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as\documents\Food and Nutrition Services\PLE\"/>
    </mc:Choice>
  </mc:AlternateContent>
  <workbookProtection workbookAlgorithmName="SHA-512" workbookHashValue="EgPRZjn6wDGwQvGyesQas17R930ymfDbH+UJeMPV6c1HG3Kc4dSSihFIp26jTbQfhKOq96u6e7m4au6asF79kg==" workbookSaltValue="otMHap36utp8VDxtkcO0dg==" workbookSpinCount="100000" lockStructure="1"/>
  <bookViews>
    <workbookView xWindow="-28920" yWindow="-120" windowWidth="29040" windowHeight="15840" tabRatio="812" activeTab="5"/>
  </bookViews>
  <sheets>
    <sheet name="Instructions" sheetId="16" r:id="rId1"/>
    <sheet name="Unrounded Requirement Finder" sheetId="8" r:id="rId2"/>
    <sheet name="SY 23-24 Price Calculator" sheetId="1" r:id="rId3"/>
    <sheet name="SY 23-24 NonFederal Calculator" sheetId="9" r:id="rId4"/>
    <sheet name="SY 23-24 Split Calculator" sheetId="17" r:id="rId5"/>
    <sheet name="SY 2023-24 REPORT" sheetId="11" r:id="rId6"/>
    <sheet name="SY 22-23 Price Calculator" sheetId="20" r:id="rId7"/>
    <sheet name="SY 10-11 Price Calculator" sheetId="10" r:id="rId8"/>
    <sheet name="PLE Guidance" sheetId="22" r:id="rId9"/>
    <sheet name="2012-2013 Pricing table" sheetId="4" state="hidden" r:id="rId10"/>
    <sheet name="2011-12 Pricing table" sheetId="6" state="hidden" r:id="rId11"/>
  </sheets>
  <definedNames>
    <definedName name="_xlnm.Print_Area" localSheetId="0">Instructions!$A$1:$H$219</definedName>
    <definedName name="_xlnm.Print_Area" localSheetId="8">'PLE Guidance'!$A$1:$H$197</definedName>
    <definedName name="_xlnm.Print_Area" localSheetId="7">'SY 10-11 Price Calculator'!$A$1:$J$25</definedName>
    <definedName name="_xlnm.Print_Area" localSheetId="5">'SY 2023-24 REPORT'!$A$1:$W$55</definedName>
    <definedName name="_xlnm.Print_Area" localSheetId="6">'SY 22-23 Price Calculator'!$A$1:$J$25</definedName>
    <definedName name="_xlnm.Print_Area" localSheetId="3">'SY 23-24 NonFederal Calculator'!$A$1:$H$85</definedName>
    <definedName name="_xlnm.Print_Area" localSheetId="2">'SY 23-24 Price Calculator'!$A$1:$H$66</definedName>
    <definedName name="_xlnm.Print_Area" localSheetId="4">'SY 23-24 Split Calculator'!$A$1:$H$84</definedName>
    <definedName name="_xlnm.Print_Area" localSheetId="1">'Unrounded Requirement Finder'!$A$1:$H$43</definedName>
    <definedName name="SY_2017_18_Price_Calculator" localSheetId="8">'PLE Guidance'!$B$70</definedName>
    <definedName name="SY_2017_18_Price_Calculator">Instructions!$B$72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 l="1"/>
  <c r="D8" i="8" a="1"/>
  <c r="D8" i="8" s="1"/>
  <c r="D8" i="1" l="1"/>
  <c r="E8" i="1" s="1" a="1"/>
  <c r="E8" i="1" s="1"/>
  <c r="D26" i="8"/>
  <c r="D25" i="8" s="1"/>
  <c r="D24" i="8" s="1"/>
  <c r="D23" i="8" l="1"/>
  <c r="D22" i="8" s="1"/>
  <c r="D21" i="8" s="1"/>
  <c r="D20" i="8" s="1"/>
  <c r="D19" i="8" s="1"/>
  <c r="D18" i="8" s="1"/>
  <c r="C23" i="11"/>
  <c r="D17" i="8" l="1"/>
  <c r="D16" i="8" s="1"/>
  <c r="E16" i="8" s="1"/>
  <c r="D4" i="11"/>
  <c r="D2" i="10" l="1"/>
  <c r="B19" i="20" l="1"/>
  <c r="C2" i="8" l="1"/>
  <c r="D2" i="20" l="1"/>
  <c r="C2" i="17"/>
  <c r="C2" i="9"/>
  <c r="C80" i="17" l="1"/>
  <c r="E79" i="17"/>
  <c r="E78" i="17"/>
  <c r="E77" i="17"/>
  <c r="E76" i="17"/>
  <c r="E75" i="17"/>
  <c r="E74" i="17"/>
  <c r="E73" i="17"/>
  <c r="E72" i="17"/>
  <c r="E71" i="17"/>
  <c r="E70" i="17"/>
  <c r="E80" i="17" l="1"/>
  <c r="F80" i="17" s="1"/>
  <c r="F81" i="17" s="1"/>
  <c r="D18" i="20"/>
  <c r="D17" i="20"/>
  <c r="D16" i="20"/>
  <c r="D15" i="20"/>
  <c r="D14" i="20"/>
  <c r="D13" i="20"/>
  <c r="D12" i="20"/>
  <c r="D11" i="20"/>
  <c r="D10" i="20"/>
  <c r="D9" i="20"/>
  <c r="B25" i="17"/>
  <c r="D24" i="17"/>
  <c r="D23" i="17"/>
  <c r="D22" i="17"/>
  <c r="D21" i="17"/>
  <c r="D20" i="17"/>
  <c r="D19" i="17"/>
  <c r="D18" i="17"/>
  <c r="D17" i="17"/>
  <c r="D16" i="17"/>
  <c r="D15" i="17"/>
  <c r="B19" i="10"/>
  <c r="D18" i="10"/>
  <c r="D17" i="10"/>
  <c r="D16" i="10"/>
  <c r="D15" i="10"/>
  <c r="D14" i="10"/>
  <c r="D13" i="10"/>
  <c r="D12" i="10"/>
  <c r="D11" i="10"/>
  <c r="D10" i="10"/>
  <c r="D9" i="10"/>
  <c r="D51" i="1"/>
  <c r="D52" i="1"/>
  <c r="I246" i="6"/>
  <c r="G254" i="4"/>
  <c r="I254" i="4"/>
  <c r="G253" i="4"/>
  <c r="I253" i="4"/>
  <c r="B61" i="1"/>
  <c r="D60" i="1"/>
  <c r="D59" i="1"/>
  <c r="D58" i="1"/>
  <c r="D57" i="1"/>
  <c r="D56" i="1"/>
  <c r="D55" i="1"/>
  <c r="D54" i="1"/>
  <c r="D53" i="1"/>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s="1"/>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s="1"/>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s="1"/>
  <c r="H465" i="6" s="1"/>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s="1"/>
  <c r="H449" i="6" s="1"/>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s="1"/>
  <c r="F437" i="6" s="1"/>
  <c r="G437" i="6" s="1"/>
  <c r="H437" i="6" s="1"/>
  <c r="I437" i="6" s="1"/>
  <c r="D436" i="6"/>
  <c r="E436" i="6" s="1"/>
  <c r="F436" i="6" s="1"/>
  <c r="G436" i="6"/>
  <c r="H436" i="6" s="1"/>
  <c r="I436" i="6" s="1"/>
  <c r="D435" i="6"/>
  <c r="E435" i="6" s="1"/>
  <c r="F435" i="6" s="1"/>
  <c r="G435" i="6" s="1"/>
  <c r="H435" i="6" s="1"/>
  <c r="I435" i="6" s="1"/>
  <c r="D434" i="6"/>
  <c r="E434" i="6" s="1"/>
  <c r="F434" i="6" s="1"/>
  <c r="G434" i="6" s="1"/>
  <c r="H434" i="6" s="1"/>
  <c r="I434" i="6" s="1"/>
  <c r="D433" i="6"/>
  <c r="E433" i="6" s="1"/>
  <c r="F433" i="6" s="1"/>
  <c r="G433" i="6" s="1"/>
  <c r="H433" i="6" s="1"/>
  <c r="I433" i="6" s="1"/>
  <c r="D432" i="6"/>
  <c r="E432" i="6" s="1"/>
  <c r="F432" i="6" s="1"/>
  <c r="G432" i="6" s="1"/>
  <c r="H432" i="6" s="1"/>
  <c r="I432" i="6" s="1"/>
  <c r="D431" i="6"/>
  <c r="E431" i="6" s="1"/>
  <c r="F431" i="6" s="1"/>
  <c r="G431" i="6" s="1"/>
  <c r="H431" i="6" s="1"/>
  <c r="I431" i="6" s="1"/>
  <c r="D430" i="6"/>
  <c r="E430" i="6" s="1"/>
  <c r="F430" i="6" s="1"/>
  <c r="G430" i="6" s="1"/>
  <c r="H430" i="6" s="1"/>
  <c r="I430" i="6" s="1"/>
  <c r="D429" i="6"/>
  <c r="E429" i="6" s="1"/>
  <c r="F429" i="6" s="1"/>
  <c r="G429" i="6" s="1"/>
  <c r="H429" i="6" s="1"/>
  <c r="I429" i="6" s="1"/>
  <c r="D428" i="6"/>
  <c r="E428" i="6" s="1"/>
  <c r="F428" i="6" s="1"/>
  <c r="G428" i="6"/>
  <c r="H428" i="6" s="1"/>
  <c r="I428" i="6" s="1"/>
  <c r="D427" i="6"/>
  <c r="E427" i="6" s="1"/>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s="1"/>
  <c r="H414" i="6" s="1"/>
  <c r="I414" i="6" s="1"/>
  <c r="D413" i="6"/>
  <c r="E413" i="6" s="1"/>
  <c r="F413" i="6" s="1"/>
  <c r="G413" i="6" s="1"/>
  <c r="H413" i="6" s="1"/>
  <c r="I413" i="6" s="1"/>
  <c r="D412" i="6"/>
  <c r="E412" i="6" s="1"/>
  <c r="F412" i="6" s="1"/>
  <c r="G412" i="6" s="1"/>
  <c r="H412" i="6" s="1"/>
  <c r="I412" i="6" s="1"/>
  <c r="D411" i="6"/>
  <c r="E411" i="6" s="1"/>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s="1"/>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s="1"/>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s="1"/>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s="1"/>
  <c r="F389" i="6" s="1"/>
  <c r="G389" i="6" s="1"/>
  <c r="H389" i="6" s="1"/>
  <c r="I389" i="6" s="1"/>
  <c r="D388" i="6"/>
  <c r="E388" i="6" s="1"/>
  <c r="F388" i="6" s="1"/>
  <c r="G388" i="6"/>
  <c r="H388" i="6" s="1"/>
  <c r="I388" i="6" s="1"/>
  <c r="D387" i="6"/>
  <c r="E387" i="6" s="1"/>
  <c r="F387" i="6" s="1"/>
  <c r="G387" i="6" s="1"/>
  <c r="H387" i="6" s="1"/>
  <c r="I387" i="6"/>
  <c r="D386" i="6"/>
  <c r="E386" i="6" s="1"/>
  <c r="F386" i="6" s="1"/>
  <c r="G386" i="6" s="1"/>
  <c r="H386" i="6" s="1"/>
  <c r="I386" i="6" s="1"/>
  <c r="D385" i="6"/>
  <c r="E385" i="6" s="1"/>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s="1"/>
  <c r="H380" i="6" s="1"/>
  <c r="I380" i="6" s="1"/>
  <c r="D379" i="6"/>
  <c r="E379" i="6" s="1"/>
  <c r="F379" i="6" s="1"/>
  <c r="G379" i="6" s="1"/>
  <c r="H379" i="6" s="1"/>
  <c r="I379" i="6" s="1"/>
  <c r="D378" i="6"/>
  <c r="E378" i="6" s="1"/>
  <c r="F378" i="6" s="1"/>
  <c r="G378" i="6" s="1"/>
  <c r="H378" i="6" s="1"/>
  <c r="I378" i="6" s="1"/>
  <c r="D377" i="6"/>
  <c r="E377" i="6" s="1"/>
  <c r="F377" i="6" s="1"/>
  <c r="G377" i="6" s="1"/>
  <c r="H377" i="6" s="1"/>
  <c r="I377" i="6" s="1"/>
  <c r="D376" i="6"/>
  <c r="E376" i="6" s="1"/>
  <c r="F376" i="6" s="1"/>
  <c r="G376" i="6" s="1"/>
  <c r="H376" i="6" s="1"/>
  <c r="I376" i="6" s="1"/>
  <c r="D375" i="6"/>
  <c r="E375" i="6" s="1"/>
  <c r="F375" i="6" s="1"/>
  <c r="G375" i="6" s="1"/>
  <c r="H375" i="6" s="1"/>
  <c r="I375" i="6" s="1"/>
  <c r="D374" i="6"/>
  <c r="E374" i="6" s="1"/>
  <c r="F374" i="6" s="1"/>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s="1"/>
  <c r="I361" i="6" s="1"/>
  <c r="D360" i="6"/>
  <c r="E360" i="6" s="1"/>
  <c r="F360" i="6" s="1"/>
  <c r="G360" i="6" s="1"/>
  <c r="H360" i="6" s="1"/>
  <c r="I360" i="6" s="1"/>
  <c r="D359" i="6"/>
  <c r="E359" i="6" s="1"/>
  <c r="F359" i="6" s="1"/>
  <c r="G359" i="6" s="1"/>
  <c r="H359" i="6" s="1"/>
  <c r="I359" i="6" s="1"/>
  <c r="D358" i="6"/>
  <c r="E358" i="6" s="1"/>
  <c r="F358" i="6" s="1"/>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s="1"/>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s="1"/>
  <c r="H344" i="6" s="1"/>
  <c r="I344" i="6" s="1"/>
  <c r="D343" i="6"/>
  <c r="E343" i="6" s="1"/>
  <c r="F343" i="6" s="1"/>
  <c r="G343" i="6" s="1"/>
  <c r="H343" i="6" s="1"/>
  <c r="I343" i="6" s="1"/>
  <c r="D342" i="6"/>
  <c r="E342" i="6" s="1"/>
  <c r="F342" i="6" s="1"/>
  <c r="G342" i="6" s="1"/>
  <c r="H342" i="6" s="1"/>
  <c r="I342" i="6" s="1"/>
  <c r="D341" i="6"/>
  <c r="E341" i="6" s="1"/>
  <c r="F341" i="6" s="1"/>
  <c r="G341" i="6" s="1"/>
  <c r="H341" i="6" s="1"/>
  <c r="I341" i="6" s="1"/>
  <c r="D340" i="6"/>
  <c r="E340" i="6" s="1"/>
  <c r="F340" i="6" s="1"/>
  <c r="G340" i="6" s="1"/>
  <c r="H340" i="6" s="1"/>
  <c r="I340" i="6" s="1"/>
  <c r="D339" i="6"/>
  <c r="E339" i="6" s="1"/>
  <c r="F339" i="6" s="1"/>
  <c r="G339" i="6" s="1"/>
  <c r="H339" i="6" s="1"/>
  <c r="I339" i="6" s="1"/>
  <c r="D338" i="6"/>
  <c r="E338" i="6" s="1"/>
  <c r="F338" i="6" s="1"/>
  <c r="G338" i="6" s="1"/>
  <c r="H338" i="6" s="1"/>
  <c r="I338" i="6" s="1"/>
  <c r="D337" i="6"/>
  <c r="E337" i="6" s="1"/>
  <c r="F337" i="6" s="1"/>
  <c r="G337" i="6" s="1"/>
  <c r="H337" i="6" s="1"/>
  <c r="I337" i="6" s="1"/>
  <c r="D336" i="6"/>
  <c r="E336" i="6" s="1"/>
  <c r="F336" i="6" s="1"/>
  <c r="G336" i="6" s="1"/>
  <c r="H336" i="6" s="1"/>
  <c r="I336" i="6" s="1"/>
  <c r="D335" i="6"/>
  <c r="E335" i="6"/>
  <c r="F335" i="6" s="1"/>
  <c r="G335" i="6" s="1"/>
  <c r="H335" i="6" s="1"/>
  <c r="I335" i="6" s="1"/>
  <c r="D334" i="6"/>
  <c r="E334" i="6" s="1"/>
  <c r="F334" i="6" s="1"/>
  <c r="G334" i="6" s="1"/>
  <c r="H334" i="6" s="1"/>
  <c r="I334" i="6" s="1"/>
  <c r="D333" i="6"/>
  <c r="E333" i="6" s="1"/>
  <c r="F333" i="6" s="1"/>
  <c r="G333" i="6" s="1"/>
  <c r="H333" i="6" s="1"/>
  <c r="I333" i="6" s="1"/>
  <c r="D332" i="6"/>
  <c r="E332" i="6" s="1"/>
  <c r="F332" i="6" s="1"/>
  <c r="G332" i="6" s="1"/>
  <c r="H332" i="6" s="1"/>
  <c r="I332" i="6" s="1"/>
  <c r="D331" i="6"/>
  <c r="E331" i="6" s="1"/>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s="1"/>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s="1"/>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s="1"/>
  <c r="H312" i="6" s="1"/>
  <c r="I312" i="6" s="1"/>
  <c r="D311" i="6"/>
  <c r="E311" i="6" s="1"/>
  <c r="F311" i="6" s="1"/>
  <c r="G311" i="6" s="1"/>
  <c r="H311" i="6" s="1"/>
  <c r="I311" i="6" s="1"/>
  <c r="D310" i="6"/>
  <c r="E310" i="6" s="1"/>
  <c r="F310" i="6" s="1"/>
  <c r="G310" i="6" s="1"/>
  <c r="H310" i="6" s="1"/>
  <c r="I310" i="6" s="1"/>
  <c r="D309" i="6"/>
  <c r="E309" i="6" s="1"/>
  <c r="F309" i="6" s="1"/>
  <c r="G309" i="6" s="1"/>
  <c r="H309" i="6" s="1"/>
  <c r="I309" i="6" s="1"/>
  <c r="D308" i="6"/>
  <c r="E308" i="6" s="1"/>
  <c r="F308" i="6" s="1"/>
  <c r="G308" i="6" s="1"/>
  <c r="H308" i="6" s="1"/>
  <c r="I308" i="6" s="1"/>
  <c r="D307" i="6"/>
  <c r="E307" i="6" s="1"/>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s="1"/>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s="1"/>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s="1"/>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s="1"/>
  <c r="G280" i="6" s="1"/>
  <c r="H280" i="6" s="1"/>
  <c r="I280" i="6" s="1"/>
  <c r="D279" i="6"/>
  <c r="E279" i="6" s="1"/>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s="1"/>
  <c r="G266" i="6" s="1"/>
  <c r="H266" i="6" s="1"/>
  <c r="I266" i="6" s="1"/>
  <c r="D265" i="6"/>
  <c r="E265" i="6" s="1"/>
  <c r="F265" i="6" s="1"/>
  <c r="G265" i="6" s="1"/>
  <c r="H265" i="6" s="1"/>
  <c r="I265" i="6" s="1"/>
  <c r="D264" i="6"/>
  <c r="E264" i="6" s="1"/>
  <c r="F264" i="6" s="1"/>
  <c r="G264" i="6" s="1"/>
  <c r="H264" i="6" s="1"/>
  <c r="I264" i="6" s="1"/>
  <c r="D263" i="6"/>
  <c r="E263" i="6" s="1"/>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s="1"/>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s="1"/>
  <c r="I245" i="6" s="1"/>
  <c r="D245" i="6"/>
  <c r="E245" i="6" s="1"/>
  <c r="G244" i="6"/>
  <c r="H244" i="6" s="1"/>
  <c r="I244" i="6" s="1"/>
  <c r="D244" i="6"/>
  <c r="E244" i="6" s="1"/>
  <c r="G243" i="6"/>
  <c r="H243" i="6" s="1"/>
  <c r="I243" i="6" s="1"/>
  <c r="D243" i="6"/>
  <c r="E243" i="6" s="1"/>
  <c r="G242" i="6"/>
  <c r="H242" i="6" s="1"/>
  <c r="I242" i="6" s="1"/>
  <c r="D242" i="6"/>
  <c r="E242" i="6" s="1"/>
  <c r="D241" i="6"/>
  <c r="E241" i="6" s="1"/>
  <c r="F241" i="6" s="1"/>
  <c r="G241" i="6" s="1"/>
  <c r="H241" i="6" s="1"/>
  <c r="I241" i="6" s="1"/>
  <c r="D240" i="6"/>
  <c r="E240" i="6"/>
  <c r="F240" i="6" s="1"/>
  <c r="G240" i="6" s="1"/>
  <c r="H240" i="6" s="1"/>
  <c r="I240" i="6" s="1"/>
  <c r="D239" i="6"/>
  <c r="E239" i="6" s="1"/>
  <c r="F239" i="6" s="1"/>
  <c r="G239" i="6" s="1"/>
  <c r="H239" i="6" s="1"/>
  <c r="I239" i="6" s="1"/>
  <c r="D238" i="6"/>
  <c r="E238" i="6" s="1"/>
  <c r="F238" i="6" s="1"/>
  <c r="G238" i="6" s="1"/>
  <c r="H238" i="6" s="1"/>
  <c r="I238" i="6" s="1"/>
  <c r="D237" i="6"/>
  <c r="E237" i="6" s="1"/>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s="1"/>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s="1"/>
  <c r="D227" i="6"/>
  <c r="E227" i="6" s="1"/>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s="1"/>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s="1"/>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s="1"/>
  <c r="D211" i="6"/>
  <c r="E211" i="6" s="1"/>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s="1"/>
  <c r="F194" i="6" s="1"/>
  <c r="G194" i="6" s="1"/>
  <c r="H194" i="6" s="1"/>
  <c r="I194" i="6" s="1"/>
  <c r="D193" i="6"/>
  <c r="E193" i="6" s="1"/>
  <c r="F193" i="6" s="1"/>
  <c r="G193" i="6" s="1"/>
  <c r="H193" i="6" s="1"/>
  <c r="I193" i="6" s="1"/>
  <c r="D192" i="6"/>
  <c r="E192" i="6" s="1"/>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s="1"/>
  <c r="F186" i="6" s="1"/>
  <c r="G186" i="6" s="1"/>
  <c r="H186" i="6" s="1"/>
  <c r="I186" i="6" s="1"/>
  <c r="D185" i="6"/>
  <c r="E185" i="6" s="1"/>
  <c r="F185" i="6" s="1"/>
  <c r="G185" i="6" s="1"/>
  <c r="H185" i="6" s="1"/>
  <c r="I185" i="6" s="1"/>
  <c r="D184" i="6"/>
  <c r="E184" i="6" s="1"/>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s="1"/>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s="1"/>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s="1"/>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s="1"/>
  <c r="F154" i="6" s="1"/>
  <c r="G154" i="6" s="1"/>
  <c r="H154" i="6" s="1"/>
  <c r="I154" i="6" s="1"/>
  <c r="D153" i="6"/>
  <c r="E153" i="6" s="1"/>
  <c r="F153" i="6" s="1"/>
  <c r="G153" i="6" s="1"/>
  <c r="H153" i="6" s="1"/>
  <c r="I153" i="6" s="1"/>
  <c r="D152" i="6"/>
  <c r="E152" i="6" s="1"/>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s="1"/>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s="1"/>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s="1"/>
  <c r="F122" i="6" s="1"/>
  <c r="G122" i="6" s="1"/>
  <c r="H122" i="6" s="1"/>
  <c r="I122" i="6" s="1"/>
  <c r="D121" i="6"/>
  <c r="E121" i="6" s="1"/>
  <c r="F121" i="6" s="1"/>
  <c r="G121" i="6" s="1"/>
  <c r="H121" i="6" s="1"/>
  <c r="I121" i="6" s="1"/>
  <c r="D120" i="6"/>
  <c r="E120" i="6" s="1"/>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s="1"/>
  <c r="F105" i="6" s="1"/>
  <c r="G105" i="6" s="1"/>
  <c r="H105" i="6" s="1"/>
  <c r="I105" i="6" s="1"/>
  <c r="D104" i="6"/>
  <c r="E104" i="6" s="1"/>
  <c r="F104" i="6" s="1"/>
  <c r="G104" i="6" s="1"/>
  <c r="H104" i="6" s="1"/>
  <c r="I104" i="6" s="1"/>
  <c r="D103" i="6"/>
  <c r="E103" i="6" s="1"/>
  <c r="F103" i="6" s="1"/>
  <c r="G103" i="6" s="1"/>
  <c r="H103" i="6" s="1"/>
  <c r="I103" i="6" s="1"/>
  <c r="D102" i="6"/>
  <c r="E102" i="6" s="1"/>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s="1"/>
  <c r="F97" i="6" s="1"/>
  <c r="G97" i="6" s="1"/>
  <c r="H97" i="6" s="1"/>
  <c r="I97" i="6" s="1"/>
  <c r="D96" i="6"/>
  <c r="E96" i="6" s="1"/>
  <c r="F96" i="6" s="1"/>
  <c r="G96" i="6" s="1"/>
  <c r="H96" i="6" s="1"/>
  <c r="I96" i="6" s="1"/>
  <c r="D95" i="6"/>
  <c r="E95" i="6" s="1"/>
  <c r="F95" i="6" s="1"/>
  <c r="G95" i="6" s="1"/>
  <c r="H95" i="6" s="1"/>
  <c r="I95" i="6" s="1"/>
  <c r="D94" i="6"/>
  <c r="E94" i="6" s="1"/>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s="1"/>
  <c r="F88" i="6" s="1"/>
  <c r="G88" i="6" s="1"/>
  <c r="H88" i="6" s="1"/>
  <c r="I88" i="6" s="1"/>
  <c r="D87" i="6"/>
  <c r="E87" i="6" s="1"/>
  <c r="F87" i="6" s="1"/>
  <c r="G87" i="6" s="1"/>
  <c r="H87" i="6" s="1"/>
  <c r="I87" i="6" s="1"/>
  <c r="D86" i="6"/>
  <c r="E86" i="6" s="1"/>
  <c r="F86" i="6" s="1"/>
  <c r="G86" i="6" s="1"/>
  <c r="H86" i="6" s="1"/>
  <c r="I86" i="6" s="1"/>
  <c r="D85" i="6"/>
  <c r="E85" i="6" s="1"/>
  <c r="F85" i="6" s="1"/>
  <c r="G85" i="6" s="1"/>
  <c r="H85" i="6" s="1"/>
  <c r="I85" i="6" s="1"/>
  <c r="D84" i="6"/>
  <c r="E84" i="6" s="1"/>
  <c r="F84" i="6" s="1"/>
  <c r="G84" i="6" s="1"/>
  <c r="H84" i="6" s="1"/>
  <c r="I84" i="6" s="1"/>
  <c r="D83" i="6"/>
  <c r="E83" i="6" s="1"/>
  <c r="F83" i="6" s="1"/>
  <c r="G83" i="6" s="1"/>
  <c r="H83" i="6" s="1"/>
  <c r="I83" i="6" s="1"/>
  <c r="D82" i="6"/>
  <c r="E82" i="6" s="1"/>
  <c r="F82" i="6" s="1"/>
  <c r="G82" i="6" s="1"/>
  <c r="H82" i="6" s="1"/>
  <c r="I82" i="6" s="1"/>
  <c r="D81" i="6"/>
  <c r="E81" i="6" s="1"/>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s="1"/>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s="1"/>
  <c r="F65" i="6" s="1"/>
  <c r="G65" i="6" s="1"/>
  <c r="H65" i="6" s="1"/>
  <c r="I65" i="6" s="1"/>
  <c r="D64" i="6"/>
  <c r="E64" i="6" s="1"/>
  <c r="F64" i="6" s="1"/>
  <c r="G64" i="6" s="1"/>
  <c r="H64" i="6" s="1"/>
  <c r="I64" i="6" s="1"/>
  <c r="D63" i="6"/>
  <c r="E63" i="6" s="1"/>
  <c r="F63" i="6" s="1"/>
  <c r="G63" i="6" s="1"/>
  <c r="H63" i="6" s="1"/>
  <c r="I63" i="6" s="1"/>
  <c r="D62" i="6"/>
  <c r="E62" i="6" s="1"/>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s="1"/>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s="1"/>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s="1"/>
  <c r="F40" i="6" s="1"/>
  <c r="G40" i="6" s="1"/>
  <c r="H40" i="6" s="1"/>
  <c r="I40" i="6" s="1"/>
  <c r="D39" i="6"/>
  <c r="E39" i="6" s="1"/>
  <c r="F39" i="6" s="1"/>
  <c r="G39" i="6" s="1"/>
  <c r="H39" i="6" s="1"/>
  <c r="I39" i="6" s="1"/>
  <c r="D38" i="6"/>
  <c r="E38" i="6" s="1"/>
  <c r="F38" i="6" s="1"/>
  <c r="G38" i="6" s="1"/>
  <c r="H38" i="6" s="1"/>
  <c r="I38" i="6" s="1"/>
  <c r="D37" i="6"/>
  <c r="E37" i="6" s="1"/>
  <c r="F37" i="6" s="1"/>
  <c r="G37" i="6" s="1"/>
  <c r="H37" i="6" s="1"/>
  <c r="I37" i="6" s="1"/>
  <c r="D36" i="6"/>
  <c r="E36" i="6" s="1"/>
  <c r="F36" i="6" s="1"/>
  <c r="G36" i="6" s="1"/>
  <c r="H36" i="6" s="1"/>
  <c r="I36" i="6" s="1"/>
  <c r="D35" i="6"/>
  <c r="E35" i="6" s="1"/>
  <c r="F35" i="6" s="1"/>
  <c r="G35" i="6" s="1"/>
  <c r="H35" i="6" s="1"/>
  <c r="I35" i="6" s="1"/>
  <c r="D34" i="6"/>
  <c r="E34" i="6" s="1"/>
  <c r="F34" i="6" s="1"/>
  <c r="G34" i="6" s="1"/>
  <c r="H34" i="6" s="1"/>
  <c r="I34" i="6" s="1"/>
  <c r="D33" i="6"/>
  <c r="E33" i="6" s="1"/>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s="1"/>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s="1"/>
  <c r="F9" i="6" s="1"/>
  <c r="G9" i="6" s="1"/>
  <c r="H9" i="6" s="1"/>
  <c r="I9" i="6" s="1"/>
  <c r="D8" i="6"/>
  <c r="E8" i="6" s="1"/>
  <c r="F8" i="6" s="1"/>
  <c r="G8" i="6" s="1"/>
  <c r="H8" i="6" s="1"/>
  <c r="I8" i="6" s="1"/>
  <c r="D7" i="6"/>
  <c r="E7" i="6" s="1"/>
  <c r="F7" i="6" s="1"/>
  <c r="G7" i="6" s="1"/>
  <c r="H7" i="6" s="1"/>
  <c r="I7" i="6" s="1"/>
  <c r="D6" i="6"/>
  <c r="E6" i="6" s="1"/>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B25" i="1"/>
  <c r="D24" i="1"/>
  <c r="D23" i="1"/>
  <c r="D22" i="1"/>
  <c r="D21" i="1"/>
  <c r="D20" i="1"/>
  <c r="D19" i="1"/>
  <c r="D18" i="1"/>
  <c r="D17" i="1"/>
  <c r="D16" i="1"/>
  <c r="D15" i="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s="1"/>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s="1"/>
  <c r="F489" i="4" s="1"/>
  <c r="G489" i="4" s="1"/>
  <c r="H489" i="4" s="1"/>
  <c r="I489" i="4" s="1"/>
  <c r="D488" i="4"/>
  <c r="E488" i="4" s="1"/>
  <c r="F488" i="4" s="1"/>
  <c r="G488" i="4" s="1"/>
  <c r="H488" i="4" s="1"/>
  <c r="I488" i="4" s="1"/>
  <c r="D487" i="4"/>
  <c r="E487" i="4" s="1"/>
  <c r="F487" i="4" s="1"/>
  <c r="G487" i="4" s="1"/>
  <c r="H487" i="4" s="1"/>
  <c r="I487" i="4" s="1"/>
  <c r="D486" i="4"/>
  <c r="E486" i="4" s="1"/>
  <c r="F486" i="4" s="1"/>
  <c r="G486" i="4" s="1"/>
  <c r="H486" i="4" s="1"/>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s="1"/>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s="1"/>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s="1"/>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s="1"/>
  <c r="F443" i="4" s="1"/>
  <c r="G443" i="4" s="1"/>
  <c r="H443" i="4" s="1"/>
  <c r="I443" i="4" s="1"/>
  <c r="D442" i="4"/>
  <c r="E442" i="4" s="1"/>
  <c r="F442" i="4" s="1"/>
  <c r="G442" i="4" s="1"/>
  <c r="H442" i="4" s="1"/>
  <c r="I442" i="4" s="1"/>
  <c r="D441" i="4"/>
  <c r="E441" i="4" s="1"/>
  <c r="F441" i="4" s="1"/>
  <c r="G441" i="4" s="1"/>
  <c r="H441" i="4" s="1"/>
  <c r="I441" i="4" s="1"/>
  <c r="D440" i="4"/>
  <c r="E440" i="4" s="1"/>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s="1"/>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s="1"/>
  <c r="F418" i="4" s="1"/>
  <c r="G418" i="4" s="1"/>
  <c r="H418" i="4" s="1"/>
  <c r="I418" i="4" s="1"/>
  <c r="D417" i="4"/>
  <c r="E417" i="4" s="1"/>
  <c r="F417" i="4" s="1"/>
  <c r="G417" i="4" s="1"/>
  <c r="H417" i="4" s="1"/>
  <c r="I417" i="4" s="1"/>
  <c r="D416" i="4"/>
  <c r="E416" i="4" s="1"/>
  <c r="F416" i="4" s="1"/>
  <c r="G416" i="4" s="1"/>
  <c r="H416" i="4" s="1"/>
  <c r="I416" i="4" s="1"/>
  <c r="D415" i="4"/>
  <c r="E415" i="4" s="1"/>
  <c r="F415" i="4" s="1"/>
  <c r="G415" i="4" s="1"/>
  <c r="H415" i="4" s="1"/>
  <c r="I415" i="4" s="1"/>
  <c r="D414" i="4"/>
  <c r="E414" i="4" s="1"/>
  <c r="F414" i="4" s="1"/>
  <c r="G414" i="4" s="1"/>
  <c r="H414" i="4" s="1"/>
  <c r="I414" i="4" s="1"/>
  <c r="D413" i="4"/>
  <c r="E413" i="4" s="1"/>
  <c r="F413" i="4" s="1"/>
  <c r="G413" i="4" s="1"/>
  <c r="H413" i="4" s="1"/>
  <c r="I413" i="4" s="1"/>
  <c r="D412" i="4"/>
  <c r="E412" i="4" s="1"/>
  <c r="F412" i="4" s="1"/>
  <c r="G412" i="4" s="1"/>
  <c r="H412" i="4" s="1"/>
  <c r="I412" i="4" s="1"/>
  <c r="D411" i="4"/>
  <c r="E411" i="4" s="1"/>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s="1"/>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s="1"/>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s="1"/>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s="1"/>
  <c r="G371" i="4" s="1"/>
  <c r="H371" i="4" s="1"/>
  <c r="I371" i="4" s="1"/>
  <c r="D370" i="4"/>
  <c r="E370" i="4" s="1"/>
  <c r="F370" i="4" s="1"/>
  <c r="G370" i="4" s="1"/>
  <c r="H370" i="4" s="1"/>
  <c r="I370" i="4" s="1"/>
  <c r="D369" i="4"/>
  <c r="E369" i="4" s="1"/>
  <c r="F369" i="4" s="1"/>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s="1"/>
  <c r="G353" i="4" s="1"/>
  <c r="H353" i="4" s="1"/>
  <c r="I353" i="4" s="1"/>
  <c r="D352" i="4"/>
  <c r="E352" i="4" s="1"/>
  <c r="F352" i="4" s="1"/>
  <c r="G352" i="4" s="1"/>
  <c r="H352" i="4" s="1"/>
  <c r="I352" i="4" s="1"/>
  <c r="D351" i="4"/>
  <c r="E351" i="4" s="1"/>
  <c r="F351" i="4" s="1"/>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s="1"/>
  <c r="G337" i="4" s="1"/>
  <c r="H337" i="4" s="1"/>
  <c r="I337" i="4" s="1"/>
  <c r="D336" i="4"/>
  <c r="E336" i="4" s="1"/>
  <c r="F336" i="4" s="1"/>
  <c r="G336" i="4" s="1"/>
  <c r="H336" i="4" s="1"/>
  <c r="I336" i="4" s="1"/>
  <c r="D335" i="4"/>
  <c r="E335" i="4" s="1"/>
  <c r="F335" i="4" s="1"/>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s="1"/>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s="1"/>
  <c r="G321" i="4" s="1"/>
  <c r="H321" i="4" s="1"/>
  <c r="I321" i="4" s="1"/>
  <c r="D320" i="4"/>
  <c r="E320" i="4" s="1"/>
  <c r="F320" i="4" s="1"/>
  <c r="G320" i="4" s="1"/>
  <c r="H320" i="4" s="1"/>
  <c r="I320" i="4" s="1"/>
  <c r="D319" i="4"/>
  <c r="E319" i="4" s="1"/>
  <c r="F319" i="4" s="1"/>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s="1"/>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s="1"/>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s="1"/>
  <c r="G257" i="4" s="1"/>
  <c r="H257" i="4" s="1"/>
  <c r="I257" i="4" s="1"/>
  <c r="D256" i="4"/>
  <c r="E256" i="4" s="1"/>
  <c r="F256" i="4" s="1"/>
  <c r="G256" i="4" s="1"/>
  <c r="H256" i="4" s="1"/>
  <c r="I256" i="4" s="1"/>
  <c r="D255" i="4"/>
  <c r="E255" i="4" s="1"/>
  <c r="F255" i="4" s="1"/>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s="1"/>
  <c r="F242" i="4" s="1"/>
  <c r="G242" i="4" s="1"/>
  <c r="H242" i="4" s="1"/>
  <c r="I242" i="4" s="1"/>
  <c r="D241" i="4"/>
  <c r="E241" i="4" s="1"/>
  <c r="F241" i="4" s="1"/>
  <c r="G241" i="4" s="1"/>
  <c r="H241" i="4" s="1"/>
  <c r="I241" i="4" s="1"/>
  <c r="D240" i="4"/>
  <c r="E240" i="4" s="1"/>
  <c r="F240" i="4" s="1"/>
  <c r="G240" i="4" s="1"/>
  <c r="H240" i="4" s="1"/>
  <c r="I240" i="4" s="1"/>
  <c r="D239" i="4"/>
  <c r="E239" i="4" s="1"/>
  <c r="F239" i="4" s="1"/>
  <c r="G239" i="4" s="1"/>
  <c r="H239" i="4" s="1"/>
  <c r="I239" i="4" s="1"/>
  <c r="D238" i="4"/>
  <c r="E238" i="4" s="1"/>
  <c r="F238" i="4" s="1"/>
  <c r="G238" i="4" s="1"/>
  <c r="H238" i="4" s="1"/>
  <c r="I238" i="4" s="1"/>
  <c r="D237" i="4"/>
  <c r="E237" i="4" s="1"/>
  <c r="F237" i="4" s="1"/>
  <c r="G237" i="4" s="1"/>
  <c r="H237" i="4" s="1"/>
  <c r="I237" i="4" s="1"/>
  <c r="D236" i="4"/>
  <c r="E236" i="4" s="1"/>
  <c r="F236" i="4" s="1"/>
  <c r="G236" i="4" s="1"/>
  <c r="H236" i="4" s="1"/>
  <c r="I236" i="4" s="1"/>
  <c r="D235" i="4"/>
  <c r="E235" i="4" s="1"/>
  <c r="F235" i="4" s="1"/>
  <c r="G235" i="4" s="1"/>
  <c r="H235" i="4" s="1"/>
  <c r="I235" i="4" s="1"/>
  <c r="D234" i="4"/>
  <c r="E234" i="4" s="1"/>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s="1"/>
  <c r="F226" i="4" s="1"/>
  <c r="G226" i="4" s="1"/>
  <c r="H226" i="4" s="1"/>
  <c r="I226" i="4" s="1"/>
  <c r="D225" i="4"/>
  <c r="E225" i="4" s="1"/>
  <c r="F225" i="4" s="1"/>
  <c r="G225" i="4" s="1"/>
  <c r="H225" i="4" s="1"/>
  <c r="I225" i="4" s="1"/>
  <c r="D224" i="4"/>
  <c r="E224" i="4" s="1"/>
  <c r="F224" i="4" s="1"/>
  <c r="G224" i="4" s="1"/>
  <c r="H224" i="4" s="1"/>
  <c r="I224" i="4" s="1"/>
  <c r="D223" i="4"/>
  <c r="E223" i="4" s="1"/>
  <c r="F223" i="4" s="1"/>
  <c r="G223" i="4" s="1"/>
  <c r="H223" i="4" s="1"/>
  <c r="I223" i="4" s="1"/>
  <c r="D222" i="4"/>
  <c r="E222" i="4" s="1"/>
  <c r="F222" i="4" s="1"/>
  <c r="G222" i="4" s="1"/>
  <c r="H222" i="4" s="1"/>
  <c r="I222" i="4" s="1"/>
  <c r="D221" i="4"/>
  <c r="E221" i="4" s="1"/>
  <c r="F221" i="4" s="1"/>
  <c r="G221" i="4" s="1"/>
  <c r="H221" i="4" s="1"/>
  <c r="I221" i="4" s="1"/>
  <c r="D220" i="4"/>
  <c r="E220" i="4" s="1"/>
  <c r="F220" i="4" s="1"/>
  <c r="G220" i="4" s="1"/>
  <c r="H220" i="4" s="1"/>
  <c r="I220" i="4" s="1"/>
  <c r="D219" i="4"/>
  <c r="E219" i="4" s="1"/>
  <c r="F219" i="4" s="1"/>
  <c r="G219" i="4" s="1"/>
  <c r="H219" i="4" s="1"/>
  <c r="I219" i="4" s="1"/>
  <c r="D218" i="4"/>
  <c r="E218" i="4" s="1"/>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s="1"/>
  <c r="F210" i="4" s="1"/>
  <c r="G210" i="4" s="1"/>
  <c r="H210" i="4" s="1"/>
  <c r="I210" i="4" s="1"/>
  <c r="D209" i="4"/>
  <c r="E209" i="4" s="1"/>
  <c r="F209" i="4" s="1"/>
  <c r="G209" i="4" s="1"/>
  <c r="H209" i="4" s="1"/>
  <c r="I209" i="4" s="1"/>
  <c r="D208" i="4"/>
  <c r="E208" i="4" s="1"/>
  <c r="F208" i="4" s="1"/>
  <c r="G208" i="4" s="1"/>
  <c r="H208" i="4" s="1"/>
  <c r="I208" i="4" s="1"/>
  <c r="D207" i="4"/>
  <c r="E207" i="4" s="1"/>
  <c r="F207" i="4" s="1"/>
  <c r="G207" i="4" s="1"/>
  <c r="H207" i="4" s="1"/>
  <c r="I207" i="4" s="1"/>
  <c r="D206" i="4"/>
  <c r="E206" i="4" s="1"/>
  <c r="F206" i="4" s="1"/>
  <c r="G206" i="4" s="1"/>
  <c r="H206" i="4" s="1"/>
  <c r="I206" i="4" s="1"/>
  <c r="D205" i="4"/>
  <c r="E205" i="4" s="1"/>
  <c r="F205" i="4" s="1"/>
  <c r="G205" i="4" s="1"/>
  <c r="H205" i="4" s="1"/>
  <c r="I205" i="4" s="1"/>
  <c r="D204" i="4"/>
  <c r="E204" i="4" s="1"/>
  <c r="F204" i="4" s="1"/>
  <c r="G204" i="4" s="1"/>
  <c r="H204" i="4" s="1"/>
  <c r="I204" i="4" s="1"/>
  <c r="D203" i="4"/>
  <c r="E203" i="4" s="1"/>
  <c r="F203" i="4" s="1"/>
  <c r="G203" i="4" s="1"/>
  <c r="H203" i="4" s="1"/>
  <c r="I203" i="4" s="1"/>
  <c r="D202" i="4"/>
  <c r="E202" i="4" s="1"/>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s="1"/>
  <c r="F194" i="4" s="1"/>
  <c r="G194" i="4" s="1"/>
  <c r="H194" i="4" s="1"/>
  <c r="I194" i="4" s="1"/>
  <c r="D193" i="4"/>
  <c r="E193" i="4" s="1"/>
  <c r="F193" i="4" s="1"/>
  <c r="G193" i="4" s="1"/>
  <c r="H193" i="4" s="1"/>
  <c r="I193" i="4" s="1"/>
  <c r="D192" i="4"/>
  <c r="E192" i="4" s="1"/>
  <c r="F192" i="4" s="1"/>
  <c r="G192" i="4" s="1"/>
  <c r="H192" i="4" s="1"/>
  <c r="I192" i="4" s="1"/>
  <c r="D191" i="4"/>
  <c r="E191" i="4" s="1"/>
  <c r="F191" i="4" s="1"/>
  <c r="G191" i="4" s="1"/>
  <c r="H191" i="4" s="1"/>
  <c r="I191" i="4" s="1"/>
  <c r="D190" i="4"/>
  <c r="E190" i="4" s="1"/>
  <c r="F190" i="4" s="1"/>
  <c r="G190" i="4" s="1"/>
  <c r="H190" i="4" s="1"/>
  <c r="I190" i="4" s="1"/>
  <c r="D189" i="4"/>
  <c r="E189" i="4" s="1"/>
  <c r="F189" i="4" s="1"/>
  <c r="G189" i="4" s="1"/>
  <c r="H189" i="4" s="1"/>
  <c r="I189" i="4" s="1"/>
  <c r="D188" i="4"/>
  <c r="E188" i="4" s="1"/>
  <c r="F188" i="4" s="1"/>
  <c r="G188" i="4" s="1"/>
  <c r="H188" i="4" s="1"/>
  <c r="I188" i="4" s="1"/>
  <c r="D187" i="4"/>
  <c r="E187" i="4" s="1"/>
  <c r="F187" i="4" s="1"/>
  <c r="G187" i="4" s="1"/>
  <c r="H187" i="4" s="1"/>
  <c r="I187" i="4" s="1"/>
  <c r="D186" i="4"/>
  <c r="E186" i="4" s="1"/>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s="1"/>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s="1"/>
  <c r="F172" i="4" s="1"/>
  <c r="G172" i="4" s="1"/>
  <c r="H172" i="4" s="1"/>
  <c r="I172" i="4" s="1"/>
  <c r="D171" i="4"/>
  <c r="E171" i="4" s="1"/>
  <c r="F171" i="4" s="1"/>
  <c r="G171" i="4" s="1"/>
  <c r="H171" i="4" s="1"/>
  <c r="I171" i="4" s="1"/>
  <c r="D170" i="4"/>
  <c r="E170" i="4" s="1"/>
  <c r="F170" i="4" s="1"/>
  <c r="G170" i="4" s="1"/>
  <c r="H170" i="4" s="1"/>
  <c r="I170" i="4" s="1"/>
  <c r="D169" i="4"/>
  <c r="E169" i="4" s="1"/>
  <c r="F169" i="4" s="1"/>
  <c r="G169" i="4" s="1"/>
  <c r="H169" i="4" s="1"/>
  <c r="I169" i="4" s="1"/>
  <c r="D168" i="4"/>
  <c r="E168" i="4"/>
  <c r="F168" i="4" s="1"/>
  <c r="G168" i="4" s="1"/>
  <c r="H168" i="4" s="1"/>
  <c r="I168" i="4" s="1"/>
  <c r="D167" i="4"/>
  <c r="E167" i="4" s="1"/>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s="1"/>
  <c r="H162" i="4" s="1"/>
  <c r="I162" i="4" s="1"/>
  <c r="D161" i="4"/>
  <c r="E161" i="4" s="1"/>
  <c r="F161" i="4" s="1"/>
  <c r="G161" i="4" s="1"/>
  <c r="H161" i="4" s="1"/>
  <c r="I161" i="4" s="1"/>
  <c r="D160" i="4"/>
  <c r="E160" i="4" s="1"/>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s="1"/>
  <c r="F152" i="4" s="1"/>
  <c r="G152" i="4" s="1"/>
  <c r="H152" i="4" s="1"/>
  <c r="I152" i="4" s="1"/>
  <c r="D151" i="4"/>
  <c r="E151" i="4" s="1"/>
  <c r="F151" i="4" s="1"/>
  <c r="G151" i="4" s="1"/>
  <c r="H151" i="4" s="1"/>
  <c r="I151" i="4" s="1"/>
  <c r="D150" i="4"/>
  <c r="E150" i="4" s="1"/>
  <c r="F150" i="4" s="1"/>
  <c r="G150" i="4" s="1"/>
  <c r="H150" i="4" s="1"/>
  <c r="I150" i="4" s="1"/>
  <c r="D149" i="4"/>
  <c r="E149" i="4" s="1"/>
  <c r="F149" i="4" s="1"/>
  <c r="G149" i="4" s="1"/>
  <c r="H149" i="4" s="1"/>
  <c r="I149" i="4" s="1"/>
  <c r="D148" i="4"/>
  <c r="E148" i="4" s="1"/>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s="1"/>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s="1"/>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s="1"/>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s="1"/>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s="1"/>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s="1"/>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s="1"/>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s="1"/>
  <c r="F30" i="4" s="1"/>
  <c r="G30" i="4" s="1"/>
  <c r="H30" i="4" s="1"/>
  <c r="I30" i="4" s="1"/>
  <c r="D29" i="4"/>
  <c r="E29" i="4" s="1"/>
  <c r="F29" i="4" s="1"/>
  <c r="G29" i="4" s="1"/>
  <c r="H29" i="4" s="1"/>
  <c r="I29" i="4" s="1"/>
  <c r="D28" i="4"/>
  <c r="E28" i="4" s="1"/>
  <c r="F28" i="4" s="1"/>
  <c r="G28" i="4" s="1"/>
  <c r="H28" i="4" s="1"/>
  <c r="I28" i="4" s="1"/>
  <c r="D27" i="4"/>
  <c r="E27" i="4" s="1"/>
  <c r="F27" i="4" s="1"/>
  <c r="G27" i="4" s="1"/>
  <c r="H27" i="4" s="1"/>
  <c r="I27" i="4" s="1"/>
  <c r="D26" i="4"/>
  <c r="E26" i="4"/>
  <c r="F26" i="4" s="1"/>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s="1"/>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s="1"/>
  <c r="F14" i="4" s="1"/>
  <c r="G14" i="4" s="1"/>
  <c r="H14" i="4" s="1"/>
  <c r="I14" i="4" s="1"/>
  <c r="D13" i="4"/>
  <c r="E13" i="4" s="1"/>
  <c r="F13" i="4" s="1"/>
  <c r="G13" i="4" s="1"/>
  <c r="H13" i="4" s="1"/>
  <c r="I13" i="4" s="1"/>
  <c r="D12" i="4"/>
  <c r="E12" i="4" s="1"/>
  <c r="F12" i="4" s="1"/>
  <c r="G12" i="4" s="1"/>
  <c r="H12" i="4" s="1"/>
  <c r="I12" i="4" s="1"/>
  <c r="D11" i="4"/>
  <c r="E11" i="4" s="1"/>
  <c r="F11" i="4" s="1"/>
  <c r="G11" i="4" s="1"/>
  <c r="H11" i="4" s="1"/>
  <c r="I11" i="4" s="1"/>
  <c r="D10" i="4"/>
  <c r="E10" i="4"/>
  <c r="F10" i="4" s="1"/>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s="1"/>
  <c r="F5" i="4" s="1"/>
  <c r="G5" i="4" s="1"/>
  <c r="H5" i="4" s="1"/>
  <c r="I5" i="4" s="1"/>
  <c r="D4" i="4"/>
  <c r="E4" i="4" s="1"/>
  <c r="F4" i="4" s="1"/>
  <c r="G4" i="4" s="1"/>
  <c r="H4" i="4" s="1"/>
  <c r="I4" i="4" s="1"/>
  <c r="D3" i="4"/>
  <c r="E3" i="4" s="1"/>
  <c r="F3" i="4" s="1"/>
  <c r="G3" i="4" s="1"/>
  <c r="H3" i="4" s="1"/>
  <c r="I3" i="4" s="1"/>
  <c r="D2" i="4"/>
  <c r="E2" i="4"/>
  <c r="F2" i="4" s="1"/>
  <c r="G2" i="4" s="1"/>
  <c r="H2" i="4" s="1"/>
  <c r="I2" i="4" s="1"/>
  <c r="D19" i="20" l="1"/>
  <c r="E19" i="20" s="1"/>
  <c r="D13" i="9" s="1"/>
  <c r="D61" i="1"/>
  <c r="E61" i="1" s="1"/>
  <c r="E62" i="1" s="1"/>
  <c r="D19" i="10"/>
  <c r="E19" i="10" s="1"/>
  <c r="D25" i="1"/>
  <c r="E25" i="1" s="1"/>
  <c r="D31" i="1" s="1"/>
  <c r="D25" i="17"/>
  <c r="E25" i="17" s="1"/>
  <c r="D35" i="1" l="1"/>
  <c r="E20" i="10"/>
  <c r="E20" i="20"/>
  <c r="E8" i="8" l="1"/>
  <c r="D8" i="9"/>
  <c r="G15" i="11"/>
  <c r="G16" i="11" s="1" a="1"/>
  <c r="G16" i="11" s="1"/>
  <c r="D8" i="17"/>
  <c r="E8" i="17" s="1" a="1"/>
  <c r="E8" i="17" s="1"/>
  <c r="E8" i="9" l="1" a="1"/>
  <c r="E8" i="9" s="1"/>
  <c r="D18" i="9" s="1"/>
  <c r="C44" i="17"/>
  <c r="D44" i="17" s="1"/>
  <c r="D31" i="17"/>
  <c r="D35" i="17" s="1"/>
  <c r="B53" i="17" s="1"/>
  <c r="S14" i="11"/>
  <c r="G46" i="11"/>
  <c r="D39" i="1" l="1"/>
  <c r="D27" i="9"/>
  <c r="E18" i="9"/>
  <c r="E24" i="9" s="1"/>
  <c r="C59" i="17"/>
  <c r="C50" i="17"/>
  <c r="C53" i="17" s="1"/>
  <c r="C56" i="17" s="1"/>
  <c r="G48" i="11"/>
  <c r="D43" i="1" l="1"/>
  <c r="G29" i="11" s="1"/>
  <c r="G26" i="11"/>
  <c r="E27" i="9"/>
  <c r="E30" i="9" s="1"/>
  <c r="G36" i="11" s="1"/>
  <c r="E33" i="9"/>
  <c r="G38" i="11" s="1"/>
</calcChain>
</file>

<file path=xl/comments1.xml><?xml version="1.0" encoding="utf-8"?>
<comments xmlns="http://schemas.openxmlformats.org/spreadsheetml/2006/main">
  <authors>
    <author>tc={DC2B2F46-5658-4FEE-B329-3A2E4D4C7403}</author>
  </authors>
  <commentList>
    <comment ref="J1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@Deehr, Brian - FNS These were hidden cells. Something to add to our notes.  Need to change the dates.  I did here.  NO ACTION</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<sst xmlns="http://schemas.openxmlformats.org/spreadsheetml/2006/main" count="10728" uniqueCount="310">
  <si>
    <t xml:space="preserve">SFA NAME: </t>
  </si>
  <si>
    <t>School Year (SY) 2023-24 Paid Lunch Equity (PLE) Tool Instructions</t>
  </si>
  <si>
    <t xml:space="preserve">Note: Users may want to print the instructions and use them as they work your way through the PLE Tool. </t>
  </si>
  <si>
    <t>The PLE Tool was created to help School Food Authorities (SFAs) calculate their paid lunch</t>
  </si>
  <si>
    <r>
      <t>price increase requirement and</t>
    </r>
    <r>
      <rPr>
        <sz val="12"/>
        <rFont val="Calibri"/>
        <family val="2"/>
      </rPr>
      <t>/or</t>
    </r>
    <r>
      <rPr>
        <sz val="12"/>
        <rFont val="Calibri"/>
        <family val="2"/>
        <scheme val="minor"/>
      </rPr>
      <t xml:space="preserve"> non-Federal source contributions to meet the requirements </t>
    </r>
  </si>
  <si>
    <t>specified in 7 CFR 210.14(e). If the pricing requirements calculated by the</t>
  </si>
  <si>
    <r>
      <rPr>
        <sz val="12"/>
        <rFont val="Calibri"/>
        <family val="2"/>
      </rPr>
      <t xml:space="preserve">PLE </t>
    </r>
    <r>
      <rPr>
        <sz val="12"/>
        <rFont val="Calibri"/>
        <family val="2"/>
        <scheme val="minor"/>
      </rPr>
      <t xml:space="preserve">Tool are not met or are exceeded, the PLE Tool will also calculate any amounts, including credits </t>
    </r>
  </si>
  <si>
    <r>
      <t xml:space="preserve">or deficits carried over into the next year. Note, the weighted average prices calculated in the </t>
    </r>
    <r>
      <rPr>
        <sz val="12"/>
        <rFont val="Calibri"/>
        <family val="2"/>
      </rPr>
      <t>PLE</t>
    </r>
    <r>
      <rPr>
        <sz val="12"/>
        <rFont val="Calibri"/>
        <family val="2"/>
        <scheme val="minor"/>
      </rPr>
      <t xml:space="preserve"> Tool </t>
    </r>
  </si>
  <si>
    <r>
      <t xml:space="preserve">are the weighted average of all </t>
    </r>
    <r>
      <rPr>
        <sz val="12"/>
        <rFont val="Calibri"/>
        <family val="2"/>
      </rPr>
      <t>student</t>
    </r>
    <r>
      <rPr>
        <sz val="12"/>
        <rFont val="Calibri"/>
        <family val="2"/>
        <scheme val="minor"/>
      </rPr>
      <t xml:space="preserve"> paid lunch prices charged in the SFA.   </t>
    </r>
  </si>
  <si>
    <t>TIPS:</t>
  </si>
  <si>
    <t>1) Have the most recent year PLE tool you completed available for reference.</t>
  </si>
  <si>
    <t>2) Did the SFA have credits carried over from prior years?</t>
  </si>
  <si>
    <t>3) Is the most recent weighted average paid lunch price above the requirement?</t>
  </si>
  <si>
    <t>4) Only the tab(s) relevant to the SFA's selection of method to meet PLE requirements need to be completed</t>
  </si>
  <si>
    <t xml:space="preserve">5) The $0.10 cap does not mean that every SFA will raise the weighted average paid lunch price or contribute the equivalent in non-Federal funds. Depending on where the SFA is relative to meeting the PLE requirement, a contribution of less than $0.10 may be required or the SFA may choose to contribute more than $0.10. </t>
  </si>
  <si>
    <t>For more information on amounts carried over please refer to FNS Policy Memo SP 39-2011 (revised)</t>
  </si>
  <si>
    <t>This version of the PLE Tool applies only to SY 2023-2024.  A new version of the PLE Tool will be issued for SY 2024-25.</t>
  </si>
  <si>
    <t>This version of the PLE tool is only applicable to SY 2013-2014.  A new version of the tool will be issued for SY 2014-2015</t>
  </si>
  <si>
    <t>The SY 2023-24 PLE Tool consists of 8 tabs:</t>
  </si>
  <si>
    <r>
      <t xml:space="preserve">Hyperlinks are also placed throughout the tool to navigate to the different tabs. </t>
    </r>
    <r>
      <rPr>
        <sz val="12"/>
        <rFont val="Calibri"/>
        <family val="2"/>
      </rPr>
      <t>Only the tabs for the</t>
    </r>
  </si>
  <si>
    <t xml:space="preserve">method selected to meet the PLE requirement have to be completed. </t>
  </si>
  <si>
    <t xml:space="preserve">Tab 1: </t>
  </si>
  <si>
    <t>Instructions</t>
  </si>
  <si>
    <r>
      <t xml:space="preserve">Tab </t>
    </r>
    <r>
      <rPr>
        <sz val="12"/>
        <rFont val="Calibri"/>
        <family val="2"/>
      </rPr>
      <t>2</t>
    </r>
    <r>
      <rPr>
        <sz val="12"/>
        <rFont val="Calibri"/>
        <family val="2"/>
        <scheme val="minor"/>
      </rPr>
      <t>:</t>
    </r>
  </si>
  <si>
    <t>Annual Unrounded Requirement Finder</t>
  </si>
  <si>
    <r>
      <t xml:space="preserve">Tab </t>
    </r>
    <r>
      <rPr>
        <sz val="12"/>
        <rFont val="Calibri"/>
        <family val="2"/>
      </rPr>
      <t>3</t>
    </r>
    <r>
      <rPr>
        <sz val="12"/>
        <rFont val="Calibri"/>
        <family val="2"/>
        <scheme val="minor"/>
      </rPr>
      <t>:</t>
    </r>
  </si>
  <si>
    <t>SY 2023-24 Price Calculator</t>
  </si>
  <si>
    <r>
      <t xml:space="preserve">Tab </t>
    </r>
    <r>
      <rPr>
        <sz val="12"/>
        <rFont val="Calibri"/>
        <family val="2"/>
      </rPr>
      <t>4</t>
    </r>
    <r>
      <rPr>
        <sz val="12"/>
        <rFont val="Calibri"/>
        <family val="2"/>
        <scheme val="minor"/>
      </rPr>
      <t>:</t>
    </r>
  </si>
  <si>
    <t xml:space="preserve">SY 2023-24 Non-Federal Calculator </t>
  </si>
  <si>
    <r>
      <t xml:space="preserve">Tab </t>
    </r>
    <r>
      <rPr>
        <sz val="12"/>
        <rFont val="Calibri"/>
        <family val="2"/>
      </rPr>
      <t>5</t>
    </r>
    <r>
      <rPr>
        <sz val="12"/>
        <rFont val="Calibri"/>
        <family val="2"/>
        <scheme val="minor"/>
      </rPr>
      <t>:</t>
    </r>
  </si>
  <si>
    <t>SY 2023-24 Split Calculator</t>
  </si>
  <si>
    <r>
      <t xml:space="preserve"> Tab </t>
    </r>
    <r>
      <rPr>
        <sz val="12"/>
        <rFont val="Calibri"/>
        <family val="2"/>
      </rPr>
      <t>6</t>
    </r>
    <r>
      <rPr>
        <sz val="12"/>
        <rFont val="Calibri"/>
        <family val="2"/>
        <scheme val="minor"/>
      </rPr>
      <t xml:space="preserve">: </t>
    </r>
  </si>
  <si>
    <t>SY 2023-24 REPORT</t>
  </si>
  <si>
    <t>Tab 7:</t>
  </si>
  <si>
    <t>SY 22-23 Price Calculator</t>
  </si>
  <si>
    <t>Tab 8:</t>
  </si>
  <si>
    <t>SY 10-11 Price Calculator</t>
  </si>
  <si>
    <t>Tab 9:</t>
  </si>
  <si>
    <t>PLE Guidance</t>
  </si>
  <si>
    <r>
      <t>* The tabs (SY 22-23 and SY 10-11 Price Calculators) are</t>
    </r>
    <r>
      <rPr>
        <i/>
        <sz val="12"/>
        <rFont val="Calibri"/>
        <family val="2"/>
      </rPr>
      <t xml:space="preserve"> for use as needed</t>
    </r>
  </si>
  <si>
    <t>Cells shaded this color designate data entry cells. The SFA must enter the applicable data in these cells for the tool to calculate requirements</t>
  </si>
  <si>
    <r>
      <rPr>
        <b/>
        <i/>
        <u/>
        <sz val="14"/>
        <rFont val="Calibri"/>
        <family val="2"/>
      </rPr>
      <t xml:space="preserve">Only complete the tabs for the method used for meeting the requirement </t>
    </r>
    <r>
      <rPr>
        <b/>
        <i/>
        <sz val="14"/>
        <rFont val="Calibri"/>
        <family val="2"/>
        <scheme val="minor"/>
      </rPr>
      <t xml:space="preserve">
(raising prices, contributing non-Federal sources, or the split calculator).  </t>
    </r>
  </si>
  <si>
    <t>SFAs need the following data to calculate the Weighted Average Price for SY 2023-24:</t>
  </si>
  <si>
    <t>1.) SY 2022-23 Weighted Average Price</t>
  </si>
  <si>
    <r>
      <t xml:space="preserve">2.) SY 2010-11 Weighted Average Price, </t>
    </r>
    <r>
      <rPr>
        <sz val="12"/>
        <rFont val="Calibri"/>
        <family val="2"/>
      </rPr>
      <t>if the SY 2022-23 Weighted Average Price is unknown</t>
    </r>
  </si>
  <si>
    <r>
      <t>3.) All student paid</t>
    </r>
    <r>
      <rPr>
        <sz val="12"/>
        <rFont val="Calibri"/>
        <family val="2"/>
      </rPr>
      <t xml:space="preserve"> </t>
    </r>
    <r>
      <rPr>
        <sz val="12"/>
        <rFont val="Calibri"/>
        <family val="2"/>
        <scheme val="minor"/>
      </rPr>
      <t>lunch prices for October 2022</t>
    </r>
  </si>
  <si>
    <t>4.) Number of paid lunches served associated with each student paid lunch price in October 2022</t>
  </si>
  <si>
    <t>SFAs that opted to contribute non-Federal sources for SY 2023-24 need:</t>
  </si>
  <si>
    <r>
      <t>1.) SY 2010-11 Weighted Average Price,</t>
    </r>
    <r>
      <rPr>
        <sz val="12"/>
        <rFont val="Calibri"/>
        <family val="2"/>
      </rPr>
      <t xml:space="preserve"> as needed</t>
    </r>
  </si>
  <si>
    <t>2.) SY 2022-23 Weighted Average Price (if different from SY 2010-11 Weighted Average Price)</t>
  </si>
  <si>
    <t>3.) Total number of student paid lunches served in SY 2021-22</t>
  </si>
  <si>
    <t>4.) The total dollar amount of non-Federal contributions through SY 2022-23</t>
  </si>
  <si>
    <t xml:space="preserve">SY 2023-24 WEIGHTED AVERAGE PAID LUNCH PRICE CALCULATION </t>
  </si>
  <si>
    <t>These instructions are for SFAs increasing their weighted average prices to meet the SY 2023-24 paid lunch price requirement</t>
  </si>
  <si>
    <t>These instructions are for SFAs increasing their weighted average prices to meet the SY 2013-14 paid lunch price requirement</t>
  </si>
  <si>
    <t>Step 1</t>
  </si>
  <si>
    <r>
      <t xml:space="preserve">1. Enter SY 2022-23 unrounded price requirement in the orange box.
 </t>
    </r>
    <r>
      <rPr>
        <i/>
        <sz val="12"/>
        <rFont val="Calibri"/>
        <family val="2"/>
      </rPr>
      <t>If the SY 2022-23 unrounded price requirement is not known then use the annual unrounded requirement finder.</t>
    </r>
  </si>
  <si>
    <t xml:space="preserve">This figure sets the pricing requirements throughout the Tool and helps determine any amounts carried forward. This figure was calculated through the SY 2022-23 PLE Tool.  </t>
  </si>
  <si>
    <r>
      <t>After calculating the SY 2023-24 weighted average price requirement for student paid lunches, click on the link labeled "</t>
    </r>
    <r>
      <rPr>
        <b/>
        <i/>
        <sz val="12"/>
        <rFont val="Calibri"/>
        <family val="2"/>
      </rPr>
      <t>Click here to go to SY 2023-24 Price Calculator</t>
    </r>
    <r>
      <rPr>
        <i/>
        <sz val="12"/>
        <rFont val="Calibri"/>
        <family val="2"/>
      </rPr>
      <t>"</t>
    </r>
  </si>
  <si>
    <t>After calculating the SY 2014-15 weighted average price requirement for paid lunches, click on the link labeled "Click here to go to SY 2015-16 Price Calculator"</t>
  </si>
  <si>
    <t>Step 2</t>
  </si>
  <si>
    <t>SY 2023-24 Price  Adjustment Calculator</t>
  </si>
  <si>
    <t>The box at the top of this tab displays the SY 2023-24 Weighted Average Price Requirement</t>
  </si>
  <si>
    <t>To calculate the SY 2022-23 Weighted Average Price the SFA must:</t>
  </si>
  <si>
    <r>
      <t>1.</t>
    </r>
    <r>
      <rPr>
        <sz val="7"/>
        <rFont val="Times New Roman"/>
        <family val="1"/>
      </rPr>
      <t>   </t>
    </r>
    <r>
      <rPr>
        <sz val="12"/>
        <rFont val="Calibri"/>
        <family val="2"/>
      </rPr>
      <t xml:space="preserve">Enter the student paid lunch count for October 2022 associated with each paid meal price in the </t>
    </r>
    <r>
      <rPr>
        <b/>
        <sz val="12"/>
        <rFont val="Calibri"/>
        <family val="2"/>
      </rPr>
      <t>Monthly # of Paid Lunches</t>
    </r>
    <r>
      <rPr>
        <sz val="12"/>
        <rFont val="Calibri"/>
        <family val="2"/>
      </rPr>
      <t xml:space="preserve"> column.</t>
    </r>
  </si>
  <si>
    <t>1.   Enter the student paid lunch count for October 2019 associated with each paid meal price in the Monthly # of Paid Lunches column.</t>
  </si>
  <si>
    <r>
      <t>2.</t>
    </r>
    <r>
      <rPr>
        <sz val="7"/>
        <rFont val="Times New Roman"/>
        <family val="1"/>
      </rPr>
      <t>    </t>
    </r>
    <r>
      <rPr>
        <sz val="12"/>
        <rFont val="Calibri"/>
        <family val="2"/>
      </rPr>
      <t xml:space="preserve">Enter each student paid lunch price in the SFA (including all schools – elementary, middle, high, etc) for October 2022 in the </t>
    </r>
    <r>
      <rPr>
        <b/>
        <sz val="12"/>
        <rFont val="Calibri"/>
        <family val="2"/>
      </rPr>
      <t>Paid Lunch Price</t>
    </r>
    <r>
      <rPr>
        <sz val="12"/>
        <rFont val="Calibri"/>
        <family val="2"/>
      </rPr>
      <t xml:space="preserve"> column. </t>
    </r>
  </si>
  <si>
    <t xml:space="preserve">2.    Enter each paid lunch price in the SFA (including all schools – elementary, middle, high, etc) for October 2014 in the Paid Lunch Price column. </t>
  </si>
  <si>
    <t>Using the SY 2022-23 weighted average price, the tool calculates any amounts necessary to meet the SY 2023-24 weighted average price requirements and any amounts carried forward to SY 2024-25.</t>
  </si>
  <si>
    <t>Using the SY2014-15 weighted average price, the tool calculates any amounts necessary to meet the SY2015-16 weighted average price requirements and any amounts carried forward to SY2016-17.</t>
  </si>
  <si>
    <r>
      <t xml:space="preserve">Tab </t>
    </r>
    <r>
      <rPr>
        <sz val="12"/>
        <rFont val="Calibri"/>
        <family val="2"/>
      </rPr>
      <t>6</t>
    </r>
    <r>
      <rPr>
        <sz val="12"/>
        <rFont val="Calibri"/>
        <family val="2"/>
        <scheme val="minor"/>
      </rPr>
      <t xml:space="preserve">: </t>
    </r>
  </si>
  <si>
    <t>This report is generated for use in the SY 2023-24 PLE tool and displays the SY 2023-24 requirements and any amount carried forward (as determined on the SY 2023-24 Price Calculator)</t>
  </si>
  <si>
    <t>Select the SY 2023-24 method used to ensure sufficient funds are provided for PAID lunches</t>
  </si>
  <si>
    <r>
      <rPr>
        <b/>
        <i/>
        <sz val="12"/>
        <color indexed="17"/>
        <rFont val="Calibri"/>
        <family val="2"/>
      </rPr>
      <t xml:space="preserve">&lt;OPTIONAL&gt; </t>
    </r>
    <r>
      <rPr>
        <b/>
        <sz val="12"/>
        <color indexed="17"/>
        <rFont val="Calibri"/>
        <family val="2"/>
      </rPr>
      <t>Step 3</t>
    </r>
  </si>
  <si>
    <t>Pricing Estimation Calculator</t>
  </si>
  <si>
    <r>
      <t xml:space="preserve">After an SFA has calculated the SY 2023-24 average </t>
    </r>
    <r>
      <rPr>
        <sz val="12"/>
        <rFont val="Calibri"/>
        <family val="2"/>
      </rPr>
      <t>student</t>
    </r>
    <r>
      <rPr>
        <sz val="12"/>
        <rFont val="Calibri"/>
        <family val="2"/>
        <scheme val="minor"/>
      </rPr>
      <t xml:space="preserve"> paid lunch price requirement, the PLE tool   </t>
    </r>
  </si>
  <si>
    <t>can be used to determine how the SFA wants to distribute the price increase within the SFA to</t>
  </si>
  <si>
    <t>reach the new average paid lunch price.  To do this an SFA must:</t>
  </si>
  <si>
    <r>
      <t>1.</t>
    </r>
    <r>
      <rPr>
        <sz val="7"/>
        <rFont val="Times New Roman"/>
        <family val="1"/>
      </rPr>
      <t>   </t>
    </r>
    <r>
      <rPr>
        <sz val="12"/>
        <rFont val="Calibri"/>
        <family val="2"/>
      </rPr>
      <t xml:space="preserve">Enter the student paid lunch count for October 2022 associated with each student paid meal price in the </t>
    </r>
    <r>
      <rPr>
        <b/>
        <sz val="12"/>
        <rFont val="Calibri"/>
        <family val="2"/>
      </rPr>
      <t>Monthly # of Paid Lunches</t>
    </r>
    <r>
      <rPr>
        <sz val="12"/>
        <rFont val="Calibri"/>
        <family val="2"/>
      </rPr>
      <t xml:space="preserve"> column.</t>
    </r>
  </si>
  <si>
    <t>1.   Enter the paid lunch count for October 2012 associated with each paid meal price in the Monthly # of Paid Lunches column.</t>
  </si>
  <si>
    <r>
      <t>2.</t>
    </r>
    <r>
      <rPr>
        <sz val="7"/>
        <rFont val="Times New Roman"/>
        <family val="1"/>
      </rPr>
      <t>    </t>
    </r>
    <r>
      <rPr>
        <sz val="12"/>
        <rFont val="Calibri"/>
        <family val="2"/>
      </rPr>
      <t xml:space="preserve">Change individual student paid lunch prices until the average student paid lunch price reaches the new average student paid lunch price requirement.  This amount will appear in the </t>
    </r>
    <r>
      <rPr>
        <b/>
        <sz val="12"/>
        <rFont val="Calibri"/>
        <family val="2"/>
      </rPr>
      <t>Weighted Average Price</t>
    </r>
    <r>
      <rPr>
        <sz val="12"/>
        <rFont val="Calibri"/>
        <family val="2"/>
      </rPr>
      <t xml:space="preserve"> box.</t>
    </r>
  </si>
  <si>
    <r>
      <t xml:space="preserve">SFAs have the flexibility to raise individual student prices using many different price combinations to ensure the weighted average </t>
    </r>
    <r>
      <rPr>
        <sz val="12"/>
        <rFont val="Calibri"/>
        <family val="2"/>
      </rPr>
      <t>student</t>
    </r>
    <r>
      <rPr>
        <sz val="12"/>
        <rFont val="Calibri"/>
        <family val="2"/>
        <scheme val="minor"/>
      </rPr>
      <t xml:space="preserve"> price equals the new SY 2023-24 required level.</t>
    </r>
  </si>
  <si>
    <t>SFAs have the flexibility to raise individual prices as long as the weighted average price equals the new SY2015-2016 required level.</t>
  </si>
  <si>
    <t>Go to SY 2022-23 Price Calculator</t>
  </si>
  <si>
    <t>SY 2023-24 NON-FEDERAL SOURCE CONTRIBUTION CALCULATION</t>
  </si>
  <si>
    <r>
      <t>Tab</t>
    </r>
    <r>
      <rPr>
        <sz val="12"/>
        <rFont val="Calibri"/>
        <family val="2"/>
      </rPr>
      <t xml:space="preserve"> 2</t>
    </r>
    <r>
      <rPr>
        <sz val="12"/>
        <rFont val="Calibri"/>
        <family val="2"/>
        <scheme val="minor"/>
      </rPr>
      <t>:</t>
    </r>
  </si>
  <si>
    <r>
      <t xml:space="preserve">1. Enter SY 2022-23 unrounded price requirement in the orange box.
 </t>
    </r>
    <r>
      <rPr>
        <i/>
        <sz val="12"/>
        <rFont val="Calibri"/>
        <family val="2"/>
      </rPr>
      <t>If the SY 2022-23 unrounded price requirement is not known then use the annual unrounded requirement finder</t>
    </r>
  </si>
  <si>
    <r>
      <t xml:space="preserve">This figure sets the pricing requirements throughout the </t>
    </r>
    <r>
      <rPr>
        <sz val="12"/>
        <rFont val="Calibri"/>
        <family val="2"/>
      </rPr>
      <t>PLE</t>
    </r>
    <r>
      <rPr>
        <sz val="12"/>
        <rFont val="Calibri"/>
        <family val="2"/>
        <scheme val="minor"/>
      </rPr>
      <t xml:space="preserve"> Tool and helps determine any amounts carried forward. This figure was calculated through the SY 2022-23 PLE Tool.  </t>
    </r>
  </si>
  <si>
    <t xml:space="preserve">This figure sets the pricing requirements throughout the Tool and helps determine any amounts carried forward. This figure was calculated through the SY 2015-16 PLE Tool.  </t>
  </si>
  <si>
    <t>After calculating the SY 2023-24 weighted average price requirement for paid lunches, go to SY 2023-24 Non-Federal Source Calculator tab</t>
  </si>
  <si>
    <r>
      <t>Tab</t>
    </r>
    <r>
      <rPr>
        <sz val="12"/>
        <rFont val="Calibri"/>
        <family val="2"/>
      </rPr>
      <t xml:space="preserve"> 4</t>
    </r>
    <r>
      <rPr>
        <sz val="12"/>
        <rFont val="Calibri"/>
        <family val="2"/>
        <scheme val="minor"/>
      </rPr>
      <t>:</t>
    </r>
  </si>
  <si>
    <t>SY 2023-24 NonFederal Calculator</t>
  </si>
  <si>
    <t>SY 2023-24 Non-Federal Source Contribution Requirement</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</si>
  <si>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</si>
  <si>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r>
      <t xml:space="preserve">1). Enter the current weighted average student paid lunch price.
</t>
    </r>
    <r>
      <rPr>
        <i/>
        <sz val="12"/>
        <rFont val="Calibri"/>
        <family val="2"/>
      </rPr>
      <t>This price may be the same as the SY 2022-23 weighted average price determined on the Unrounded Requirement Finder tab if the SFA did not raise the weighted average price in SY 2022-23. To determine the most current average weighted price go to the SY 2022-23 Price Calculator tab.</t>
    </r>
  </si>
  <si>
    <r>
      <t>2.) Enter the</t>
    </r>
    <r>
      <rPr>
        <sz val="12"/>
        <rFont val="Calibri"/>
        <family val="2"/>
      </rPr>
      <t xml:space="preserve"> student</t>
    </r>
    <r>
      <rPr>
        <sz val="12"/>
        <rFont val="Calibri"/>
        <family val="2"/>
        <scheme val="minor"/>
      </rPr>
      <t xml:space="preserve"> paid lunch count for the entire 2021-22 School Year in the </t>
    </r>
  </si>
  <si>
    <r>
      <t xml:space="preserve">orange </t>
    </r>
    <r>
      <rPr>
        <b/>
        <sz val="12"/>
        <color indexed="8"/>
        <rFont val="Calibri"/>
        <family val="2"/>
      </rPr>
      <t>Annual # of Paid Lunches</t>
    </r>
    <r>
      <rPr>
        <sz val="12"/>
        <color indexed="8"/>
        <rFont val="Calibri"/>
        <family val="2"/>
      </rPr>
      <t xml:space="preserve"> box in the Non-Federal Source Contribution Calculator </t>
    </r>
  </si>
  <si>
    <t>for SY 2023-24.</t>
  </si>
  <si>
    <t>The Tool will calculate the annual non-Federal source contribution for SY 2015-16 with and will apply the 10 cent cap if applicable</t>
  </si>
  <si>
    <t>The Tool will calculate the annual non-Federal source contribution for SY 2023-24 with and will apply the $0.10 cent cap if applicable</t>
  </si>
  <si>
    <r>
      <rPr>
        <sz val="12"/>
        <color rgb="FF000000"/>
        <rFont val="Calibri"/>
        <family val="2"/>
      </rPr>
      <t xml:space="preserve">2.) Enter any remaining amount of credit or remaining contributions to be carried from </t>
    </r>
    <r>
      <rPr>
        <b/>
        <sz val="12"/>
        <color rgb="FF000000"/>
        <rFont val="Calibri"/>
        <family val="2"/>
      </rPr>
      <t xml:space="preserve">Non-Federal Source Funds in </t>
    </r>
  </si>
  <si>
    <r>
      <rPr>
        <b/>
        <sz val="12"/>
        <color rgb="FF000000"/>
        <rFont val="Calibri"/>
        <family val="2"/>
      </rPr>
      <t>SY 2022-23</t>
    </r>
    <r>
      <rPr>
        <sz val="12"/>
        <color indexed="8"/>
        <rFont val="Calibri"/>
        <family val="2"/>
      </rPr>
      <t xml:space="preserve"> which can be found on the SY 2022-23 PLE Report.</t>
    </r>
  </si>
  <si>
    <t xml:space="preserve">For example: </t>
  </si>
  <si>
    <t xml:space="preserve">If Block C "Annual Non-Federal Source Contribution to be carried over to SY 23-24" of the SY 2022-23 Report lists </t>
  </si>
  <si>
    <r>
      <t xml:space="preserve">$1,000.00 then input </t>
    </r>
    <r>
      <rPr>
        <b/>
        <sz val="12"/>
        <color theme="1"/>
        <rFont val="Calibri"/>
        <family val="2"/>
        <scheme val="minor"/>
      </rPr>
      <t>-$1,000.00</t>
    </r>
    <r>
      <rPr>
        <sz val="12"/>
        <color theme="1"/>
        <rFont val="Calibri"/>
        <family val="2"/>
        <scheme val="minor"/>
      </rPr>
      <t xml:space="preserve"> in the Non-Federal Source Contribution from SY 22-23</t>
    </r>
  </si>
  <si>
    <t>But</t>
  </si>
  <si>
    <t>If Block D "Remaining Credit to be carried over to SY 23-24" of the SY 2022-23 Report lists $500.00 then input</t>
  </si>
  <si>
    <t xml:space="preserve">$500.00 in the Non-Federal Source Contribution from SY 22-23. </t>
  </si>
  <si>
    <t xml:space="preserve">The number must be inputted as a negative if it is an amount being carried over into SY 2023-24 </t>
  </si>
  <si>
    <t>and a positive if it is a credit being carried into SY 2023-24.</t>
  </si>
  <si>
    <t>Based on the actual amount contributed for SY 2022-23, the tool calculates the following:</t>
  </si>
  <si>
    <t>• Remaining Annual Non-Federal Source Contribution for SY 2023-24</t>
  </si>
  <si>
    <t>• Remaining Annual Non-Federal Source Contribution carried forward to SY 2024-25</t>
  </si>
  <si>
    <t>• Remaining Credit carried forward to SY 2024-25</t>
  </si>
  <si>
    <t>This report is generated for use in the SY 2024-25 PLE tool and displays the SY 2023-24 requirements and any amount carried forward determined on the SY 2023-24 Price Calculator</t>
  </si>
  <si>
    <t xml:space="preserve">SY 2023-24 Split Calculator </t>
  </si>
  <si>
    <t xml:space="preserve">This tab is for those SFAs wishing to split their requirement by both raising prices and contributing </t>
  </si>
  <si>
    <t>non-Federal sources</t>
  </si>
  <si>
    <t xml:space="preserve"> Annual Unrounded Requirement Finder</t>
  </si>
  <si>
    <r>
      <t>After calculating the SY 2023-24 weighted average price requirement for paid lunches, click on the link labeled "</t>
    </r>
    <r>
      <rPr>
        <b/>
        <i/>
        <sz val="12"/>
        <color indexed="8"/>
        <rFont val="Calibri"/>
        <family val="2"/>
      </rPr>
      <t>Click here to go to SY 2023-24 Split Calculator</t>
    </r>
    <r>
      <rPr>
        <i/>
        <sz val="12"/>
        <color indexed="8"/>
        <rFont val="Calibri"/>
        <family val="2"/>
      </rPr>
      <t>"</t>
    </r>
  </si>
  <si>
    <t>Step 3</t>
  </si>
  <si>
    <r>
      <t xml:space="preserve">1. Enter the weighted average price the SFA plans to charge for </t>
    </r>
    <r>
      <rPr>
        <sz val="12"/>
        <rFont val="Calibri"/>
        <family val="2"/>
      </rPr>
      <t>student</t>
    </r>
    <r>
      <rPr>
        <sz val="12"/>
        <rFont val="Calibri"/>
        <family val="2"/>
        <scheme val="minor"/>
      </rPr>
      <t xml:space="preserve"> paid lunches in SY 2023-24 in the "New Price Increase "</t>
    </r>
  </si>
  <si>
    <t>Step 4</t>
  </si>
  <si>
    <t>To calculate the remaining amount of non-Federal sources contributions needed, the SFA must:</t>
  </si>
  <si>
    <r>
      <t xml:space="preserve">1.) Enter the </t>
    </r>
    <r>
      <rPr>
        <sz val="12"/>
        <rFont val="Calibri"/>
        <family val="2"/>
      </rPr>
      <t xml:space="preserve">student </t>
    </r>
    <r>
      <rPr>
        <sz val="12"/>
        <rFont val="Calibri"/>
        <family val="2"/>
        <scheme val="minor"/>
      </rPr>
      <t xml:space="preserve">paid lunch count for the entire 2021-2022 School Year in the </t>
    </r>
  </si>
  <si>
    <r>
      <t xml:space="preserve">2.) Enter any remaining amount of credit or remaining contributions to be carried from </t>
    </r>
    <r>
      <rPr>
        <b/>
        <sz val="12"/>
        <color theme="1"/>
        <rFont val="Calibri"/>
        <family val="2"/>
        <scheme val="minor"/>
      </rPr>
      <t>Non-Federal Source Funds</t>
    </r>
    <r>
      <rPr>
        <sz val="12"/>
        <color theme="1"/>
        <rFont val="Calibri"/>
        <family val="2"/>
        <scheme val="minor"/>
      </rPr>
      <t xml:space="preserve"> </t>
    </r>
    <r>
      <rPr>
        <b/>
        <sz val="12"/>
        <color theme="1"/>
        <rFont val="Calibri"/>
        <family val="2"/>
        <scheme val="minor"/>
      </rPr>
      <t xml:space="preserve">in </t>
    </r>
  </si>
  <si>
    <r>
      <rPr>
        <b/>
        <sz val="12"/>
        <color theme="1"/>
        <rFont val="Calibri"/>
        <family val="2"/>
        <scheme val="minor"/>
      </rPr>
      <t>SY 2022-23</t>
    </r>
    <r>
      <rPr>
        <sz val="12"/>
        <color theme="1"/>
        <rFont val="Calibri"/>
        <family val="2"/>
        <scheme val="minor"/>
      </rPr>
      <t xml:space="preserve"> which can be found on the SY 2022-23 PLE Report.</t>
    </r>
  </si>
  <si>
    <t xml:space="preserve">The number must be inputted as a negative if it is an amount being carried over into SY 2023-24 and </t>
  </si>
  <si>
    <t>a positive if it is a credit being carried into SY 2023-24.</t>
  </si>
  <si>
    <t>This report is generated for use in the SY 2023-24 PLE tool and displays the SY 2022-23 requirements and any amount carried forward determined on the SY 2022-23 Price Calculator</t>
  </si>
  <si>
    <r>
      <rPr>
        <b/>
        <i/>
        <sz val="12"/>
        <color indexed="8"/>
        <rFont val="Calibri"/>
        <family val="2"/>
      </rPr>
      <t>SFAs may use optional tabs 7 and 8 to make calculations from previous years</t>
    </r>
    <r>
      <rPr>
        <sz val="12"/>
        <color indexed="8"/>
        <rFont val="Calibri"/>
        <family val="2"/>
      </rPr>
      <t xml:space="preserve">.  </t>
    </r>
  </si>
  <si>
    <t>April 2023</t>
  </si>
  <si>
    <t>Enter the SY 2022-23 Unrounded Price Requirement in the box below</t>
  </si>
  <si>
    <t>SY 2023-24 Weighted Average Price Requirement</t>
  </si>
  <si>
    <r>
      <t>This is found in Section 1: Box A of the SY 2022-23 REPORT from the SY 2022-23 tool or below (</t>
    </r>
    <r>
      <rPr>
        <b/>
        <sz val="11"/>
        <rFont val="Calibri"/>
        <family val="2"/>
      </rPr>
      <t>Price 2</t>
    </r>
    <r>
      <rPr>
        <i/>
        <sz val="11"/>
        <rFont val="Calibri"/>
        <family val="2"/>
      </rPr>
      <t>)</t>
    </r>
  </si>
  <si>
    <t>Requirement price to the nearest cent</t>
  </si>
  <si>
    <t>Note:  Above prices are based on adjusting 
SY 2022-23 price requirement by the 2% rate increase plus the Consumer Price Index (7.4%)</t>
  </si>
  <si>
    <t>Complete if you do NOT know your SY 2022-23 Unrounded Price Requirement</t>
  </si>
  <si>
    <r>
      <t xml:space="preserve">Enter the </t>
    </r>
    <r>
      <rPr>
        <b/>
        <sz val="12"/>
        <color indexed="30"/>
        <rFont val="Calibri"/>
        <family val="2"/>
      </rPr>
      <t>SY 2010-11</t>
    </r>
    <r>
      <rPr>
        <sz val="12"/>
        <rFont val="Calibri"/>
        <family val="2"/>
      </rPr>
      <t xml:space="preserve"> Weighted Average Price below
</t>
    </r>
    <r>
      <rPr>
        <i/>
        <sz val="12"/>
        <rFont val="Calibri"/>
        <family val="2"/>
      </rPr>
      <t>** The weighted average price for SY 2010-11 is the weighted average of all paid lunch prices charged in the SFA</t>
    </r>
  </si>
  <si>
    <t>SY 2010-11 Weighted Average Price</t>
  </si>
  <si>
    <t>Unrounded Price Requirements</t>
  </si>
  <si>
    <t>Price 1: 
SY 2021-22
Requirement price to the nearest cent</t>
  </si>
  <si>
    <t>Price 2: 
SY 2022-23
Requirement price to the nearest cent</t>
  </si>
  <si>
    <t>SY 20-21</t>
  </si>
  <si>
    <t>SY 19-20</t>
  </si>
  <si>
    <t>SY 18-19</t>
  </si>
  <si>
    <t>SY 17-18</t>
  </si>
  <si>
    <t>SY 16-17</t>
  </si>
  <si>
    <t>SY 15-16</t>
  </si>
  <si>
    <t>SY 14-15</t>
  </si>
  <si>
    <t>SY 13-14</t>
  </si>
  <si>
    <t>SY 12-13</t>
  </si>
  <si>
    <t>SY 11-12</t>
  </si>
  <si>
    <t>If you do not know your SY2010-2011 Weighted Average Price 
CLICK HERE</t>
  </si>
  <si>
    <t>Note: The SY 2022-23 requirement is based on price increase requirements from SY 2011-12 through SY 2021-22.</t>
  </si>
  <si>
    <t>Use the links below to go to the next step:</t>
  </si>
  <si>
    <t>Click here to go to SY 2023-24 Price Calculator</t>
  </si>
  <si>
    <t>Click here to go to SY 2023-24 Non-Federal Source Calculator</t>
  </si>
  <si>
    <t>Click here to go to SY 2023-24 Split Calculator</t>
  </si>
  <si>
    <t>Go to Instructions</t>
  </si>
  <si>
    <t>Note:  This tool is created to allow the user to only enter the weighted average price.  If any other parts of the tool are modified, the user runs the risk of calculating an incorrect new average price.  Users should not modify the tool's current functionality.</t>
  </si>
  <si>
    <t>SY 2023-24 Price Adjustment Calculator</t>
  </si>
  <si>
    <r>
      <rPr>
        <b/>
        <i/>
        <sz val="12"/>
        <rFont val="Calibri"/>
        <family val="2"/>
      </rPr>
      <t>Optional</t>
    </r>
    <r>
      <rPr>
        <b/>
        <sz val="12"/>
        <rFont val="Calibri"/>
        <family val="2"/>
      </rPr>
      <t xml:space="preserve"> price requirement ROUNDED DOWN to nearest 5 cent</t>
    </r>
  </si>
  <si>
    <t>SY 2022-23 Weighted Average Price Calculator</t>
  </si>
  <si>
    <r>
      <t xml:space="preserve">Enter the paid prices and number of paid lunches sold at each price for
 </t>
    </r>
    <r>
      <rPr>
        <b/>
        <sz val="10"/>
        <color indexed="62"/>
        <rFont val="Calibri"/>
        <family val="2"/>
      </rPr>
      <t>October 2022.</t>
    </r>
  </si>
  <si>
    <t>Monthly # of Paid Lunches</t>
  </si>
  <si>
    <t>Paid Lunch Price</t>
  </si>
  <si>
    <t>Monthly Revenue</t>
  </si>
  <si>
    <t>SY 2022-23 Weighted Average Price</t>
  </si>
  <si>
    <t>1.</t>
  </si>
  <si>
    <t>2.</t>
  </si>
  <si>
    <t>3.</t>
  </si>
  <si>
    <t>4.</t>
  </si>
  <si>
    <t>5.</t>
  </si>
  <si>
    <t>6.</t>
  </si>
  <si>
    <t>7.</t>
  </si>
  <si>
    <t>8.</t>
  </si>
  <si>
    <t>9.</t>
  </si>
  <si>
    <t>10.</t>
  </si>
  <si>
    <t>TOTAL</t>
  </si>
  <si>
    <r>
      <t>Note:  SY 2022-23 Weighted Average Price equal to or above the target price of</t>
    </r>
    <r>
      <rPr>
        <b/>
        <i/>
        <sz val="10"/>
        <rFont val="Calibri"/>
        <family val="2"/>
      </rPr>
      <t xml:space="preserve"> $3.56</t>
    </r>
    <r>
      <rPr>
        <i/>
        <sz val="10"/>
        <rFont val="Calibri"/>
        <family val="2"/>
      </rPr>
      <t xml:space="preserve"> is compliant for SY 2023-24.</t>
    </r>
    <r>
      <rPr>
        <b/>
        <i/>
        <sz val="10"/>
        <rFont val="Calibri"/>
        <family val="2"/>
      </rPr>
      <t xml:space="preserve"> $3.56 </t>
    </r>
    <r>
      <rPr>
        <i/>
        <sz val="10"/>
        <rFont val="Calibri"/>
        <family val="2"/>
      </rPr>
      <t>is the difference between the Free and Paid reimbursement rates for SY 2022-23.</t>
    </r>
  </si>
  <si>
    <t>Total Price Increase
for SY 2023-24</t>
  </si>
  <si>
    <r>
      <t xml:space="preserve">Required price increase for SY 2023-24 </t>
    </r>
    <r>
      <rPr>
        <b/>
        <sz val="10"/>
        <rFont val="Calibri"/>
        <family val="2"/>
      </rPr>
      <t>(with 10 cent cap)</t>
    </r>
  </si>
  <si>
    <t>Remaining increase carried forward
to SY 2024-25</t>
  </si>
  <si>
    <t>Remaining credit carried forward
to SY 2024-25</t>
  </si>
  <si>
    <t>Go to SY 2023-24 Report</t>
  </si>
  <si>
    <t>Step 3 (Optional)</t>
  </si>
  <si>
    <t>Below is a tool allowing users to manipulate prices to achieve the required new weighted average price.</t>
  </si>
  <si>
    <t>Weighted Average Price</t>
  </si>
  <si>
    <t>Note:  This tool is created to allow the user to only enter the number of paid lunches and the related prices.  If any other parts of the tool are modified, the user runs the risk of calculating an incorrect new average price.  Users should not modify the tool's current functionality.                                                                                                                                                        
                                                                                                                                                                                                                    April 2023</t>
  </si>
  <si>
    <t>SY 2023-24 Non-Federal Contribution Calculator</t>
  </si>
  <si>
    <r>
      <rPr>
        <b/>
        <i/>
        <sz val="12"/>
        <rFont val="Calibri"/>
        <family val="2"/>
      </rPr>
      <t>Optional</t>
    </r>
    <r>
      <rPr>
        <b/>
        <sz val="12"/>
        <rFont val="Calibri"/>
        <family val="2"/>
      </rPr>
      <t xml:space="preserve"> price ROUNDED DOWN to nearest 5 cent</t>
    </r>
  </si>
  <si>
    <t>Current Weighted Average Paid Price</t>
  </si>
  <si>
    <r>
      <rPr>
        <sz val="10"/>
        <rFont val="Calibri"/>
        <family val="2"/>
      </rPr>
      <t xml:space="preserve">Enter in the current weighted average paid lunch price. </t>
    </r>
    <r>
      <rPr>
        <i/>
        <sz val="10"/>
        <rFont val="Calibri"/>
        <family val="2"/>
      </rPr>
      <t xml:space="preserve">
Note: If SFA did not change the weighted average paid lunch price in SY 2011-12, SY 2012-13, SY 2013-14, SY 2014-15, SY 2015-16, SY 2016-17, SY 2017-18, SY 18-19, SY 19-20, SY 20-21 or 21-22 enter the SY 2010-11 weighted average price. Otherwise, click the link below.</t>
    </r>
  </si>
  <si>
    <t>Click here to determine SY 2022-23 weighted average price</t>
  </si>
  <si>
    <r>
      <t>Non-Federal Source Contribution Calculator for</t>
    </r>
    <r>
      <rPr>
        <b/>
        <sz val="12"/>
        <rFont val="Calibri"/>
        <family val="2"/>
      </rPr>
      <t xml:space="preserve"> SY 2023-24</t>
    </r>
  </si>
  <si>
    <r>
      <t>Enter the total paid lunch count (for all prices).</t>
    </r>
    <r>
      <rPr>
        <b/>
        <sz val="10"/>
        <color indexed="10"/>
        <rFont val="Calibri"/>
        <family val="2"/>
      </rPr>
      <t xml:space="preserve">
</t>
    </r>
    <r>
      <rPr>
        <i/>
        <sz val="9"/>
        <rFont val="Calibri"/>
        <family val="2"/>
      </rPr>
      <t>** Annual Non-Federal Source funds for SY 2023-24 are estimated based on the ACTUAL lunch count entered below</t>
    </r>
  </si>
  <si>
    <r>
      <t xml:space="preserve">Enter annual # of Paid Lunches for </t>
    </r>
    <r>
      <rPr>
        <b/>
        <sz val="11"/>
        <rFont val="Calibri"/>
        <family val="2"/>
      </rPr>
      <t>SY 2021-22</t>
    </r>
    <r>
      <rPr>
        <b/>
        <sz val="11"/>
        <color theme="1"/>
        <rFont val="Calibri"/>
        <family val="2"/>
        <scheme val="minor"/>
      </rPr>
      <t>**</t>
    </r>
  </si>
  <si>
    <r>
      <t xml:space="preserve">TOTAL Price Increase
for </t>
    </r>
    <r>
      <rPr>
        <b/>
        <sz val="11"/>
        <color indexed="10"/>
        <rFont val="Calibri"/>
        <family val="2"/>
      </rPr>
      <t>SY 2023-24</t>
    </r>
  </si>
  <si>
    <r>
      <t xml:space="preserve">TOTAL </t>
    </r>
    <r>
      <rPr>
        <b/>
        <sz val="11"/>
        <color indexed="10"/>
        <rFont val="Calibri"/>
        <family val="2"/>
      </rPr>
      <t xml:space="preserve">SY 2023-24 </t>
    </r>
    <r>
      <rPr>
        <b/>
        <sz val="11"/>
        <color indexed="8"/>
        <rFont val="Calibri"/>
        <family val="2"/>
      </rPr>
      <t>Annual Non-Federal Source Contribution</t>
    </r>
  </si>
  <si>
    <r>
      <t xml:space="preserve">Note: Total price increase for SY 2023-24 is based on the difference between the weighted average price entered above and SY </t>
    </r>
    <r>
      <rPr>
        <i/>
        <sz val="10"/>
        <rFont val="Calibri"/>
        <family val="2"/>
      </rPr>
      <t>2023-24</t>
    </r>
    <r>
      <rPr>
        <i/>
        <sz val="10"/>
        <rFont val="Calibri"/>
        <family val="2"/>
        <scheme val="minor"/>
      </rPr>
      <t xml:space="preserve"> rounded DOWN requirement.</t>
    </r>
  </si>
  <si>
    <t xml:space="preserve">Enter credit or remaining Non-Federal Source Contribution from SY 22-23 PLE Report </t>
  </si>
  <si>
    <t>Annual Non-Federal Source Contribution Requirement
for SY 2023-24</t>
  </si>
  <si>
    <t>Price Increase Requirement for SY 2023-24
(with $0.10 cent cap)</t>
  </si>
  <si>
    <t>SY 2023-24 Annual Non-Federal Source Contribution
(with $0.10 cent cap)</t>
  </si>
  <si>
    <t>Remaining Annual Non-Federal Source Contribution carried forward to SY 2024-25</t>
  </si>
  <si>
    <t>Remaining Credit carried forward to SY 2024-25</t>
  </si>
  <si>
    <t>Go to SY 2023-24 REPORT</t>
  </si>
  <si>
    <t>Note:  This tool is created to allow the user to only enter the annual number of paid lunches and the amount of non-Federal Source funds contributed for SY 2023-24.  If any other parts of the tool are modified, the user runs the risk of calculating an incorrect annual non-Federal source contribution.  Users should not modify the tool's current functionality.</t>
  </si>
  <si>
    <t xml:space="preserve">        April 2023</t>
  </si>
  <si>
    <t>SY 2023-24 Split Price and Non-Federal Calculator</t>
  </si>
  <si>
    <r>
      <t xml:space="preserve">Enter the paid prices and number of paid lunches sold at each price for
 </t>
    </r>
    <r>
      <rPr>
        <b/>
        <sz val="10"/>
        <color indexed="62"/>
        <rFont val="Calibri"/>
        <family val="2"/>
      </rPr>
      <t>October 2022</t>
    </r>
    <r>
      <rPr>
        <sz val="10"/>
        <color indexed="8"/>
        <rFont val="Calibri"/>
        <family val="2"/>
      </rPr>
      <t>.</t>
    </r>
  </si>
  <si>
    <r>
      <t>Note:  SY 2022-23 Weighted Average Price equal to or above</t>
    </r>
    <r>
      <rPr>
        <b/>
        <i/>
        <sz val="10"/>
        <rFont val="Calibri"/>
        <family val="2"/>
      </rPr>
      <t xml:space="preserve"> $3.56</t>
    </r>
    <r>
      <rPr>
        <i/>
        <sz val="10"/>
        <rFont val="Calibri"/>
        <family val="2"/>
      </rPr>
      <t xml:space="preserve"> are compliant for SY 2022-23.</t>
    </r>
    <r>
      <rPr>
        <b/>
        <i/>
        <sz val="10"/>
        <rFont val="Calibri"/>
        <family val="2"/>
      </rPr>
      <t xml:space="preserve"> $3.56 </t>
    </r>
    <r>
      <rPr>
        <i/>
        <sz val="10"/>
        <rFont val="Calibri"/>
        <family val="2"/>
      </rPr>
      <t>is the difference between the Free and Paid reimbursement rates for SY 2022-23.</t>
    </r>
  </si>
  <si>
    <r>
      <t xml:space="preserve">Required price increase for SY 2023-24 </t>
    </r>
    <r>
      <rPr>
        <b/>
        <sz val="10"/>
        <rFont val="Calibri"/>
        <family val="2"/>
      </rPr>
      <t>(with $0.10 cent cap)</t>
    </r>
  </si>
  <si>
    <t xml:space="preserve">New Price Increase </t>
  </si>
  <si>
    <t xml:space="preserve">Enter the new price increase for SY 2023-24 to assist in meeting the requirement. See optional Pricing Estimation Calculator below if needed. </t>
  </si>
  <si>
    <t>Enter the total paid lunch count (for all prices).
** Annual Non-Federal Source funds for SY 2023-24 are estimated based on the ACTUAL lunch count entered below</t>
  </si>
  <si>
    <t>Enter annual # of Paid Lunches for SY 2021-22**</t>
  </si>
  <si>
    <t>Total remaining required Price Increase</t>
  </si>
  <si>
    <t>Note: Total price increase for SY 2023-24 is based on the difference between the weighted average price entered above and SY 2023-24 rounded DOWN requirement.</t>
  </si>
  <si>
    <t xml:space="preserve">Annual Non-Federal Source Contribution Requirement
for SY 2023-24 </t>
  </si>
  <si>
    <t>Remaining Annual Non-Federal Source Contribution Requirement carried forward to SY 2024-25</t>
  </si>
  <si>
    <t>(Optional)</t>
  </si>
  <si>
    <t>Note:  This tool is created to allow the user to only enter the number of paid lunches and the related prices.  If any other parts of the tool are modified, the user runs the risk of calculating an incorrect new average price.  Users should not modify the tool's current functionality.</t>
  </si>
  <si>
    <t>Go to instructions</t>
  </si>
  <si>
    <t>SY 2023-24 Weighted Average Pricing Report</t>
  </si>
  <si>
    <r>
      <t xml:space="preserve">This report assists in tracking the pricing requirements and amounts carried forward for SY 2023-2024. Information on this report is used to determine the 
SY 2023-24 weighted average price requirements.
 </t>
    </r>
    <r>
      <rPr>
        <b/>
        <i/>
        <sz val="11"/>
        <color theme="1"/>
        <rFont val="Calibri"/>
        <family val="2"/>
        <scheme val="minor"/>
      </rPr>
      <t>Please print and keep in records.</t>
    </r>
    <r>
      <rPr>
        <i/>
        <sz val="11"/>
        <color theme="1"/>
        <rFont val="Calibri"/>
        <family val="2"/>
        <scheme val="minor"/>
      </rPr>
      <t xml:space="preserve"> 
</t>
    </r>
  </si>
  <si>
    <t>NOTE: If information is changed in the tool, the report contents will change.</t>
  </si>
  <si>
    <t>Section 1: SY 2023-24 Weighted Average Paid Price Requirements</t>
  </si>
  <si>
    <r>
      <t xml:space="preserve">A.  </t>
    </r>
    <r>
      <rPr>
        <b/>
        <sz val="11"/>
        <rFont val="Calibri"/>
        <family val="2"/>
      </rPr>
      <t>SY 2023-24 Weighted Average Price Requirement*:</t>
    </r>
    <r>
      <rPr>
        <b/>
        <sz val="12"/>
        <rFont val="Calibri"/>
        <family val="2"/>
      </rPr>
      <t xml:space="preserve">
*</t>
    </r>
    <r>
      <rPr>
        <i/>
        <sz val="10"/>
        <rFont val="Calibri"/>
        <family val="2"/>
      </rPr>
      <t>This price will be entered into the SY 2024-25 tool to determine the SY 2024-25 weighted average price requirements</t>
    </r>
  </si>
  <si>
    <r>
      <t xml:space="preserve"> B</t>
    </r>
    <r>
      <rPr>
        <b/>
        <i/>
        <sz val="10"/>
        <rFont val="Calibri"/>
        <family val="2"/>
      </rPr>
      <t>.  Optional</t>
    </r>
    <r>
      <rPr>
        <b/>
        <sz val="10"/>
        <rFont val="Calibri"/>
        <family val="2"/>
      </rPr>
      <t xml:space="preserve"> Price ROUNDED DOWN to nearest $0.05 cents:</t>
    </r>
  </si>
  <si>
    <t>Increase SY2023-2024 average weighted price</t>
  </si>
  <si>
    <t>Section 2: Amounts Carried Forward to SY 2024-25</t>
  </si>
  <si>
    <t>Contribute Non-Federal sources for SY2023-2024</t>
  </si>
  <si>
    <t>Select the SY 2023-24 method used to ensure sufficient funds are provided for PAID Lunches</t>
  </si>
  <si>
    <t>Both</t>
  </si>
  <si>
    <t>At or above equity</t>
  </si>
  <si>
    <t>Exemption Granted</t>
  </si>
  <si>
    <t>Average Weighted Price Adjustments</t>
  </si>
  <si>
    <t>A.  Remaining increase carried forward to SY 2024-25:</t>
  </si>
  <si>
    <t>B.  Remaining credit carried forward to SY 2024-25:</t>
  </si>
  <si>
    <t>Enter in the new average weighted price for SY 2023-24:</t>
  </si>
  <si>
    <t>Non-Federal Source Contributions</t>
  </si>
  <si>
    <t>C.  Remaining Annual Non-Federal Source Contribution carried forward to SY 2024-25:</t>
  </si>
  <si>
    <t>D.  Remaining Credit carried forward to SY 2024-25:</t>
  </si>
  <si>
    <t>Enter the amount of Non-Federal Source contributions for SY 2023-24:</t>
  </si>
  <si>
    <t xml:space="preserve">Enter Sources of Non-Federal Funds Contributed: </t>
  </si>
  <si>
    <t>General Fund Transfer</t>
  </si>
  <si>
    <r>
      <t xml:space="preserve">Split Calculations
</t>
    </r>
    <r>
      <rPr>
        <b/>
        <i/>
        <sz val="11"/>
        <color indexed="8"/>
        <rFont val="Calibri"/>
        <family val="2"/>
      </rPr>
      <t>Both average weighted price adjustments and Non-Federal source contributions</t>
    </r>
  </si>
  <si>
    <t>E.  Remaining Annual Non-Federal Source Contribution carried forward to SY 2024-25:</t>
  </si>
  <si>
    <t>F.  Remaining Credit carried forward to SY 2024-25:</t>
  </si>
  <si>
    <t>Enter the new average weighted price for SY 2023-24:</t>
  </si>
  <si>
    <r>
      <t xml:space="preserve">Enter current prices and number of lunches sold at each price using </t>
    </r>
    <r>
      <rPr>
        <b/>
        <sz val="10"/>
        <color indexed="56"/>
        <rFont val="Calibri"/>
        <family val="2"/>
      </rPr>
      <t>October 2022</t>
    </r>
    <r>
      <rPr>
        <sz val="10"/>
        <color indexed="8"/>
        <rFont val="Calibri"/>
        <family val="2"/>
      </rPr>
      <t xml:space="preserve"> data.</t>
    </r>
  </si>
  <si>
    <t>is the SY 2022-23 Weighted Average Price</t>
  </si>
  <si>
    <t>Rounded Weighted Avg Price</t>
  </si>
  <si>
    <t>Click to go back to SY 23-24 Non-Federal Calculator</t>
  </si>
  <si>
    <t>SY 2010-2011 Weighted Average Price Calculator</t>
  </si>
  <si>
    <r>
      <t xml:space="preserve">Enter current prices and number of lunches sold at each price using </t>
    </r>
    <r>
      <rPr>
        <b/>
        <sz val="10"/>
        <color indexed="56"/>
        <rFont val="Calibri"/>
        <family val="2"/>
      </rPr>
      <t>October 2010</t>
    </r>
    <r>
      <rPr>
        <sz val="10"/>
        <color indexed="8"/>
        <rFont val="Calibri"/>
        <family val="2"/>
      </rPr>
      <t xml:space="preserve"> data.</t>
    </r>
  </si>
  <si>
    <t>is the SY2010-2011 weighted average price</t>
  </si>
  <si>
    <t>Enter this price in the Unrounded Requirement Finder tab</t>
  </si>
  <si>
    <t>Click to go back to Unrounded Requirement Finder</t>
  </si>
  <si>
    <r>
      <t xml:space="preserve">The following provides guidance on the calculations the SFAs can use in order to ensure they are in compliance with the requirements for School Year (SY) 2023-24. </t>
    </r>
    <r>
      <rPr>
        <b/>
        <sz val="12"/>
        <color rgb="FF000000"/>
        <rFont val="Calibri"/>
        <family val="2"/>
        <scheme val="minor"/>
      </rPr>
      <t>This tool is for the contiguous States.</t>
    </r>
  </si>
  <si>
    <t xml:space="preserve">SY 2023-24 Paid Lunch Equity Calculations </t>
  </si>
  <si>
    <t>For SY 2023-24, SFAs which, on a weighted average, charged less than the target weighted average price of $3.56 ($4.16 in Hawaii, Guam, The U.S. Virgin Islands, &amp; Puerto Rico and $5.76 in Alaska) for paid lunches in SY 2022-23 are required to adjust their weighted average lunch price or add non-Federal funds to the non-profit school food service account. The amount per meal increase will be calculated using 2 percent rate increase plus the Consumer Price Index (7.4 percent), totaling 9.4 percent.</t>
  </si>
  <si>
    <t>SFAs are reminded that they must use their unrounded adjusted average paid lunch price requirement from SY 2022-23 when calculating the weighted average lunch price increase for SY 2023-24. For example, if the unrounded SY 2022-23 requirement was $2.98 but the SFA opted to round down to $2.95, the calculation of the SY 2023-24 requirement is based on the $2.98 unrounded SY 2022-23 requirement.</t>
  </si>
  <si>
    <t>If an SFA raised its weighted average paid lunch price above the required amount in SY 2022-23, that excess paid lunch price increase may be subtracted from the total SY 2023-24 paid lunch price increase requirement.  SFAs must keep sufficient records to document and carry forward the weighted average price calculations.  Additionally, if an SFA did not raise its weighted average adjusted paid lunch price sufficiently to meet the required amount in SY 2022-23, the shortfall must be added to the total SY 2023-24 average weighted paid lunch price adjustment requirement.</t>
  </si>
  <si>
    <t>Use of Non-Federal Sources Calculation</t>
  </si>
  <si>
    <t>SFAs that choose to contribute non-Federal sources to the nonprofit school food service account in lieu of raising paid lunch prices must calculate the appropriate amount to contribute.  To determine the amount of required revenue in lieu of a paid lunch price increase, the SFA determines the total number of paid reimbursable lunches claimed for the previous school year and multiplies that by the difference between the SY 2022-23 weighted average paid lunch price and the SY 2023-24 rounded DOWN weighted average paid lunch price requirement.</t>
  </si>
  <si>
    <t xml:space="preserve">Sources of Non-Federal Funds </t>
  </si>
  <si>
    <t>Beginning in SY 2013-14, FNS expanded the definition of a non-Federal source to include all paid meals to help SFAs meet the PLE requirement and to acknowledge the continuing support by States and locals to improve access to and participation in the breakfast program. FNS has received positive response to this flexibility.</t>
  </si>
  <si>
    <t>Therefore, for SY 2023-24, SFAs may continue to count as a non-Federal source:</t>
  </si>
  <si>
    <t xml:space="preserve">      1. Per-meal non-Federal reimbursement for any paid meal (breakfast, lunch, etc.)</t>
  </si>
  <si>
    <r>
      <t xml:space="preserve">      2. Any funds provided by organizations for </t>
    </r>
    <r>
      <rPr>
        <b/>
        <i/>
        <sz val="12"/>
        <color rgb="FF000000"/>
        <rFont val="Calibri"/>
        <family val="2"/>
        <scheme val="minor"/>
      </rPr>
      <t>any paid</t>
    </r>
    <r>
      <rPr>
        <b/>
        <sz val="12"/>
        <color rgb="FF000000"/>
        <rFont val="Calibri"/>
        <family val="2"/>
        <scheme val="minor"/>
      </rPr>
      <t xml:space="preserve"> meal</t>
    </r>
  </si>
  <si>
    <r>
      <t xml:space="preserve">      3. Any proportion attributable to </t>
    </r>
    <r>
      <rPr>
        <b/>
        <i/>
        <sz val="12"/>
        <color rgb="FF000000"/>
        <rFont val="Calibri"/>
        <family val="2"/>
        <scheme val="minor"/>
      </rPr>
      <t>paid meals</t>
    </r>
    <r>
      <rPr>
        <b/>
        <sz val="12"/>
        <color rgb="FF000000"/>
        <rFont val="Calibri"/>
        <family val="2"/>
        <scheme val="minor"/>
      </rPr>
      <t xml:space="preserve"> from direct payments made from</t>
    </r>
  </si>
  <si>
    <t xml:space="preserve">      school district funds to support lunch service</t>
  </si>
  <si>
    <t>Credit for Excess Non-federal Funds</t>
  </si>
  <si>
    <t>If an SFA’s SY 2022-23 estimate of the required contribution exceeded the actual level, that excess contribution may be subtracted from the total SY 2023-24 contribution requirement. Further, if the SY 2022-23 estimate was less than required, additional funds from non-Federal sources must be added. The non-Federal Calculator tab in the PLE Tool for determining the estimated amount of non-Federal source contributions will allow for making these calculations using the same rationale as used for paid lunch prices (i.e., credit any extra funds contributed and account for any shortfalls when determining the amount of non-Federal funds requirement for the next school year).</t>
  </si>
  <si>
    <t>SY 2023-24 PLE Tool</t>
  </si>
  <si>
    <t>The first tab of the SY 2023-24 PLE Tool includes detailed instructions on how to use the tool and what information is needed to complete the appropriate calculations. It is recommended that each user print and read the instructions before attempting to complete the calculations.</t>
  </si>
  <si>
    <t>To assist SFAs making these required PLE calculations, the attached SY 2023-24 PLE Tool makes the following calculations:</t>
  </si>
  <si>
    <t>• Weighted average paid lunch price for SY 2022-23</t>
  </si>
  <si>
    <t>• Required average weighted paid lunch price increase for SY 2023-24</t>
  </si>
  <si>
    <t>• Required non-Federal source contribution required for SY 2023-24</t>
  </si>
  <si>
    <t>The PLE Tool takes into account adjustments to paid lunch prices made by the SFA in SY 2022-23 to calculate any credit or shortfall the SFA may have accrued for SY 2023-24. For SFAs that opted to contribute non-Federal funds, the PLE Tool also calculates credits and shortfalls for the SY 2023-24 required non-Federal contribution.</t>
  </si>
  <si>
    <t>Additionally, the SY 2023-24 PLE Tool includes a feature that makes calculations for SFAs that wish to split the SY 2023-24 requirement by both raising prices and contributing non-Federal funds. This option may be attractive to SFAs that do not want to raise the weighted average paid lunch price the entire amount that is required.</t>
  </si>
  <si>
    <t>To use the attached SY 2023-24 PLE Tool, SFAs need the following information:</t>
  </si>
  <si>
    <t>ALL SFAs need the following data to calculate the Weighted Average Price for SY 2023-24:</t>
  </si>
  <si>
    <t>• SY 2022-23 Unrounded Price Requirement OR SY 2010-11 Weighted Average Price OR the most recent unrounded price requirement</t>
  </si>
  <si>
    <t>• All paid lunch prices for October 2022</t>
  </si>
  <si>
    <t>• Number of paid lunches served associated with each paid lunch price in October 2022</t>
  </si>
  <si>
    <t>SFAs that have opted to contribute non-Federal sources also need:</t>
  </si>
  <si>
    <t>• The total number of paid lunches served in SY 2021-2022</t>
  </si>
  <si>
    <r>
      <t xml:space="preserve">• The total dollar amount of </t>
    </r>
    <r>
      <rPr>
        <sz val="12"/>
        <rFont val="Calibri"/>
        <family val="2"/>
        <scheme val="minor"/>
      </rPr>
      <t>credit or remaining</t>
    </r>
    <r>
      <rPr>
        <sz val="12"/>
        <color rgb="FF000000"/>
        <rFont val="Calibri"/>
        <family val="2"/>
        <scheme val="minor"/>
      </rPr>
      <t xml:space="preserve"> Non-Federal Source Contribution from the SY 22-23 PLE Report </t>
    </r>
  </si>
  <si>
    <t>SFAs that wish to split the SY 2023-24 requirement by both raising paid lunch prices and contributing non-Federal sources will need all of the above information. Additionally, the PLE Tool includes a report that SFAs can use to track the information they will need to make their SY 2024-25 calculations. SFAs can print the report and keep it in their records.</t>
  </si>
  <si>
    <t>1.   Enter the paid lunch count for October 2014 associated with each paid meal price in the Monthly # of Paid Lunches column.</t>
  </si>
  <si>
    <r>
      <t xml:space="preserve">Tab </t>
    </r>
    <r>
      <rPr>
        <sz val="12"/>
        <color rgb="FFFF0000"/>
        <rFont val="Calibri"/>
        <family val="2"/>
      </rPr>
      <t>6</t>
    </r>
    <r>
      <rPr>
        <sz val="12"/>
        <color theme="1"/>
        <rFont val="Calibri"/>
        <family val="2"/>
        <scheme val="minor"/>
      </rPr>
      <t xml:space="preserve">: </t>
    </r>
  </si>
  <si>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</si>
  <si>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</si>
  <si>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</si>
  <si>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Weighted Avg Price</t>
  </si>
  <si>
    <t>Rate Increase</t>
  </si>
  <si>
    <t>Inflation</t>
  </si>
  <si>
    <t>Increas + Inflation</t>
  </si>
  <si>
    <t>Cost Increase</t>
  </si>
  <si>
    <t>New Price (pre-round)</t>
  </si>
  <si>
    <t>New Price</t>
  </si>
  <si>
    <t>Final Price After Round Down</t>
  </si>
  <si>
    <t>Price Differential</t>
  </si>
  <si>
    <t xml:space="preserve">hardcoded to not exceed required lunch price of $2.51 </t>
  </si>
  <si>
    <t xml:space="preserve">hardcoded to not exceed required lunch price of $2.46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</si>
</sst>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 numFmtId="169" formatCode="_(* #,##0.0_);_(* \(#,##0.0\);_(* &quot;-&quot;?_);_(@_)"/>
  </numFmts>
  <fonts count="88" x14ac:knownFonts="1">
    <font>
      <sz val="11"/>
      <color theme="1"/>
      <name val="Calibri"/>
      <family val="2"/>
      <scheme val="minor"/>
    </font>
    <font>
      <b/>
      <sz val="11"/>
      <color indexed="8"/>
      <name val="Calibri"/>
      <family val="2"/>
    </font>
    <font>
      <sz val="12"/>
      <color indexed="8"/>
      <name val="Calibri"/>
      <family val="2"/>
    </font>
    <font>
      <sz val="10"/>
      <color indexed="8"/>
      <name val="Calibri"/>
      <family val="2"/>
    </font>
    <font>
      <b/>
      <sz val="10"/>
      <color indexed="10"/>
      <name val="Calibri"/>
      <family val="2"/>
    </font>
    <font>
      <b/>
      <sz val="11"/>
      <color indexed="10"/>
      <name val="Calibri"/>
      <family val="2"/>
    </font>
    <font>
      <b/>
      <sz val="11"/>
      <name val="Calibri"/>
      <family val="2"/>
    </font>
    <font>
      <b/>
      <sz val="12"/>
      <color indexed="8"/>
      <name val="Calibri"/>
      <family val="2"/>
    </font>
    <font>
      <b/>
      <sz val="12"/>
      <name val="Calibri"/>
      <family val="2"/>
    </font>
    <font>
      <b/>
      <i/>
      <sz val="12"/>
      <color indexed="8"/>
      <name val="Calibri"/>
      <family val="2"/>
    </font>
    <font>
      <b/>
      <sz val="12"/>
      <color indexed="17"/>
      <name val="Calibri"/>
      <family val="2"/>
    </font>
    <font>
      <i/>
      <sz val="10"/>
      <name val="Calibri"/>
      <family val="2"/>
    </font>
    <font>
      <b/>
      <i/>
      <sz val="10"/>
      <name val="Calibri"/>
      <family val="2"/>
    </font>
    <font>
      <b/>
      <i/>
      <sz val="12"/>
      <color indexed="17"/>
      <name val="Calibri"/>
      <family val="2"/>
    </font>
    <font>
      <i/>
      <sz val="9"/>
      <name val="Calibri"/>
      <family val="2"/>
    </font>
    <font>
      <sz val="10"/>
      <name val="Calibri"/>
      <family val="2"/>
    </font>
    <font>
      <i/>
      <sz val="12"/>
      <color indexed="8"/>
      <name val="Calibri"/>
      <family val="2"/>
    </font>
    <font>
      <b/>
      <sz val="10"/>
      <name val="Calibri"/>
      <family val="2"/>
    </font>
    <font>
      <b/>
      <sz val="10"/>
      <color indexed="62"/>
      <name val="Calibri"/>
      <family val="2"/>
    </font>
    <font>
      <b/>
      <sz val="10"/>
      <color indexed="56"/>
      <name val="Calibri"/>
      <family val="2"/>
    </font>
    <font>
      <sz val="11"/>
      <name val="Calibri"/>
      <family val="2"/>
    </font>
    <font>
      <i/>
      <sz val="12"/>
      <name val="Calibri"/>
      <family val="2"/>
    </font>
    <font>
      <b/>
      <sz val="12"/>
      <color indexed="30"/>
      <name val="Calibri"/>
      <family val="2"/>
    </font>
    <font>
      <sz val="12"/>
      <name val="Calibri"/>
      <family val="2"/>
    </font>
    <font>
      <i/>
      <sz val="11"/>
      <name val="Calibri"/>
      <family val="2"/>
    </font>
    <font>
      <b/>
      <i/>
      <sz val="12"/>
      <name val="Calibri"/>
      <family val="2"/>
    </font>
    <font>
      <b/>
      <i/>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b/>
      <sz val="12"/>
      <color rgb="FF00B050"/>
      <name val="Calibri"/>
      <family val="2"/>
      <scheme val="minor"/>
    </font>
    <font>
      <b/>
      <sz val="12"/>
      <name val="Calibri"/>
      <family val="2"/>
      <scheme val="minor"/>
    </font>
    <font>
      <b/>
      <i/>
      <sz val="12"/>
      <color theme="1"/>
      <name val="Calibri"/>
      <family val="2"/>
      <scheme val="minor"/>
    </font>
    <font>
      <b/>
      <i/>
      <sz val="11"/>
      <color theme="1"/>
      <name val="Calibri"/>
      <family val="2"/>
      <scheme val="minor"/>
    </font>
    <font>
      <i/>
      <sz val="11"/>
      <color theme="1"/>
      <name val="Calibri"/>
      <family val="2"/>
      <scheme val="minor"/>
    </font>
    <font>
      <b/>
      <sz val="12"/>
      <color rgb="FF00B050"/>
      <name val="Calibri"/>
      <family val="2"/>
    </font>
    <font>
      <sz val="12"/>
      <name val="Calibri"/>
      <family val="2"/>
      <scheme val="minor"/>
    </font>
    <font>
      <i/>
      <sz val="12"/>
      <color theme="1"/>
      <name val="Calibri"/>
      <family val="2"/>
      <scheme val="minor"/>
    </font>
    <font>
      <i/>
      <sz val="9"/>
      <color theme="1"/>
      <name val="Calibri"/>
      <family val="2"/>
      <scheme val="minor"/>
    </font>
    <font>
      <b/>
      <u/>
      <sz val="11"/>
      <color theme="10"/>
      <name val="Calibri"/>
      <family val="2"/>
    </font>
    <font>
      <sz val="11"/>
      <name val="Calibri"/>
      <family val="2"/>
      <scheme val="minor"/>
    </font>
    <font>
      <b/>
      <sz val="14"/>
      <name val="Calibri"/>
      <family val="2"/>
      <scheme val="minor"/>
    </font>
    <font>
      <sz val="20"/>
      <color theme="0"/>
      <name val="Calibri"/>
      <family val="2"/>
      <scheme val="minor"/>
    </font>
    <font>
      <b/>
      <sz val="11"/>
      <color rgb="FFFF0000"/>
      <name val="Calibri"/>
      <family val="2"/>
      <scheme val="minor"/>
    </font>
    <font>
      <b/>
      <sz val="11"/>
      <name val="Calibri"/>
      <family val="2"/>
      <scheme val="minor"/>
    </font>
    <font>
      <i/>
      <sz val="10"/>
      <color theme="1"/>
      <name val="Calibri"/>
      <family val="2"/>
      <scheme val="minor"/>
    </font>
    <font>
      <i/>
      <sz val="9"/>
      <name val="Calibri"/>
      <family val="2"/>
      <scheme val="minor"/>
    </font>
    <font>
      <sz val="9"/>
      <name val="Calibri"/>
      <family val="2"/>
      <scheme val="minor"/>
    </font>
    <font>
      <sz val="10"/>
      <name val="Calibri"/>
      <family val="2"/>
      <scheme val="minor"/>
    </font>
    <font>
      <b/>
      <sz val="14"/>
      <color theme="3"/>
      <name val="Calibri"/>
      <family val="2"/>
      <scheme val="minor"/>
    </font>
    <font>
      <sz val="10"/>
      <color theme="1"/>
      <name val="Calibri"/>
      <family val="2"/>
      <scheme val="minor"/>
    </font>
    <font>
      <b/>
      <i/>
      <u/>
      <sz val="11"/>
      <color theme="1"/>
      <name val="Calibri"/>
      <family val="2"/>
      <scheme val="minor"/>
    </font>
    <font>
      <sz val="11"/>
      <color theme="3"/>
      <name val="Calibri"/>
      <family val="2"/>
      <scheme val="minor"/>
    </font>
    <font>
      <b/>
      <i/>
      <sz val="14"/>
      <name val="Calibri"/>
      <family val="2"/>
      <scheme val="minor"/>
    </font>
    <font>
      <b/>
      <sz val="14"/>
      <color theme="1"/>
      <name val="Calibri"/>
      <family val="2"/>
      <scheme val="minor"/>
    </font>
    <font>
      <b/>
      <sz val="10"/>
      <color theme="1"/>
      <name val="Calibri"/>
      <family val="2"/>
      <scheme val="minor"/>
    </font>
    <font>
      <i/>
      <sz val="12"/>
      <name val="Calibri"/>
      <family val="2"/>
      <scheme val="minor"/>
    </font>
    <font>
      <sz val="18"/>
      <color theme="0"/>
      <name val="Calibri"/>
      <family val="2"/>
      <scheme val="minor"/>
    </font>
    <font>
      <i/>
      <sz val="10"/>
      <name val="Calibri"/>
      <family val="2"/>
      <scheme val="minor"/>
    </font>
    <font>
      <i/>
      <sz val="11"/>
      <name val="Calibri"/>
      <family val="2"/>
      <scheme val="minor"/>
    </font>
    <font>
      <b/>
      <u/>
      <sz val="14"/>
      <color theme="10"/>
      <name val="Calibri"/>
      <family val="2"/>
    </font>
    <font>
      <sz val="9"/>
      <color theme="1"/>
      <name val="Calibri"/>
      <family val="2"/>
      <scheme val="minor"/>
    </font>
    <font>
      <b/>
      <u/>
      <sz val="12"/>
      <color theme="1"/>
      <name val="Times New Roman"/>
      <family val="1"/>
    </font>
    <font>
      <i/>
      <sz val="11"/>
      <color rgb="FF002060"/>
      <name val="Calibri"/>
      <family val="2"/>
      <scheme val="minor"/>
    </font>
    <font>
      <b/>
      <sz val="10"/>
      <name val="Calibri"/>
      <family val="2"/>
      <scheme val="minor"/>
    </font>
    <font>
      <sz val="12"/>
      <color rgb="FFFF0000"/>
      <name val="Calibri"/>
      <family val="2"/>
    </font>
    <font>
      <sz val="12"/>
      <color rgb="FFFF0000"/>
      <name val="Calibri"/>
      <family val="2"/>
      <scheme val="minor"/>
    </font>
    <font>
      <i/>
      <sz val="12"/>
      <color rgb="FFFF0000"/>
      <name val="Calibri"/>
      <family val="2"/>
      <scheme val="minor"/>
    </font>
    <font>
      <sz val="11"/>
      <color rgb="FFFF0000"/>
      <name val="Calibri"/>
      <family val="2"/>
      <scheme val="minor"/>
    </font>
    <font>
      <b/>
      <i/>
      <u/>
      <sz val="18"/>
      <color rgb="FFFF0000"/>
      <name val="Calibri"/>
      <family val="2"/>
      <scheme val="minor"/>
    </font>
    <font>
      <b/>
      <i/>
      <u/>
      <sz val="14"/>
      <name val="Calibri"/>
      <family val="2"/>
    </font>
    <font>
      <u/>
      <sz val="11"/>
      <color rgb="FF0066FF"/>
      <name val="Calibri"/>
      <family val="2"/>
    </font>
    <font>
      <sz val="7"/>
      <name val="Times New Roman"/>
      <family val="1"/>
    </font>
    <font>
      <sz val="12"/>
      <color rgb="FF000000"/>
      <name val="Calibri"/>
      <family val="2"/>
      <scheme val="minor"/>
    </font>
    <font>
      <b/>
      <u/>
      <sz val="12"/>
      <color rgb="FF000000"/>
      <name val="Calibri"/>
      <family val="2"/>
      <scheme val="minor"/>
    </font>
    <font>
      <b/>
      <sz val="12"/>
      <color rgb="FF000000"/>
      <name val="Calibri"/>
      <family val="2"/>
      <scheme val="minor"/>
    </font>
    <font>
      <u/>
      <sz val="12"/>
      <color rgb="FF000000"/>
      <name val="Calibri"/>
      <family val="2"/>
      <scheme val="minor"/>
    </font>
    <font>
      <b/>
      <i/>
      <sz val="12"/>
      <color rgb="FF000000"/>
      <name val="Calibri"/>
      <family val="2"/>
      <scheme val="minor"/>
    </font>
    <font>
      <b/>
      <sz val="11"/>
      <color theme="1"/>
      <name val="Calibri"/>
      <family val="2"/>
    </font>
    <font>
      <b/>
      <sz val="12"/>
      <color rgb="FF000000"/>
      <name val="Calibri"/>
      <family val="2"/>
    </font>
    <font>
      <u/>
      <sz val="12"/>
      <color theme="1"/>
      <name val="Calibri"/>
      <family val="2"/>
      <scheme val="minor"/>
    </font>
    <font>
      <sz val="12"/>
      <color rgb="FF00B050"/>
      <name val="Calibri"/>
      <family val="2"/>
      <scheme val="minor"/>
    </font>
    <font>
      <sz val="12"/>
      <color rgb="FF000000"/>
      <name val="Calibri"/>
      <family val="2"/>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99"/>
        <bgColor indexed="64"/>
      </patternFill>
    </fill>
    <fill>
      <patternFill patternType="solid">
        <fgColor theme="5" tint="0.79998168889431442"/>
        <bgColor indexed="64"/>
      </patternFill>
    </fill>
    <fill>
      <patternFill patternType="solid">
        <fgColor theme="4" tint="0.79998168889431442"/>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auto="1"/>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medium">
        <color indexed="64"/>
      </right>
      <top/>
      <bottom/>
      <diagonal/>
    </border>
  </borders>
  <cellStyleXfs count="4">
    <xf numFmtId="0" fontId="0" fillId="0" borderId="0"/>
    <xf numFmtId="43" fontId="27" fillId="0" borderId="0" applyFont="0" applyFill="0" applyBorder="0" applyAlignment="0" applyProtection="0"/>
    <xf numFmtId="44" fontId="27" fillId="0" borderId="0" applyFont="0" applyFill="0" applyBorder="0" applyAlignment="0" applyProtection="0"/>
    <xf numFmtId="0" fontId="30" fillId="0" borderId="0" applyNumberFormat="0" applyFill="0" applyBorder="0" applyAlignment="0" applyProtection="0">
      <alignment vertical="top"/>
      <protection locked="0"/>
    </xf>
  </cellStyleXfs>
  <cellXfs count="615">
    <xf numFmtId="0" fontId="0" fillId="0" borderId="0" xfId="0"/>
    <xf numFmtId="164" fontId="32" fillId="0" borderId="1" xfId="0" applyNumberFormat="1" applyFont="1" applyBorder="1"/>
    <xf numFmtId="0" fontId="32" fillId="0" borderId="2" xfId="0" applyFont="1" applyBorder="1"/>
    <xf numFmtId="0" fontId="32" fillId="0" borderId="3" xfId="0" applyFont="1" applyBorder="1"/>
    <xf numFmtId="164" fontId="0" fillId="0" borderId="4" xfId="0" applyNumberFormat="1" applyBorder="1"/>
    <xf numFmtId="164" fontId="0" fillId="0" borderId="5" xfId="0" applyNumberFormat="1" applyBorder="1"/>
    <xf numFmtId="165" fontId="0" fillId="0" borderId="0" xfId="0" applyNumberFormat="1"/>
    <xf numFmtId="164" fontId="0" fillId="0" borderId="0" xfId="0" applyNumberFormat="1"/>
    <xf numFmtId="0" fontId="0" fillId="2" borderId="0" xfId="0" applyFill="1"/>
    <xf numFmtId="0" fontId="0" fillId="2" borderId="6" xfId="0" applyFill="1" applyBorder="1"/>
    <xf numFmtId="0" fontId="0" fillId="2" borderId="7" xfId="0" applyFill="1" applyBorder="1"/>
    <xf numFmtId="0" fontId="33" fillId="2" borderId="8" xfId="0" applyFont="1" applyFill="1" applyBorder="1"/>
    <xf numFmtId="0" fontId="0" fillId="2" borderId="9" xfId="0" applyFill="1" applyBorder="1"/>
    <xf numFmtId="0" fontId="34" fillId="2" borderId="8" xfId="0" applyFont="1" applyFill="1" applyBorder="1"/>
    <xf numFmtId="0" fontId="33" fillId="2" borderId="8" xfId="0" applyFont="1" applyFill="1" applyBorder="1" applyAlignment="1">
      <alignment horizontal="left" indent="5"/>
    </xf>
    <xf numFmtId="0" fontId="0" fillId="2" borderId="10" xfId="0" applyFill="1" applyBorder="1"/>
    <xf numFmtId="0" fontId="0" fillId="2" borderId="11" xfId="0" applyFill="1" applyBorder="1"/>
    <xf numFmtId="0" fontId="0" fillId="3" borderId="0" xfId="0" applyFill="1"/>
    <xf numFmtId="164" fontId="32" fillId="0" borderId="1" xfId="0" applyNumberFormat="1" applyFont="1" applyBorder="1" applyAlignment="1">
      <alignment wrapText="1"/>
    </xf>
    <xf numFmtId="0" fontId="32" fillId="0" borderId="2" xfId="0" applyFont="1" applyBorder="1" applyAlignment="1">
      <alignment wrapText="1"/>
    </xf>
    <xf numFmtId="0" fontId="32" fillId="0" borderId="3" xfId="0" applyFont="1" applyBorder="1" applyAlignment="1">
      <alignment wrapText="1"/>
    </xf>
    <xf numFmtId="0" fontId="35" fillId="2" borderId="8" xfId="0" applyFont="1" applyFill="1" applyBorder="1"/>
    <xf numFmtId="0" fontId="33" fillId="2" borderId="0" xfId="0" applyFont="1" applyFill="1"/>
    <xf numFmtId="0" fontId="36" fillId="2" borderId="8" xfId="0" applyFont="1" applyFill="1" applyBorder="1"/>
    <xf numFmtId="164" fontId="0" fillId="3" borderId="4" xfId="0" applyNumberFormat="1" applyFill="1" applyBorder="1"/>
    <xf numFmtId="164" fontId="0" fillId="3" borderId="5" xfId="0" applyNumberFormat="1" applyFill="1" applyBorder="1"/>
    <xf numFmtId="0" fontId="37" fillId="2" borderId="8" xfId="0" applyFont="1" applyFill="1" applyBorder="1"/>
    <xf numFmtId="0" fontId="32" fillId="2" borderId="0" xfId="0" applyFont="1" applyFill="1"/>
    <xf numFmtId="0" fontId="32" fillId="2" borderId="9" xfId="0" applyFont="1" applyFill="1" applyBorder="1"/>
    <xf numFmtId="0" fontId="38" fillId="2" borderId="0" xfId="0" applyFont="1" applyFill="1"/>
    <xf numFmtId="0" fontId="38" fillId="2" borderId="9" xfId="0" applyFont="1" applyFill="1" applyBorder="1"/>
    <xf numFmtId="0" fontId="39" fillId="2" borderId="0" xfId="0" applyFont="1" applyFill="1"/>
    <xf numFmtId="0" fontId="40" fillId="2" borderId="8" xfId="0" applyFont="1" applyFill="1" applyBorder="1"/>
    <xf numFmtId="0" fontId="41" fillId="2" borderId="8" xfId="0" applyFont="1" applyFill="1" applyBorder="1"/>
    <xf numFmtId="0" fontId="41" fillId="2" borderId="0" xfId="0" applyFont="1" applyFill="1"/>
    <xf numFmtId="0" fontId="0" fillId="2" borderId="8" xfId="0" applyFill="1" applyBorder="1"/>
    <xf numFmtId="0" fontId="0" fillId="2" borderId="12" xfId="0" applyFill="1" applyBorder="1"/>
    <xf numFmtId="44" fontId="43" fillId="0" borderId="0" xfId="2" applyFont="1" applyFill="1" applyBorder="1" applyAlignment="1" applyProtection="1">
      <alignment horizontal="left" wrapText="1"/>
    </xf>
    <xf numFmtId="44" fontId="31" fillId="0" borderId="13" xfId="2" applyFont="1" applyFill="1" applyBorder="1" applyAlignment="1" applyProtection="1">
      <alignment horizontal="center"/>
    </xf>
    <xf numFmtId="44" fontId="31" fillId="0" borderId="14" xfId="2" applyFont="1" applyFill="1" applyBorder="1" applyAlignment="1" applyProtection="1">
      <alignment horizontal="center"/>
    </xf>
    <xf numFmtId="0" fontId="44" fillId="0" borderId="0" xfId="3" applyFont="1" applyFill="1" applyBorder="1" applyAlignment="1" applyProtection="1">
      <alignment horizontal="center" vertical="center"/>
    </xf>
    <xf numFmtId="0" fontId="39" fillId="0" borderId="6" xfId="0" applyFont="1" applyBorder="1" applyAlignment="1">
      <alignment horizontal="center" vertical="center" wrapText="1"/>
    </xf>
    <xf numFmtId="0" fontId="39" fillId="0" borderId="0" xfId="0" applyFont="1" applyAlignment="1">
      <alignment horizontal="center" vertical="center" wrapText="1"/>
    </xf>
    <xf numFmtId="0" fontId="30" fillId="0" borderId="0" xfId="3" applyAlignment="1" applyProtection="1">
      <alignment horizontal="center" vertical="center"/>
    </xf>
    <xf numFmtId="0" fontId="31" fillId="0" borderId="0" xfId="0" applyFont="1" applyAlignment="1">
      <alignment horizontal="center" vertical="center" wrapText="1"/>
    </xf>
    <xf numFmtId="0" fontId="45" fillId="0" borderId="0" xfId="0" applyFont="1"/>
    <xf numFmtId="164" fontId="31" fillId="0" borderId="0" xfId="0" applyNumberFormat="1" applyFont="1" applyAlignment="1">
      <alignment horizontal="center" vertical="center"/>
    </xf>
    <xf numFmtId="0" fontId="31" fillId="0" borderId="0" xfId="0" applyFont="1" applyAlignment="1">
      <alignment vertical="center" wrapText="1"/>
    </xf>
    <xf numFmtId="0" fontId="0" fillId="0" borderId="0" xfId="0" applyAlignment="1">
      <alignment horizontal="right"/>
    </xf>
    <xf numFmtId="0" fontId="31" fillId="0" borderId="9" xfId="0" applyFont="1" applyBorder="1" applyAlignment="1">
      <alignment vertical="center" wrapText="1"/>
    </xf>
    <xf numFmtId="0" fontId="39" fillId="0" borderId="0" xfId="0" applyFont="1" applyAlignment="1">
      <alignment vertical="center" wrapText="1"/>
    </xf>
    <xf numFmtId="0" fontId="39" fillId="0" borderId="10" xfId="0" applyFont="1" applyBorder="1" applyAlignment="1">
      <alignment horizontal="center" vertical="center" wrapText="1"/>
    </xf>
    <xf numFmtId="0" fontId="46" fillId="0" borderId="0" xfId="0" applyFont="1" applyAlignment="1">
      <alignment vertical="center"/>
    </xf>
    <xf numFmtId="0" fontId="46" fillId="0" borderId="9" xfId="0" applyFont="1" applyBorder="1" applyAlignment="1">
      <alignment vertical="center"/>
    </xf>
    <xf numFmtId="44" fontId="0" fillId="2" borderId="0" xfId="0" applyNumberFormat="1" applyFill="1"/>
    <xf numFmtId="0" fontId="47" fillId="4" borderId="15" xfId="0" applyFont="1" applyFill="1" applyBorder="1"/>
    <xf numFmtId="0" fontId="47" fillId="4" borderId="16" xfId="0" applyFont="1" applyFill="1" applyBorder="1"/>
    <xf numFmtId="0" fontId="0" fillId="4" borderId="16" xfId="0" applyFill="1" applyBorder="1"/>
    <xf numFmtId="0" fontId="0" fillId="4" borderId="17" xfId="0" applyFill="1" applyBorder="1"/>
    <xf numFmtId="0" fontId="47" fillId="2" borderId="0" xfId="0" applyFont="1" applyFill="1"/>
    <xf numFmtId="0" fontId="45" fillId="2" borderId="0" xfId="0" applyFont="1" applyFill="1"/>
    <xf numFmtId="0" fontId="0" fillId="2" borderId="0" xfId="0" applyFill="1" applyAlignment="1">
      <alignment horizontal="center" vertical="center"/>
    </xf>
    <xf numFmtId="0" fontId="45" fillId="2" borderId="0" xfId="0" applyFont="1" applyFill="1" applyAlignment="1">
      <alignment horizontal="center" vertical="center"/>
    </xf>
    <xf numFmtId="0" fontId="0" fillId="0" borderId="0" xfId="0" applyAlignment="1">
      <alignment horizontal="center" vertical="center"/>
    </xf>
    <xf numFmtId="0" fontId="31" fillId="2" borderId="0" xfId="0" applyFont="1" applyFill="1" applyAlignment="1">
      <alignment horizontal="center"/>
    </xf>
    <xf numFmtId="0" fontId="31" fillId="2" borderId="0" xfId="0" applyFont="1" applyFill="1"/>
    <xf numFmtId="0" fontId="31" fillId="2" borderId="0" xfId="0" applyFont="1" applyFill="1" applyAlignment="1">
      <alignment horizontal="center" wrapText="1"/>
    </xf>
    <xf numFmtId="49" fontId="0" fillId="2" borderId="0" xfId="0" applyNumberFormat="1" applyFill="1" applyAlignment="1">
      <alignment horizontal="right"/>
    </xf>
    <xf numFmtId="44" fontId="27" fillId="0" borderId="18" xfId="2" applyFont="1" applyFill="1" applyBorder="1" applyProtection="1"/>
    <xf numFmtId="166" fontId="31" fillId="0" borderId="19" xfId="0" applyNumberFormat="1" applyFont="1" applyBorder="1"/>
    <xf numFmtId="0" fontId="31" fillId="0" borderId="20" xfId="0" applyFont="1" applyBorder="1"/>
    <xf numFmtId="44" fontId="31" fillId="0" borderId="20" xfId="2" applyFont="1" applyFill="1" applyBorder="1" applyProtection="1"/>
    <xf numFmtId="167" fontId="31" fillId="0" borderId="21" xfId="2" applyNumberFormat="1" applyFont="1" applyFill="1" applyBorder="1" applyProtection="1"/>
    <xf numFmtId="167" fontId="31" fillId="2" borderId="0" xfId="2" applyNumberFormat="1" applyFont="1" applyFill="1" applyBorder="1" applyProtection="1"/>
    <xf numFmtId="168" fontId="31" fillId="2" borderId="0" xfId="2" applyNumberFormat="1" applyFont="1" applyFill="1" applyBorder="1" applyProtection="1"/>
    <xf numFmtId="166" fontId="31" fillId="2" borderId="0" xfId="0" applyNumberFormat="1" applyFont="1" applyFill="1"/>
    <xf numFmtId="44" fontId="31" fillId="2" borderId="0" xfId="2" applyFont="1" applyFill="1" applyBorder="1" applyProtection="1"/>
    <xf numFmtId="0" fontId="48" fillId="2" borderId="0" xfId="0" applyFont="1" applyFill="1" applyAlignment="1">
      <alignment horizontal="center"/>
    </xf>
    <xf numFmtId="166" fontId="0" fillId="2" borderId="0" xfId="0" applyNumberFormat="1" applyFill="1"/>
    <xf numFmtId="44" fontId="39" fillId="2" borderId="0" xfId="2" applyFont="1" applyFill="1" applyBorder="1" applyProtection="1"/>
    <xf numFmtId="2" fontId="0" fillId="2" borderId="0" xfId="0" applyNumberFormat="1" applyFill="1"/>
    <xf numFmtId="0" fontId="47" fillId="4" borderId="0" xfId="0" applyFont="1" applyFill="1"/>
    <xf numFmtId="0" fontId="0" fillId="4" borderId="0" xfId="0" applyFill="1"/>
    <xf numFmtId="0" fontId="0" fillId="4" borderId="8" xfId="0" applyFill="1" applyBorder="1"/>
    <xf numFmtId="0" fontId="0" fillId="4" borderId="9" xfId="0" applyFill="1" applyBorder="1"/>
    <xf numFmtId="0" fontId="28" fillId="4" borderId="8" xfId="0" applyFont="1" applyFill="1" applyBorder="1" applyAlignment="1">
      <alignment horizontal="right"/>
    </xf>
    <xf numFmtId="0" fontId="29" fillId="4" borderId="8" xfId="0" applyFont="1" applyFill="1" applyBorder="1" applyAlignment="1">
      <alignment horizontal="right"/>
    </xf>
    <xf numFmtId="166" fontId="31" fillId="0" borderId="22" xfId="0" applyNumberFormat="1" applyFont="1" applyBorder="1"/>
    <xf numFmtId="0" fontId="31" fillId="0" borderId="23" xfId="0" applyFont="1" applyBorder="1"/>
    <xf numFmtId="44" fontId="31" fillId="0" borderId="23" xfId="2" applyFont="1" applyFill="1" applyBorder="1" applyProtection="1"/>
    <xf numFmtId="167" fontId="31" fillId="0" borderId="24" xfId="2" applyNumberFormat="1" applyFont="1" applyFill="1" applyBorder="1" applyProtection="1"/>
    <xf numFmtId="0" fontId="0" fillId="4" borderId="25" xfId="0" applyFill="1" applyBorder="1"/>
    <xf numFmtId="0" fontId="0" fillId="4" borderId="10" xfId="0" applyFill="1" applyBorder="1"/>
    <xf numFmtId="44" fontId="0" fillId="4" borderId="10" xfId="0" applyNumberFormat="1" applyFill="1" applyBorder="1"/>
    <xf numFmtId="0" fontId="0" fillId="4" borderId="11" xfId="0" applyFill="1" applyBorder="1"/>
    <xf numFmtId="44" fontId="49" fillId="4" borderId="10" xfId="2" applyFont="1" applyFill="1" applyBorder="1" applyProtection="1"/>
    <xf numFmtId="0" fontId="0" fillId="2" borderId="0" xfId="0" applyFill="1" applyAlignment="1">
      <alignment vertical="top"/>
    </xf>
    <xf numFmtId="0" fontId="47" fillId="4" borderId="12" xfId="0" applyFont="1" applyFill="1" applyBorder="1"/>
    <xf numFmtId="0" fontId="45" fillId="2" borderId="0" xfId="0" applyFont="1" applyFill="1" applyAlignment="1">
      <alignment wrapText="1"/>
    </xf>
    <xf numFmtId="0" fontId="30" fillId="0" borderId="0" xfId="3" applyFill="1" applyBorder="1" applyAlignment="1" applyProtection="1">
      <alignment horizontal="center" vertical="center"/>
      <protection locked="0"/>
    </xf>
    <xf numFmtId="0" fontId="47" fillId="0" borderId="0" xfId="0" applyFont="1"/>
    <xf numFmtId="0" fontId="0" fillId="2" borderId="0" xfId="0" applyFill="1" applyAlignment="1">
      <alignment wrapText="1"/>
    </xf>
    <xf numFmtId="0" fontId="50" fillId="2" borderId="0" xfId="2" applyNumberFormat="1" applyFont="1" applyFill="1" applyBorder="1" applyAlignment="1" applyProtection="1">
      <alignment horizontal="left" vertical="top" wrapText="1"/>
    </xf>
    <xf numFmtId="43" fontId="0" fillId="0" borderId="0" xfId="0" applyNumberFormat="1"/>
    <xf numFmtId="43" fontId="0" fillId="2" borderId="0" xfId="0" applyNumberFormat="1" applyFill="1"/>
    <xf numFmtId="49" fontId="50" fillId="2" borderId="0" xfId="2" applyNumberFormat="1" applyFont="1" applyFill="1" applyBorder="1" applyAlignment="1" applyProtection="1">
      <alignment wrapText="1"/>
    </xf>
    <xf numFmtId="169" fontId="0" fillId="2" borderId="0" xfId="0" applyNumberFormat="1" applyFill="1"/>
    <xf numFmtId="49" fontId="39" fillId="2" borderId="0" xfId="2" applyNumberFormat="1" applyFont="1" applyFill="1" applyBorder="1" applyAlignment="1" applyProtection="1"/>
    <xf numFmtId="44" fontId="0" fillId="0" borderId="0" xfId="0" applyNumberFormat="1"/>
    <xf numFmtId="49" fontId="50" fillId="2" borderId="0" xfId="2" applyNumberFormat="1" applyFont="1" applyFill="1" applyBorder="1" applyAlignment="1" applyProtection="1">
      <alignment vertical="top" wrapText="1"/>
    </xf>
    <xf numFmtId="44" fontId="27" fillId="0" borderId="18" xfId="2" applyFont="1" applyBorder="1" applyProtection="1"/>
    <xf numFmtId="0" fontId="31" fillId="0" borderId="14" xfId="0" applyFont="1" applyBorder="1" applyAlignment="1">
      <alignment horizontal="center" wrapText="1"/>
    </xf>
    <xf numFmtId="0" fontId="0" fillId="0" borderId="14" xfId="0" applyBorder="1"/>
    <xf numFmtId="0" fontId="31" fillId="2" borderId="0" xfId="0" applyFont="1" applyFill="1" applyAlignment="1">
      <alignment wrapText="1"/>
    </xf>
    <xf numFmtId="0" fontId="45" fillId="2" borderId="0" xfId="0" applyFont="1" applyFill="1" applyAlignment="1">
      <alignment horizontal="center" wrapText="1"/>
    </xf>
    <xf numFmtId="0" fontId="31" fillId="5" borderId="26"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28" xfId="0" applyFont="1" applyFill="1" applyBorder="1" applyAlignment="1">
      <alignment horizontal="center" wrapText="1"/>
    </xf>
    <xf numFmtId="166" fontId="27" fillId="6" borderId="13" xfId="1" applyNumberFormat="1" applyFont="1" applyFill="1" applyBorder="1" applyProtection="1">
      <protection locked="0"/>
    </xf>
    <xf numFmtId="44" fontId="27" fillId="6" borderId="18" xfId="2" applyFont="1" applyFill="1" applyBorder="1" applyProtection="1">
      <protection locked="0"/>
    </xf>
    <xf numFmtId="0" fontId="31" fillId="5" borderId="29" xfId="0" applyFont="1" applyFill="1" applyBorder="1" applyAlignment="1">
      <alignment horizontal="center" wrapText="1"/>
    </xf>
    <xf numFmtId="0" fontId="31" fillId="5" borderId="26" xfId="0" applyFont="1" applyFill="1" applyBorder="1" applyAlignment="1">
      <alignment horizontal="center" wrapText="1"/>
    </xf>
    <xf numFmtId="0" fontId="31" fillId="5" borderId="27" xfId="0" applyFont="1" applyFill="1" applyBorder="1" applyAlignment="1">
      <alignment horizontal="center" wrapText="1"/>
    </xf>
    <xf numFmtId="0" fontId="31" fillId="7" borderId="26" xfId="0" applyFont="1" applyFill="1" applyBorder="1" applyAlignment="1">
      <alignment horizontal="center" vertical="center" wrapText="1"/>
    </xf>
    <xf numFmtId="0" fontId="31" fillId="7" borderId="27" xfId="0" applyFont="1" applyFill="1" applyBorder="1" applyAlignment="1">
      <alignment horizontal="center" vertical="center" wrapText="1"/>
    </xf>
    <xf numFmtId="0" fontId="31" fillId="7" borderId="28" xfId="0" applyFont="1" applyFill="1" applyBorder="1" applyAlignment="1">
      <alignment horizontal="center" wrapText="1"/>
    </xf>
    <xf numFmtId="0" fontId="51" fillId="0" borderId="0" xfId="2" applyNumberFormat="1" applyFont="1" applyFill="1" applyBorder="1" applyAlignment="1" applyProtection="1">
      <alignment horizontal="center" vertical="center" wrapText="1"/>
    </xf>
    <xf numFmtId="0" fontId="52" fillId="0" borderId="0" xfId="0" applyFont="1" applyAlignment="1">
      <alignment vertical="center"/>
    </xf>
    <xf numFmtId="44" fontId="31" fillId="0" borderId="0" xfId="2" applyFont="1" applyFill="1" applyBorder="1" applyAlignment="1" applyProtection="1">
      <alignment horizontal="center"/>
    </xf>
    <xf numFmtId="44" fontId="31" fillId="0" borderId="30" xfId="2" applyFont="1" applyBorder="1" applyProtection="1"/>
    <xf numFmtId="0" fontId="0" fillId="0" borderId="21" xfId="0" applyBorder="1"/>
    <xf numFmtId="167" fontId="31" fillId="2" borderId="16" xfId="2" applyNumberFormat="1" applyFont="1" applyFill="1" applyBorder="1" applyProtection="1"/>
    <xf numFmtId="167" fontId="31" fillId="0" borderId="17" xfId="2" applyNumberFormat="1" applyFont="1" applyFill="1" applyBorder="1" applyAlignment="1" applyProtection="1">
      <alignment horizontal="center"/>
    </xf>
    <xf numFmtId="167" fontId="31" fillId="0" borderId="15" xfId="2" applyNumberFormat="1" applyFont="1" applyFill="1" applyBorder="1" applyProtection="1"/>
    <xf numFmtId="44" fontId="31" fillId="5" borderId="26" xfId="2" applyFont="1" applyFill="1" applyBorder="1" applyAlignment="1" applyProtection="1">
      <alignment horizontal="center" wrapText="1"/>
    </xf>
    <xf numFmtId="44" fontId="31" fillId="5" borderId="28" xfId="0" applyNumberFormat="1" applyFont="1" applyFill="1" applyBorder="1" applyAlignment="1">
      <alignment horizontal="center" wrapText="1"/>
    </xf>
    <xf numFmtId="44" fontId="27" fillId="2" borderId="13" xfId="2" applyFont="1" applyFill="1" applyBorder="1" applyAlignment="1" applyProtection="1">
      <alignment horizontal="center"/>
    </xf>
    <xf numFmtId="44" fontId="27" fillId="2" borderId="14" xfId="2" applyFont="1" applyFill="1" applyBorder="1" applyAlignment="1" applyProtection="1">
      <alignment horizontal="center" wrapText="1"/>
    </xf>
    <xf numFmtId="49" fontId="49" fillId="8" borderId="26" xfId="2" applyNumberFormat="1" applyFont="1" applyFill="1" applyBorder="1" applyAlignment="1" applyProtection="1">
      <alignment horizontal="center" vertical="top" wrapText="1"/>
    </xf>
    <xf numFmtId="0" fontId="49" fillId="8" borderId="28" xfId="0" applyFont="1" applyFill="1" applyBorder="1" applyAlignment="1">
      <alignment horizontal="center" wrapText="1"/>
    </xf>
    <xf numFmtId="44" fontId="27" fillId="2" borderId="22" xfId="2" applyFont="1" applyFill="1" applyBorder="1" applyAlignment="1" applyProtection="1">
      <alignment horizontal="center"/>
    </xf>
    <xf numFmtId="44" fontId="27" fillId="2" borderId="24" xfId="2" applyFont="1" applyFill="1" applyBorder="1" applyAlignment="1" applyProtection="1">
      <alignment horizontal="center" wrapText="1"/>
    </xf>
    <xf numFmtId="44" fontId="49" fillId="7" borderId="31" xfId="0" applyNumberFormat="1" applyFont="1" applyFill="1" applyBorder="1" applyAlignment="1">
      <alignment horizontal="center" wrapText="1"/>
    </xf>
    <xf numFmtId="0" fontId="49" fillId="8" borderId="31" xfId="0" applyFont="1" applyFill="1" applyBorder="1" applyAlignment="1">
      <alignment horizontal="center" wrapText="1"/>
    </xf>
    <xf numFmtId="44" fontId="27" fillId="6" borderId="32" xfId="2" applyFont="1" applyFill="1" applyBorder="1" applyAlignment="1" applyProtection="1">
      <alignment horizontal="center"/>
      <protection locked="0"/>
    </xf>
    <xf numFmtId="44" fontId="27" fillId="2" borderId="32" xfId="2" applyFont="1" applyFill="1" applyBorder="1" applyAlignment="1" applyProtection="1">
      <alignment horizontal="center" wrapText="1"/>
    </xf>
    <xf numFmtId="44" fontId="27" fillId="2" borderId="33" xfId="2" applyFont="1" applyFill="1" applyBorder="1" applyAlignment="1" applyProtection="1">
      <alignment horizontal="center" wrapText="1"/>
    </xf>
    <xf numFmtId="0" fontId="31" fillId="9" borderId="31" xfId="0" applyFont="1" applyFill="1" applyBorder="1" applyAlignment="1">
      <alignment horizontal="center" wrapText="1"/>
    </xf>
    <xf numFmtId="0" fontId="53" fillId="0" borderId="0" xfId="0" applyFont="1"/>
    <xf numFmtId="0" fontId="33" fillId="6" borderId="8" xfId="0" applyFont="1" applyFill="1" applyBorder="1"/>
    <xf numFmtId="0" fontId="0" fillId="6" borderId="0" xfId="0" applyFill="1"/>
    <xf numFmtId="0" fontId="0" fillId="6" borderId="9" xfId="0" applyFill="1" applyBorder="1"/>
    <xf numFmtId="0" fontId="33" fillId="2" borderId="8" xfId="0" applyFont="1" applyFill="1" applyBorder="1" applyAlignment="1">
      <alignment horizontal="center" wrapText="1"/>
    </xf>
    <xf numFmtId="0" fontId="31" fillId="6" borderId="0" xfId="0" applyFont="1" applyFill="1" applyAlignment="1">
      <alignment vertical="center" wrapText="1"/>
    </xf>
    <xf numFmtId="0" fontId="31" fillId="6" borderId="0" xfId="0" applyFont="1" applyFill="1" applyAlignment="1" applyProtection="1">
      <alignment horizontal="center" vertical="center" wrapText="1"/>
      <protection locked="0"/>
    </xf>
    <xf numFmtId="0" fontId="31" fillId="6" borderId="0" xfId="0" applyFont="1" applyFill="1" applyAlignment="1">
      <alignment horizontal="center" vertical="center" wrapText="1"/>
    </xf>
    <xf numFmtId="0" fontId="33" fillId="2" borderId="25" xfId="0" applyFont="1" applyFill="1" applyBorder="1" applyAlignment="1">
      <alignment horizontal="left" indent="5"/>
    </xf>
    <xf numFmtId="0" fontId="41" fillId="6" borderId="8" xfId="0" applyFont="1" applyFill="1" applyBorder="1"/>
    <xf numFmtId="0" fontId="54" fillId="2" borderId="8" xfId="0" applyFont="1" applyFill="1" applyBorder="1"/>
    <xf numFmtId="0" fontId="0" fillId="0" borderId="9" xfId="0" applyBorder="1" applyAlignment="1">
      <alignment horizontal="center" vertical="center" wrapText="1"/>
    </xf>
    <xf numFmtId="0" fontId="0" fillId="0" borderId="8" xfId="0" applyBorder="1" applyAlignment="1">
      <alignment horizontal="center" vertical="center" wrapText="1"/>
    </xf>
    <xf numFmtId="0" fontId="31" fillId="2" borderId="10" xfId="0" applyFont="1" applyFill="1" applyBorder="1"/>
    <xf numFmtId="0" fontId="33" fillId="2" borderId="12" xfId="0" applyFont="1" applyFill="1" applyBorder="1"/>
    <xf numFmtId="0" fontId="39" fillId="2" borderId="8" xfId="0" applyFont="1" applyFill="1" applyBorder="1"/>
    <xf numFmtId="0" fontId="36" fillId="2" borderId="12" xfId="0" applyFont="1" applyFill="1" applyBorder="1"/>
    <xf numFmtId="0" fontId="39" fillId="2" borderId="6" xfId="0" applyFont="1" applyFill="1" applyBorder="1"/>
    <xf numFmtId="0" fontId="45" fillId="0" borderId="0" xfId="0" applyFont="1" applyProtection="1">
      <protection locked="0"/>
    </xf>
    <xf numFmtId="0" fontId="30" fillId="2" borderId="0" xfId="3" applyFill="1" applyBorder="1" applyAlignment="1" applyProtection="1">
      <alignment horizontal="center" vertical="top"/>
    </xf>
    <xf numFmtId="0" fontId="8" fillId="8" borderId="13" xfId="0" applyFont="1" applyFill="1" applyBorder="1" applyAlignment="1">
      <alignment horizontal="center" wrapText="1"/>
    </xf>
    <xf numFmtId="44" fontId="34" fillId="10" borderId="32" xfId="2" applyFont="1" applyFill="1" applyBorder="1" applyAlignment="1" applyProtection="1">
      <alignment horizontal="center"/>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44" fontId="27" fillId="0" borderId="34" xfId="2" applyFont="1" applyFill="1" applyBorder="1" applyAlignment="1" applyProtection="1">
      <alignment horizontal="center"/>
      <protection locked="0"/>
    </xf>
    <xf numFmtId="0" fontId="31" fillId="5" borderId="13" xfId="0" applyFont="1" applyFill="1" applyBorder="1" applyAlignment="1">
      <alignment horizontal="center" vertical="center" wrapText="1"/>
    </xf>
    <xf numFmtId="44" fontId="31" fillId="5" borderId="18" xfId="2" applyFont="1" applyFill="1" applyBorder="1" applyAlignment="1" applyProtection="1">
      <alignment horizontal="center" vertical="center" wrapText="1"/>
    </xf>
    <xf numFmtId="44" fontId="27" fillId="2" borderId="18" xfId="2" applyFont="1" applyFill="1" applyBorder="1" applyAlignment="1" applyProtection="1">
      <alignment horizontal="center"/>
    </xf>
    <xf numFmtId="0" fontId="50" fillId="2" borderId="0" xfId="2" applyNumberFormat="1" applyFont="1" applyFill="1" applyBorder="1" applyAlignment="1" applyProtection="1">
      <alignment vertical="top" wrapText="1"/>
    </xf>
    <xf numFmtId="0" fontId="8" fillId="10" borderId="35" xfId="0" applyFont="1" applyFill="1" applyBorder="1" applyAlignment="1">
      <alignment horizontal="center" wrapText="1"/>
    </xf>
    <xf numFmtId="0" fontId="56" fillId="0" borderId="0" xfId="0" applyFont="1"/>
    <xf numFmtId="0" fontId="36" fillId="5" borderId="14" xfId="0" applyFont="1" applyFill="1" applyBorder="1" applyAlignment="1">
      <alignment horizontal="center" vertical="center" wrapText="1"/>
    </xf>
    <xf numFmtId="0" fontId="0" fillId="0" borderId="0" xfId="0" applyAlignment="1">
      <alignment wrapText="1"/>
    </xf>
    <xf numFmtId="0" fontId="39" fillId="0" borderId="8" xfId="0" applyFont="1" applyBorder="1"/>
    <xf numFmtId="0" fontId="42" fillId="2" borderId="0" xfId="0" applyFont="1" applyFill="1" applyAlignment="1">
      <alignment wrapText="1"/>
    </xf>
    <xf numFmtId="0" fontId="42" fillId="2" borderId="9" xfId="0" applyFont="1" applyFill="1" applyBorder="1" applyAlignment="1">
      <alignment wrapText="1"/>
    </xf>
    <xf numFmtId="0" fontId="39" fillId="0" borderId="0" xfId="0" applyFont="1"/>
    <xf numFmtId="0" fontId="57" fillId="2" borderId="0" xfId="0" applyFont="1" applyFill="1"/>
    <xf numFmtId="0" fontId="57" fillId="2" borderId="9" xfId="0" applyFont="1" applyFill="1" applyBorder="1"/>
    <xf numFmtId="0" fontId="57" fillId="0" borderId="0" xfId="0" applyFont="1"/>
    <xf numFmtId="0" fontId="35" fillId="2" borderId="8" xfId="0" applyFont="1" applyFill="1" applyBorder="1" applyAlignment="1">
      <alignment horizontal="center"/>
    </xf>
    <xf numFmtId="0" fontId="35" fillId="2" borderId="8" xfId="0" applyFont="1" applyFill="1" applyBorder="1" applyAlignment="1">
      <alignment horizontal="left" vertical="top" wrapText="1"/>
    </xf>
    <xf numFmtId="0" fontId="45" fillId="2" borderId="9" xfId="0" applyFont="1" applyFill="1" applyBorder="1"/>
    <xf numFmtId="0" fontId="0" fillId="2" borderId="8" xfId="0" applyFill="1"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44" fontId="27" fillId="2" borderId="0" xfId="2" applyFont="1" applyFill="1" applyBorder="1" applyAlignment="1" applyProtection="1">
      <alignment horizontal="center" wrapText="1"/>
    </xf>
    <xf numFmtId="0" fontId="39" fillId="2" borderId="9" xfId="0" applyFont="1" applyFill="1" applyBorder="1"/>
    <xf numFmtId="44" fontId="34" fillId="0" borderId="0" xfId="2" applyFont="1" applyFill="1" applyBorder="1" applyAlignment="1" applyProtection="1">
      <alignment horizontal="center"/>
    </xf>
    <xf numFmtId="44" fontId="34" fillId="10" borderId="9" xfId="2" applyFont="1" applyFill="1" applyBorder="1" applyAlignment="1" applyProtection="1">
      <alignment horizontal="center"/>
    </xf>
    <xf numFmtId="44" fontId="0" fillId="2" borderId="36" xfId="0" applyNumberFormat="1" applyFill="1" applyBorder="1"/>
    <xf numFmtId="0" fontId="31" fillId="0" borderId="0" xfId="0" applyFont="1" applyAlignment="1">
      <alignment horizontal="right" vertical="center" wrapText="1"/>
    </xf>
    <xf numFmtId="164" fontId="31" fillId="6" borderId="0" xfId="0" applyNumberFormat="1" applyFont="1" applyFill="1" applyAlignment="1" applyProtection="1">
      <alignment vertical="center" wrapText="1"/>
      <protection locked="0"/>
    </xf>
    <xf numFmtId="0" fontId="2" fillId="6" borderId="8" xfId="0" applyFont="1" applyFill="1" applyBorder="1"/>
    <xf numFmtId="0" fontId="34" fillId="0" borderId="0" xfId="0" applyFont="1" applyAlignment="1">
      <alignment vertical="center" wrapText="1"/>
    </xf>
    <xf numFmtId="0" fontId="55" fillId="0" borderId="0" xfId="0" applyFont="1" applyAlignment="1">
      <alignment vertical="center" wrapText="1"/>
    </xf>
    <xf numFmtId="49" fontId="63" fillId="0" borderId="0" xfId="2" applyNumberFormat="1" applyFont="1" applyFill="1" applyBorder="1" applyAlignment="1" applyProtection="1">
      <alignment horizontal="center" vertical="top" wrapText="1"/>
    </xf>
    <xf numFmtId="44" fontId="31" fillId="5" borderId="14" xfId="0" applyNumberFormat="1" applyFont="1" applyFill="1" applyBorder="1" applyAlignment="1">
      <alignment horizontal="center" vertical="center" wrapText="1"/>
    </xf>
    <xf numFmtId="0" fontId="2" fillId="2" borderId="25" xfId="0" applyFont="1" applyFill="1" applyBorder="1" applyAlignment="1">
      <alignment horizontal="left" indent="5"/>
    </xf>
    <xf numFmtId="0" fontId="70" fillId="2" borderId="8" xfId="0" applyFont="1" applyFill="1" applyBorder="1"/>
    <xf numFmtId="44" fontId="30" fillId="2" borderId="0" xfId="3" applyNumberFormat="1" applyFill="1" applyAlignment="1" applyProtection="1"/>
    <xf numFmtId="0" fontId="73" fillId="2" borderId="0" xfId="0" applyFont="1" applyFill="1"/>
    <xf numFmtId="0" fontId="72" fillId="2" borderId="0" xfId="0" applyFont="1" applyFill="1" applyAlignment="1">
      <alignment horizontal="center" wrapText="1"/>
    </xf>
    <xf numFmtId="0" fontId="72" fillId="2" borderId="9" xfId="0" applyFont="1" applyFill="1" applyBorder="1" applyAlignment="1">
      <alignment horizontal="center" wrapText="1"/>
    </xf>
    <xf numFmtId="0" fontId="71" fillId="2" borderId="8" xfId="0" applyFont="1" applyFill="1" applyBorder="1"/>
    <xf numFmtId="0" fontId="73" fillId="6" borderId="8" xfId="0" applyFont="1" applyFill="1" applyBorder="1" applyAlignment="1">
      <alignment horizontal="center" vertical="center" wrapText="1"/>
    </xf>
    <xf numFmtId="0" fontId="73" fillId="6" borderId="0" xfId="0" applyFont="1" applyFill="1" applyAlignment="1">
      <alignment horizontal="center" vertical="center" wrapText="1"/>
    </xf>
    <xf numFmtId="0" fontId="73" fillId="6" borderId="9" xfId="0" applyFont="1" applyFill="1" applyBorder="1" applyAlignment="1">
      <alignment horizontal="center" vertical="center" wrapText="1"/>
    </xf>
    <xf numFmtId="0" fontId="55" fillId="0" borderId="0" xfId="0" applyFont="1" applyAlignment="1">
      <alignment horizontal="left" vertical="top" wrapText="1"/>
    </xf>
    <xf numFmtId="0" fontId="56" fillId="0" borderId="0" xfId="0" applyFont="1" applyAlignment="1">
      <alignment horizontal="center"/>
    </xf>
    <xf numFmtId="0" fontId="55" fillId="2" borderId="0" xfId="0" applyFont="1" applyFill="1" applyAlignment="1">
      <alignment horizontal="center" wrapText="1"/>
    </xf>
    <xf numFmtId="49" fontId="0" fillId="0" borderId="0" xfId="0" applyNumberFormat="1"/>
    <xf numFmtId="0" fontId="8" fillId="2" borderId="8" xfId="0" applyFont="1" applyFill="1" applyBorder="1"/>
    <xf numFmtId="0" fontId="23" fillId="2" borderId="8" xfId="0" applyFont="1" applyFill="1" applyBorder="1"/>
    <xf numFmtId="0" fontId="41" fillId="2" borderId="8" xfId="0" applyFont="1" applyFill="1" applyBorder="1" applyAlignment="1">
      <alignment horizontal="center"/>
    </xf>
    <xf numFmtId="0" fontId="61" fillId="2" borderId="8" xfId="0" applyFont="1" applyFill="1" applyBorder="1"/>
    <xf numFmtId="0" fontId="41" fillId="2" borderId="8" xfId="0" applyFont="1" applyFill="1" applyBorder="1" applyAlignment="1">
      <alignment horizontal="center" wrapText="1"/>
    </xf>
    <xf numFmtId="44" fontId="31" fillId="2" borderId="13" xfId="2" applyFont="1" applyFill="1" applyBorder="1" applyAlignment="1" applyProtection="1">
      <alignment horizontal="center"/>
    </xf>
    <xf numFmtId="44" fontId="31" fillId="2" borderId="14" xfId="2" applyFont="1" applyFill="1" applyBorder="1" applyAlignment="1" applyProtection="1">
      <alignment horizontal="center"/>
    </xf>
    <xf numFmtId="0" fontId="0" fillId="0" borderId="0" xfId="0" applyAlignment="1">
      <alignment vertical="top" wrapText="1"/>
    </xf>
    <xf numFmtId="0" fontId="41" fillId="0" borderId="0" xfId="0" applyFont="1" applyAlignment="1">
      <alignment vertical="top" wrapText="1"/>
    </xf>
    <xf numFmtId="0" fontId="78" fillId="0" borderId="0" xfId="0" applyFont="1" applyAlignment="1">
      <alignment vertical="top" wrapText="1"/>
    </xf>
    <xf numFmtId="0" fontId="0" fillId="8" borderId="0" xfId="0" applyFill="1"/>
    <xf numFmtId="0" fontId="78" fillId="0" borderId="0" xfId="0" applyFont="1" applyAlignment="1">
      <alignment vertical="center" wrapText="1"/>
    </xf>
    <xf numFmtId="0" fontId="49" fillId="8" borderId="0" xfId="0" applyFont="1" applyFill="1" applyAlignment="1">
      <alignment horizontal="center" vertical="center"/>
    </xf>
    <xf numFmtId="0" fontId="48" fillId="8" borderId="0" xfId="0" applyFont="1" applyFill="1" applyAlignment="1" applyProtection="1">
      <alignment horizontal="center" vertical="center"/>
      <protection locked="0"/>
    </xf>
    <xf numFmtId="0" fontId="79" fillId="0" borderId="0" xfId="0" applyFont="1" applyAlignment="1">
      <alignment vertical="center" wrapText="1"/>
    </xf>
    <xf numFmtId="0" fontId="59" fillId="8" borderId="0" xfId="0" applyFont="1" applyFill="1" applyAlignment="1">
      <alignment horizontal="center"/>
    </xf>
    <xf numFmtId="0" fontId="60" fillId="8" borderId="0" xfId="0" applyFont="1" applyFill="1" applyAlignment="1">
      <alignment horizontal="center" vertical="top" wrapText="1"/>
    </xf>
    <xf numFmtId="0" fontId="80" fillId="0" borderId="0" xfId="0" applyFont="1" applyAlignment="1">
      <alignment vertical="center" wrapText="1"/>
    </xf>
    <xf numFmtId="0" fontId="81" fillId="0" borderId="0" xfId="0" applyFont="1" applyAlignment="1">
      <alignment vertical="center" wrapText="1"/>
    </xf>
    <xf numFmtId="0" fontId="23" fillId="8" borderId="0" xfId="0" applyFont="1" applyFill="1" applyAlignment="1">
      <alignment horizontal="left" vertical="top" wrapText="1"/>
    </xf>
    <xf numFmtId="0" fontId="41" fillId="8" borderId="0" xfId="0" applyFont="1" applyFill="1" applyAlignment="1">
      <alignment horizontal="left" vertical="top" wrapText="1"/>
    </xf>
    <xf numFmtId="0" fontId="42" fillId="8" borderId="0" xfId="0" applyFont="1" applyFill="1" applyAlignment="1">
      <alignment horizontal="center" wrapText="1"/>
    </xf>
    <xf numFmtId="0" fontId="45" fillId="8" borderId="0" xfId="0" applyFont="1" applyFill="1"/>
    <xf numFmtId="0" fontId="76" fillId="8" borderId="0" xfId="3" applyFont="1" applyFill="1" applyBorder="1" applyAlignment="1" applyProtection="1">
      <alignment horizontal="left"/>
    </xf>
    <xf numFmtId="0" fontId="33" fillId="8" borderId="0" xfId="0" applyFont="1" applyFill="1"/>
    <xf numFmtId="0" fontId="30" fillId="8" borderId="0" xfId="3" applyFill="1" applyBorder="1" applyAlignment="1" applyProtection="1">
      <alignment horizontal="left"/>
    </xf>
    <xf numFmtId="0" fontId="78" fillId="0" borderId="0" xfId="0" applyFont="1" applyAlignment="1">
      <alignment horizontal="left" vertical="center" wrapText="1"/>
    </xf>
    <xf numFmtId="0" fontId="39" fillId="8" borderId="0" xfId="0" applyFont="1" applyFill="1"/>
    <xf numFmtId="0" fontId="33" fillId="8" borderId="0" xfId="0" applyFont="1" applyFill="1" applyAlignment="1">
      <alignment horizontal="center"/>
    </xf>
    <xf numFmtId="0" fontId="20" fillId="8" borderId="0" xfId="3" applyFont="1" applyFill="1" applyBorder="1" applyAlignment="1" applyProtection="1">
      <alignment horizontal="left" wrapText="1"/>
    </xf>
    <xf numFmtId="0" fontId="58" fillId="8" borderId="0" xfId="0" applyFont="1" applyFill="1" applyAlignment="1">
      <alignment horizontal="center" vertical="center" wrapText="1"/>
    </xf>
    <xf numFmtId="0" fontId="34" fillId="8" borderId="0" xfId="0" applyFont="1" applyFill="1" applyAlignment="1">
      <alignment horizontal="left" wrapText="1"/>
    </xf>
    <xf numFmtId="0" fontId="23" fillId="8" borderId="0" xfId="0" applyFont="1" applyFill="1" applyAlignment="1">
      <alignment horizontal="left" wrapText="1"/>
    </xf>
    <xf numFmtId="0" fontId="37" fillId="8" borderId="0" xfId="0" applyFont="1" applyFill="1" applyAlignment="1">
      <alignment horizontal="center" wrapText="1"/>
    </xf>
    <xf numFmtId="0" fontId="41" fillId="8" borderId="0" xfId="0" applyFont="1" applyFill="1" applyAlignment="1">
      <alignment horizontal="left" wrapText="1"/>
    </xf>
    <xf numFmtId="0" fontId="42" fillId="8" borderId="0" xfId="0" applyFont="1" applyFill="1" applyAlignment="1">
      <alignment horizontal="left" vertical="top" wrapText="1"/>
    </xf>
    <xf numFmtId="0" fontId="61" fillId="8" borderId="0" xfId="0" applyFont="1" applyFill="1" applyAlignment="1">
      <alignment horizontal="left" vertical="top" wrapText="1"/>
    </xf>
    <xf numFmtId="0" fontId="34" fillId="8" borderId="0" xfId="0" applyFont="1" applyFill="1"/>
    <xf numFmtId="0" fontId="0" fillId="8" borderId="0" xfId="0" applyFill="1" applyAlignment="1">
      <alignment horizontal="left" wrapText="1"/>
    </xf>
    <xf numFmtId="0" fontId="0" fillId="8" borderId="0" xfId="0" applyFill="1" applyAlignment="1">
      <alignment horizontal="center" vertical="center" wrapText="1"/>
    </xf>
    <xf numFmtId="0" fontId="30" fillId="8" borderId="0" xfId="3" applyFill="1" applyBorder="1" applyAlignment="1" applyProtection="1">
      <alignment horizontal="center"/>
    </xf>
    <xf numFmtId="0" fontId="32" fillId="8" borderId="0" xfId="0" applyFont="1" applyFill="1"/>
    <xf numFmtId="0" fontId="38" fillId="8" borderId="0" xfId="0" applyFont="1" applyFill="1"/>
    <xf numFmtId="0" fontId="73" fillId="8" borderId="0" xfId="0" applyFont="1" applyFill="1"/>
    <xf numFmtId="0" fontId="45" fillId="8" borderId="0" xfId="0" applyFont="1" applyFill="1" applyAlignment="1">
      <alignment wrapText="1"/>
    </xf>
    <xf numFmtId="0" fontId="61" fillId="8" borderId="0" xfId="0" applyFont="1" applyFill="1" applyAlignment="1">
      <alignment horizontal="center" wrapText="1"/>
    </xf>
    <xf numFmtId="0" fontId="41" fillId="8" borderId="0" xfId="0" applyFont="1" applyFill="1"/>
    <xf numFmtId="0" fontId="57" fillId="8" borderId="0" xfId="0" applyFont="1" applyFill="1"/>
    <xf numFmtId="0" fontId="42" fillId="8" borderId="0" xfId="0" applyFont="1" applyFill="1" applyAlignment="1">
      <alignment wrapText="1"/>
    </xf>
    <xf numFmtId="0" fontId="33" fillId="2" borderId="0" xfId="0" applyFont="1" applyFill="1" applyAlignment="1">
      <alignment horizontal="center" wrapText="1"/>
    </xf>
    <xf numFmtId="0" fontId="72" fillId="8" borderId="0" xfId="0" applyFont="1" applyFill="1" applyAlignment="1">
      <alignment horizontal="center" wrapText="1"/>
    </xf>
    <xf numFmtId="0" fontId="45" fillId="8" borderId="0" xfId="0" applyFont="1" applyFill="1" applyAlignment="1">
      <alignment horizontal="left" wrapText="1"/>
    </xf>
    <xf numFmtId="0" fontId="45" fillId="8" borderId="0" xfId="0" applyFont="1" applyFill="1" applyAlignment="1">
      <alignment horizontal="center" vertical="center" wrapText="1"/>
    </xf>
    <xf numFmtId="0" fontId="73" fillId="8" borderId="0" xfId="0" applyFont="1" applyFill="1" applyAlignment="1">
      <alignment horizontal="center" vertical="center" wrapText="1"/>
    </xf>
    <xf numFmtId="0" fontId="31" fillId="8" borderId="0" xfId="0" applyFont="1" applyFill="1"/>
    <xf numFmtId="49" fontId="0" fillId="8" borderId="0" xfId="0" applyNumberFormat="1" applyFill="1"/>
    <xf numFmtId="49" fontId="55" fillId="2" borderId="0" xfId="0" applyNumberFormat="1" applyFont="1" applyFill="1" applyAlignment="1">
      <alignment horizontal="right" wrapText="1"/>
    </xf>
    <xf numFmtId="166" fontId="31" fillId="6" borderId="19" xfId="0" applyNumberFormat="1" applyFont="1" applyFill="1" applyBorder="1" applyProtection="1">
      <protection locked="0"/>
    </xf>
    <xf numFmtId="0" fontId="41" fillId="0" borderId="0" xfId="0" applyFont="1" applyAlignment="1">
      <alignment vertical="center" wrapText="1"/>
    </xf>
    <xf numFmtId="49" fontId="41" fillId="0" borderId="54" xfId="0" applyNumberFormat="1" applyFont="1" applyBorder="1" applyAlignment="1">
      <alignment horizontal="right" wrapText="1"/>
    </xf>
    <xf numFmtId="44" fontId="27" fillId="5" borderId="32" xfId="2" applyFont="1" applyFill="1" applyBorder="1" applyAlignment="1" applyProtection="1">
      <alignment horizontal="center"/>
    </xf>
    <xf numFmtId="44" fontId="34" fillId="2" borderId="0" xfId="2" applyFont="1" applyFill="1" applyBorder="1" applyAlignment="1" applyProtection="1">
      <alignment horizontal="center"/>
    </xf>
    <xf numFmtId="44" fontId="31" fillId="2" borderId="14" xfId="2" applyFont="1" applyFill="1" applyBorder="1" applyAlignment="1">
      <alignment horizontal="center" vertical="center" wrapText="1"/>
    </xf>
    <xf numFmtId="44" fontId="34" fillId="8" borderId="42" xfId="2" applyFont="1" applyFill="1" applyBorder="1" applyAlignment="1" applyProtection="1">
      <alignment horizontal="center"/>
    </xf>
    <xf numFmtId="44" fontId="34" fillId="2" borderId="55" xfId="2" applyFont="1" applyFill="1" applyBorder="1" applyAlignment="1" applyProtection="1">
      <alignment horizontal="center"/>
    </xf>
    <xf numFmtId="0" fontId="85" fillId="2" borderId="8" xfId="0" applyFont="1" applyFill="1" applyBorder="1"/>
    <xf numFmtId="0" fontId="86" fillId="2" borderId="8" xfId="0" applyFont="1" applyFill="1" applyBorder="1"/>
    <xf numFmtId="0" fontId="0" fillId="2" borderId="0" xfId="0" applyFill="1" applyAlignment="1">
      <alignment horizontal="center"/>
    </xf>
    <xf numFmtId="0" fontId="87" fillId="6" borderId="8" xfId="0" applyFont="1" applyFill="1" applyBorder="1"/>
    <xf numFmtId="0" fontId="0" fillId="6" borderId="0" xfId="0" applyFill="1" applyAlignment="1">
      <alignment horizontal="center" vertical="center" wrapText="1"/>
    </xf>
    <xf numFmtId="0" fontId="30" fillId="0" borderId="0" xfId="3" applyAlignment="1" applyProtection="1">
      <alignment horizontal="center"/>
    </xf>
    <xf numFmtId="167" fontId="36" fillId="2" borderId="9" xfId="2" applyNumberFormat="1" applyFont="1" applyFill="1" applyBorder="1" applyAlignment="1" applyProtection="1">
      <alignment horizontal="center"/>
    </xf>
    <xf numFmtId="167" fontId="36" fillId="2" borderId="11" xfId="2" applyNumberFormat="1" applyFont="1" applyFill="1" applyBorder="1" applyAlignment="1" applyProtection="1">
      <alignment horizontal="center"/>
    </xf>
    <xf numFmtId="0" fontId="30" fillId="2" borderId="0" xfId="3" applyFill="1" applyBorder="1" applyAlignment="1" applyProtection="1">
      <protection locked="0"/>
    </xf>
    <xf numFmtId="44" fontId="33" fillId="10" borderId="56" xfId="2" applyFont="1" applyFill="1" applyBorder="1" applyAlignment="1" applyProtection="1">
      <alignment horizontal="center"/>
    </xf>
    <xf numFmtId="0" fontId="30" fillId="2" borderId="32" xfId="3" applyFill="1" applyBorder="1" applyAlignment="1" applyProtection="1">
      <alignment horizontal="center" vertical="center" wrapText="1"/>
      <protection locked="0"/>
    </xf>
    <xf numFmtId="167" fontId="36" fillId="2" borderId="8" xfId="2" applyNumberFormat="1" applyFont="1" applyFill="1" applyBorder="1" applyAlignment="1" applyProtection="1">
      <alignment horizontal="center"/>
    </xf>
    <xf numFmtId="167" fontId="36" fillId="2" borderId="25" xfId="2" applyNumberFormat="1" applyFont="1" applyFill="1" applyBorder="1" applyAlignment="1" applyProtection="1">
      <alignment horizontal="center"/>
    </xf>
    <xf numFmtId="0" fontId="15" fillId="0" borderId="15" xfId="3" applyFont="1" applyBorder="1" applyAlignment="1" applyProtection="1">
      <alignment horizontal="center" vertical="center" wrapText="1"/>
    </xf>
    <xf numFmtId="44" fontId="27" fillId="2" borderId="0" xfId="2" applyFont="1" applyFill="1" applyBorder="1" applyAlignment="1" applyProtection="1">
      <alignment horizontal="center"/>
    </xf>
    <xf numFmtId="0" fontId="0" fillId="0" borderId="0" xfId="0" applyAlignment="1">
      <alignment horizontal="center"/>
    </xf>
    <xf numFmtId="0" fontId="30" fillId="2" borderId="0" xfId="3" applyFill="1" applyBorder="1" applyAlignment="1" applyProtection="1">
      <alignment horizontal="left"/>
    </xf>
    <xf numFmtId="0" fontId="42" fillId="2" borderId="8" xfId="0" applyFont="1" applyFill="1" applyBorder="1" applyAlignment="1">
      <alignment horizontal="center" wrapText="1"/>
    </xf>
    <xf numFmtId="0" fontId="42" fillId="2" borderId="0" xfId="0" applyFont="1" applyFill="1" applyAlignment="1">
      <alignment horizontal="center" wrapText="1"/>
    </xf>
    <xf numFmtId="0" fontId="42" fillId="2" borderId="9" xfId="0" applyFont="1" applyFill="1" applyBorder="1" applyAlignment="1">
      <alignment horizontal="center" wrapText="1"/>
    </xf>
    <xf numFmtId="0" fontId="42" fillId="2" borderId="0" xfId="0" applyFont="1" applyFill="1" applyAlignment="1">
      <alignment horizontal="left" vertical="top" wrapText="1"/>
    </xf>
    <xf numFmtId="0" fontId="42" fillId="2" borderId="9" xfId="0" applyFont="1" applyFill="1" applyBorder="1" applyAlignment="1">
      <alignment horizontal="left" vertical="top" wrapText="1"/>
    </xf>
    <xf numFmtId="0" fontId="41" fillId="6" borderId="8" xfId="0" applyFont="1" applyFill="1" applyBorder="1" applyAlignment="1">
      <alignment horizontal="left" wrapText="1"/>
    </xf>
    <xf numFmtId="0" fontId="41" fillId="6" borderId="0" xfId="0" applyFont="1" applyFill="1" applyAlignment="1">
      <alignment horizontal="left" wrapText="1"/>
    </xf>
    <xf numFmtId="0" fontId="41" fillId="6" borderId="9" xfId="0" applyFont="1" applyFill="1" applyBorder="1" applyAlignment="1">
      <alignment horizontal="left" wrapText="1"/>
    </xf>
    <xf numFmtId="0" fontId="33" fillId="2" borderId="0" xfId="0" applyFont="1" applyFill="1" applyAlignment="1">
      <alignment horizontal="center"/>
    </xf>
    <xf numFmtId="0" fontId="41" fillId="2" borderId="0" xfId="0" applyFont="1" applyFill="1" applyAlignment="1">
      <alignment horizontal="left" wrapText="1"/>
    </xf>
    <xf numFmtId="0" fontId="66" fillId="2" borderId="0" xfId="0" applyFont="1" applyFill="1" applyAlignment="1">
      <alignment horizontal="left" wrapText="1"/>
    </xf>
    <xf numFmtId="0" fontId="30" fillId="2" borderId="0" xfId="3" applyFill="1" applyAlignment="1" applyProtection="1">
      <alignment horizontal="center"/>
      <protection locked="0"/>
    </xf>
    <xf numFmtId="0" fontId="55" fillId="2" borderId="0" xfId="0" applyFont="1" applyFill="1" applyAlignment="1">
      <alignment horizontal="left" wrapText="1"/>
    </xf>
    <xf numFmtId="44" fontId="0" fillId="2" borderId="0" xfId="0" applyNumberFormat="1" applyFill="1" applyAlignment="1">
      <alignment horizontal="center" wrapText="1"/>
    </xf>
    <xf numFmtId="0" fontId="30" fillId="2" borderId="0" xfId="3" applyFill="1" applyBorder="1" applyAlignment="1" applyProtection="1">
      <alignment horizontal="center" vertical="center"/>
      <protection locked="0"/>
    </xf>
    <xf numFmtId="49" fontId="0" fillId="0" borderId="0" xfId="0" applyNumberFormat="1" applyAlignment="1">
      <alignment horizontal="right"/>
    </xf>
    <xf numFmtId="0" fontId="0" fillId="0" borderId="0" xfId="0" applyAlignment="1">
      <alignment horizontal="center" vertical="center" wrapText="1"/>
    </xf>
    <xf numFmtId="49" fontId="50" fillId="2" borderId="0" xfId="2" applyNumberFormat="1" applyFont="1" applyFill="1" applyBorder="1" applyAlignment="1" applyProtection="1">
      <alignment horizontal="left" vertical="top" wrapText="1"/>
    </xf>
    <xf numFmtId="0" fontId="30" fillId="0" borderId="0" xfId="3" applyAlignment="1" applyProtection="1">
      <protection locked="0"/>
    </xf>
    <xf numFmtId="0" fontId="30" fillId="2" borderId="0" xfId="3" applyFill="1" applyBorder="1" applyAlignment="1" applyProtection="1">
      <alignment horizontal="left"/>
      <protection locked="0"/>
    </xf>
    <xf numFmtId="0" fontId="33" fillId="2" borderId="8" xfId="0" applyFont="1" applyFill="1" applyBorder="1" applyAlignment="1">
      <alignment horizontal="center"/>
    </xf>
    <xf numFmtId="0" fontId="33" fillId="2" borderId="0" xfId="0" applyFont="1" applyFill="1" applyAlignment="1">
      <alignment horizontal="center"/>
    </xf>
    <xf numFmtId="0" fontId="33" fillId="2" borderId="9" xfId="0" applyFont="1" applyFill="1" applyBorder="1" applyAlignment="1">
      <alignment horizontal="center"/>
    </xf>
    <xf numFmtId="0" fontId="61" fillId="2" borderId="8" xfId="0" applyFont="1" applyFill="1" applyBorder="1" applyAlignment="1">
      <alignment horizontal="center" wrapText="1"/>
    </xf>
    <xf numFmtId="0" fontId="61" fillId="2" borderId="0" xfId="0" applyFont="1" applyFill="1" applyAlignment="1">
      <alignment horizontal="center" wrapText="1"/>
    </xf>
    <xf numFmtId="0" fontId="61" fillId="2" borderId="9" xfId="0" applyFont="1" applyFill="1" applyBorder="1" applyAlignment="1">
      <alignment horizontal="center" wrapText="1"/>
    </xf>
    <xf numFmtId="0" fontId="41" fillId="6" borderId="8" xfId="0" applyFont="1" applyFill="1" applyBorder="1" applyAlignment="1">
      <alignment horizontal="left" wrapText="1"/>
    </xf>
    <xf numFmtId="0" fontId="41" fillId="6" borderId="0" xfId="0" applyFont="1" applyFill="1" applyAlignment="1">
      <alignment horizontal="left" wrapText="1"/>
    </xf>
    <xf numFmtId="0" fontId="41" fillId="6" borderId="9" xfId="0" applyFont="1" applyFill="1" applyBorder="1" applyAlignment="1">
      <alignment horizontal="left" wrapText="1"/>
    </xf>
    <xf numFmtId="0" fontId="45" fillId="0" borderId="0" xfId="0" applyFont="1" applyAlignment="1">
      <alignment wrapText="1"/>
    </xf>
    <xf numFmtId="0" fontId="45" fillId="0" borderId="9" xfId="0" applyFont="1" applyBorder="1" applyAlignment="1">
      <alignment wrapText="1"/>
    </xf>
    <xf numFmtId="0" fontId="45" fillId="0" borderId="8" xfId="0" applyFont="1" applyBorder="1" applyAlignment="1">
      <alignment wrapText="1"/>
    </xf>
    <xf numFmtId="0" fontId="42" fillId="2" borderId="8" xfId="0" applyFont="1" applyFill="1" applyBorder="1" applyAlignment="1">
      <alignment horizontal="center" wrapText="1"/>
    </xf>
    <xf numFmtId="0" fontId="42" fillId="2" borderId="0" xfId="0" applyFont="1" applyFill="1" applyAlignment="1">
      <alignment horizontal="center" wrapText="1"/>
    </xf>
    <xf numFmtId="0" fontId="42" fillId="2" borderId="9" xfId="0" applyFont="1" applyFill="1" applyBorder="1" applyAlignment="1">
      <alignment horizontal="center" wrapText="1"/>
    </xf>
    <xf numFmtId="0" fontId="76" fillId="2" borderId="0" xfId="3" applyFont="1" applyFill="1" applyBorder="1" applyAlignment="1" applyProtection="1">
      <alignment horizontal="left"/>
      <protection locked="0"/>
    </xf>
    <xf numFmtId="0" fontId="0" fillId="2" borderId="0" xfId="0" applyFill="1" applyAlignment="1">
      <alignment horizontal="left" wrapText="1"/>
    </xf>
    <xf numFmtId="0" fontId="0" fillId="2" borderId="9" xfId="0" applyFill="1" applyBorder="1" applyAlignment="1">
      <alignment horizontal="left" wrapText="1"/>
    </xf>
    <xf numFmtId="0" fontId="41" fillId="2" borderId="8" xfId="0" applyFont="1" applyFill="1" applyBorder="1" applyAlignment="1">
      <alignment horizontal="left" wrapText="1"/>
    </xf>
    <xf numFmtId="0" fontId="41" fillId="2" borderId="0" xfId="0" applyFont="1" applyFill="1" applyAlignment="1">
      <alignment horizontal="left" wrapText="1"/>
    </xf>
    <xf numFmtId="0" fontId="41" fillId="2" borderId="9" xfId="0" applyFont="1" applyFill="1" applyBorder="1" applyAlignment="1">
      <alignment horizontal="left" wrapText="1"/>
    </xf>
    <xf numFmtId="0" fontId="0" fillId="6" borderId="8" xfId="0" applyFill="1" applyBorder="1" applyAlignment="1">
      <alignment horizontal="center" vertical="center" wrapText="1"/>
    </xf>
    <xf numFmtId="0" fontId="0" fillId="6" borderId="0" xfId="0" applyFill="1" applyAlignment="1">
      <alignment horizontal="center" vertical="center" wrapText="1"/>
    </xf>
    <xf numFmtId="0" fontId="0" fillId="6" borderId="9" xfId="0" applyFill="1" applyBorder="1" applyAlignment="1">
      <alignment horizontal="center" vertical="center" wrapText="1"/>
    </xf>
    <xf numFmtId="0" fontId="41" fillId="6" borderId="8" xfId="0" applyFont="1" applyFill="1" applyBorder="1" applyAlignment="1">
      <alignment horizontal="left" vertical="top" wrapText="1"/>
    </xf>
    <xf numFmtId="0" fontId="41" fillId="6" borderId="0" xfId="0" applyFont="1" applyFill="1" applyAlignment="1">
      <alignment horizontal="left" vertical="top" wrapText="1"/>
    </xf>
    <xf numFmtId="0" fontId="41" fillId="6" borderId="9" xfId="0" applyFont="1" applyFill="1" applyBorder="1" applyAlignment="1">
      <alignment horizontal="left" vertical="top" wrapText="1"/>
    </xf>
    <xf numFmtId="0" fontId="30" fillId="2" borderId="0" xfId="3" applyFill="1" applyBorder="1" applyAlignment="1" applyProtection="1">
      <alignment horizontal="left"/>
    </xf>
    <xf numFmtId="0" fontId="42" fillId="2" borderId="12" xfId="0" applyFont="1" applyFill="1" applyBorder="1" applyAlignment="1">
      <alignment horizontal="left" vertical="top" wrapText="1"/>
    </xf>
    <xf numFmtId="0" fontId="42" fillId="2" borderId="6" xfId="0" applyFont="1" applyFill="1" applyBorder="1" applyAlignment="1">
      <alignment horizontal="left" vertical="top" wrapText="1"/>
    </xf>
    <xf numFmtId="0" fontId="42" fillId="2" borderId="7" xfId="0" applyFont="1" applyFill="1" applyBorder="1" applyAlignment="1">
      <alignment horizontal="left" vertical="top" wrapText="1"/>
    </xf>
    <xf numFmtId="0" fontId="42" fillId="2" borderId="8" xfId="0" applyFont="1" applyFill="1" applyBorder="1" applyAlignment="1">
      <alignment horizontal="left" vertical="top" wrapText="1"/>
    </xf>
    <xf numFmtId="0" fontId="42" fillId="2" borderId="0" xfId="0" applyFont="1" applyFill="1" applyAlignment="1">
      <alignment horizontal="left" vertical="top" wrapText="1"/>
    </xf>
    <xf numFmtId="0" fontId="42" fillId="2" borderId="9" xfId="0" applyFont="1" applyFill="1" applyBorder="1" applyAlignment="1">
      <alignment horizontal="left" vertical="top" wrapText="1"/>
    </xf>
    <xf numFmtId="0" fontId="30" fillId="2" borderId="8" xfId="3" applyFill="1" applyBorder="1" applyAlignment="1" applyProtection="1">
      <alignment horizontal="center"/>
      <protection locked="0"/>
    </xf>
    <xf numFmtId="0" fontId="30" fillId="2" borderId="0" xfId="3" applyFill="1" applyBorder="1" applyAlignment="1" applyProtection="1">
      <alignment horizontal="center"/>
      <protection locked="0"/>
    </xf>
    <xf numFmtId="0" fontId="30" fillId="2" borderId="9" xfId="3" applyFill="1" applyBorder="1" applyAlignment="1" applyProtection="1">
      <alignment horizontal="center"/>
      <protection locked="0"/>
    </xf>
    <xf numFmtId="0" fontId="41" fillId="2" borderId="8" xfId="0" applyFont="1" applyFill="1" applyBorder="1" applyAlignment="1">
      <alignment horizontal="left" vertical="top" wrapText="1"/>
    </xf>
    <xf numFmtId="0" fontId="41" fillId="2" borderId="0" xfId="0" applyFont="1" applyFill="1" applyAlignment="1">
      <alignment horizontal="left" vertical="top" wrapText="1"/>
    </xf>
    <xf numFmtId="0" fontId="41" fillId="2" borderId="9" xfId="0" applyFont="1" applyFill="1" applyBorder="1" applyAlignment="1">
      <alignment horizontal="left" vertical="top" wrapText="1"/>
    </xf>
    <xf numFmtId="0" fontId="41" fillId="2" borderId="25" xfId="0" applyFont="1" applyFill="1" applyBorder="1" applyAlignment="1">
      <alignment horizontal="left" vertical="top" wrapText="1"/>
    </xf>
    <xf numFmtId="0" fontId="41" fillId="2" borderId="10" xfId="0" applyFont="1" applyFill="1" applyBorder="1" applyAlignment="1">
      <alignment horizontal="left" vertical="top" wrapText="1"/>
    </xf>
    <xf numFmtId="0" fontId="41" fillId="2" borderId="11" xfId="0" applyFont="1" applyFill="1" applyBorder="1" applyAlignment="1">
      <alignment horizontal="left" vertical="top" wrapText="1"/>
    </xf>
    <xf numFmtId="0" fontId="23" fillId="6" borderId="8" xfId="0" applyFont="1" applyFill="1" applyBorder="1" applyAlignment="1">
      <alignment horizontal="left" wrapText="1"/>
    </xf>
    <xf numFmtId="0" fontId="23" fillId="6" borderId="0" xfId="0" applyFont="1" applyFill="1" applyAlignment="1">
      <alignment horizontal="left" wrapText="1"/>
    </xf>
    <xf numFmtId="0" fontId="23" fillId="6" borderId="9" xfId="0" applyFont="1" applyFill="1" applyBorder="1" applyAlignment="1">
      <alignment horizontal="left" wrapText="1"/>
    </xf>
    <xf numFmtId="0" fontId="59" fillId="2" borderId="12" xfId="0" applyFont="1" applyFill="1" applyBorder="1" applyAlignment="1">
      <alignment horizontal="center"/>
    </xf>
    <xf numFmtId="0" fontId="59" fillId="2" borderId="6" xfId="0" applyFont="1" applyFill="1" applyBorder="1" applyAlignment="1">
      <alignment horizontal="center"/>
    </xf>
    <xf numFmtId="0" fontId="59" fillId="2" borderId="7" xfId="0" applyFont="1" applyFill="1" applyBorder="1" applyAlignment="1">
      <alignment horizontal="center"/>
    </xf>
    <xf numFmtId="0" fontId="60" fillId="2" borderId="8" xfId="0" applyFont="1" applyFill="1" applyBorder="1" applyAlignment="1">
      <alignment horizontal="center" vertical="top" wrapText="1"/>
    </xf>
    <xf numFmtId="0" fontId="60" fillId="2" borderId="0" xfId="0" applyFont="1" applyFill="1" applyAlignment="1">
      <alignment horizontal="center" vertical="top" wrapText="1"/>
    </xf>
    <xf numFmtId="0" fontId="60" fillId="2" borderId="9" xfId="0" applyFont="1" applyFill="1" applyBorder="1" applyAlignment="1">
      <alignment horizontal="center" vertical="top" wrapText="1"/>
    </xf>
    <xf numFmtId="0" fontId="33" fillId="6" borderId="8" xfId="0" applyFont="1" applyFill="1" applyBorder="1" applyAlignment="1">
      <alignment horizontal="center"/>
    </xf>
    <xf numFmtId="0" fontId="20" fillId="2" borderId="0" xfId="3" applyFont="1" applyFill="1" applyBorder="1" applyAlignment="1" applyProtection="1">
      <alignment horizontal="left" wrapText="1"/>
    </xf>
    <xf numFmtId="0" fontId="20" fillId="2" borderId="9" xfId="3" applyFont="1" applyFill="1" applyBorder="1" applyAlignment="1" applyProtection="1">
      <alignment horizontal="left" wrapText="1"/>
    </xf>
    <xf numFmtId="0" fontId="34" fillId="2" borderId="8" xfId="0" applyFont="1" applyFill="1" applyBorder="1" applyAlignment="1">
      <alignment horizontal="left" wrapText="1"/>
    </xf>
    <xf numFmtId="0" fontId="34" fillId="2" borderId="0" xfId="0" applyFont="1" applyFill="1" applyAlignment="1">
      <alignment horizontal="left" wrapText="1"/>
    </xf>
    <xf numFmtId="0" fontId="34" fillId="2" borderId="9" xfId="0" applyFont="1" applyFill="1" applyBorder="1" applyAlignment="1">
      <alignment horizontal="left" wrapText="1"/>
    </xf>
    <xf numFmtId="0" fontId="37" fillId="2" borderId="8" xfId="0" applyFont="1" applyFill="1" applyBorder="1" applyAlignment="1">
      <alignment horizontal="center" wrapText="1"/>
    </xf>
    <xf numFmtId="0" fontId="37" fillId="2" borderId="0" xfId="0" applyFont="1" applyFill="1" applyAlignment="1">
      <alignment horizontal="center" wrapText="1"/>
    </xf>
    <xf numFmtId="0" fontId="37" fillId="2" borderId="9" xfId="0" applyFont="1" applyFill="1" applyBorder="1" applyAlignment="1">
      <alignment horizontal="center" wrapText="1"/>
    </xf>
    <xf numFmtId="0" fontId="61" fillId="2" borderId="12" xfId="0" applyFont="1" applyFill="1" applyBorder="1" applyAlignment="1">
      <alignment horizontal="left" vertical="top" wrapText="1"/>
    </xf>
    <xf numFmtId="0" fontId="61" fillId="2" borderId="6" xfId="0" applyFont="1" applyFill="1" applyBorder="1" applyAlignment="1">
      <alignment horizontal="left" vertical="top" wrapText="1"/>
    </xf>
    <xf numFmtId="0" fontId="61" fillId="2" borderId="7" xfId="0" applyFont="1" applyFill="1" applyBorder="1" applyAlignment="1">
      <alignment horizontal="left" vertical="top" wrapText="1"/>
    </xf>
    <xf numFmtId="0" fontId="61" fillId="2" borderId="8" xfId="0" applyFont="1" applyFill="1" applyBorder="1" applyAlignment="1">
      <alignment horizontal="left" vertical="top" wrapText="1"/>
    </xf>
    <xf numFmtId="0" fontId="61" fillId="2" borderId="0" xfId="0" applyFont="1" applyFill="1" applyAlignment="1">
      <alignment horizontal="left" vertical="top" wrapText="1"/>
    </xf>
    <xf numFmtId="0" fontId="61" fillId="2" borderId="9" xfId="0" applyFont="1" applyFill="1" applyBorder="1" applyAlignment="1">
      <alignment horizontal="left" vertical="top" wrapText="1"/>
    </xf>
    <xf numFmtId="0" fontId="42" fillId="2" borderId="25" xfId="0" applyFont="1" applyFill="1" applyBorder="1" applyAlignment="1">
      <alignment horizontal="left" vertical="top" wrapText="1"/>
    </xf>
    <xf numFmtId="0" fontId="42" fillId="2" borderId="10" xfId="0" applyFont="1" applyFill="1" applyBorder="1" applyAlignment="1">
      <alignment horizontal="left" vertical="top" wrapText="1"/>
    </xf>
    <xf numFmtId="0" fontId="42" fillId="2" borderId="11" xfId="0" applyFont="1" applyFill="1" applyBorder="1" applyAlignment="1">
      <alignment horizontal="left" vertical="top" wrapText="1"/>
    </xf>
    <xf numFmtId="0" fontId="58" fillId="3" borderId="15" xfId="0" applyFont="1" applyFill="1" applyBorder="1" applyAlignment="1">
      <alignment horizontal="center" vertical="center" wrapText="1"/>
    </xf>
    <xf numFmtId="0" fontId="58" fillId="3" borderId="16" xfId="0" applyFont="1" applyFill="1" applyBorder="1" applyAlignment="1">
      <alignment horizontal="center" vertical="center" wrapText="1"/>
    </xf>
    <xf numFmtId="0" fontId="58" fillId="3" borderId="17" xfId="0" applyFont="1" applyFill="1" applyBorder="1" applyAlignment="1">
      <alignment horizontal="center" vertical="center" wrapText="1"/>
    </xf>
    <xf numFmtId="0" fontId="23" fillId="2" borderId="8" xfId="0" applyFont="1" applyFill="1" applyBorder="1" applyAlignment="1">
      <alignment horizontal="left" vertical="top" wrapText="1"/>
    </xf>
    <xf numFmtId="0" fontId="23" fillId="2" borderId="0" xfId="0" applyFont="1" applyFill="1" applyAlignment="1">
      <alignment horizontal="left" vertical="top" wrapText="1"/>
    </xf>
    <xf numFmtId="0" fontId="23" fillId="2" borderId="9" xfId="0" applyFont="1" applyFill="1" applyBorder="1" applyAlignment="1">
      <alignment horizontal="left" vertical="top" wrapText="1"/>
    </xf>
    <xf numFmtId="0" fontId="45" fillId="2" borderId="0" xfId="0" applyFont="1" applyFill="1" applyAlignment="1">
      <alignment horizontal="left" wrapText="1"/>
    </xf>
    <xf numFmtId="0" fontId="45" fillId="2" borderId="9" xfId="0" applyFont="1" applyFill="1" applyBorder="1" applyAlignment="1">
      <alignment horizontal="left" wrapText="1"/>
    </xf>
    <xf numFmtId="0" fontId="45" fillId="6" borderId="8" xfId="0" applyFont="1" applyFill="1" applyBorder="1" applyAlignment="1">
      <alignment horizontal="center" vertical="center" wrapText="1"/>
    </xf>
    <xf numFmtId="0" fontId="45" fillId="6" borderId="0" xfId="0" applyFont="1" applyFill="1" applyAlignment="1">
      <alignment horizontal="center" vertical="center" wrapText="1"/>
    </xf>
    <xf numFmtId="0" fontId="45" fillId="6" borderId="9" xfId="0" applyFont="1" applyFill="1" applyBorder="1" applyAlignment="1">
      <alignment horizontal="center" vertical="center" wrapText="1"/>
    </xf>
    <xf numFmtId="0" fontId="49" fillId="12" borderId="15" xfId="0" applyFont="1" applyFill="1" applyBorder="1" applyAlignment="1">
      <alignment horizontal="center" vertical="center"/>
    </xf>
    <xf numFmtId="0" fontId="49" fillId="12" borderId="17" xfId="0" applyFont="1" applyFill="1" applyBorder="1" applyAlignment="1">
      <alignment horizontal="center" vertical="center"/>
    </xf>
    <xf numFmtId="0" fontId="48" fillId="6" borderId="15" xfId="0" applyFont="1" applyFill="1" applyBorder="1" applyAlignment="1" applyProtection="1">
      <alignment horizontal="center" vertical="center"/>
      <protection locked="0"/>
    </xf>
    <xf numFmtId="0" fontId="48" fillId="6" borderId="16" xfId="0" applyFont="1" applyFill="1" applyBorder="1" applyAlignment="1" applyProtection="1">
      <alignment horizontal="center" vertical="center"/>
      <protection locked="0"/>
    </xf>
    <xf numFmtId="0" fontId="48" fillId="6" borderId="17" xfId="0" applyFont="1" applyFill="1" applyBorder="1" applyAlignment="1" applyProtection="1">
      <alignment horizontal="center" vertical="center"/>
      <protection locked="0"/>
    </xf>
    <xf numFmtId="0" fontId="66" fillId="2" borderId="0" xfId="0" applyFont="1" applyFill="1" applyAlignment="1">
      <alignment horizontal="left" wrapText="1"/>
    </xf>
    <xf numFmtId="0" fontId="30" fillId="0" borderId="15" xfId="3" applyFill="1" applyBorder="1" applyAlignment="1" applyProtection="1">
      <alignment horizontal="center" vertical="center"/>
      <protection locked="0"/>
    </xf>
    <xf numFmtId="0" fontId="30" fillId="0" borderId="16" xfId="3" applyFill="1" applyBorder="1" applyAlignment="1" applyProtection="1">
      <alignment horizontal="center" vertical="center"/>
      <protection locked="0"/>
    </xf>
    <xf numFmtId="0" fontId="30" fillId="0" borderId="17" xfId="3" applyFill="1" applyBorder="1" applyAlignment="1" applyProtection="1">
      <alignment horizontal="center" vertical="center"/>
      <protection locked="0"/>
    </xf>
    <xf numFmtId="167" fontId="36" fillId="6" borderId="15" xfId="2" applyNumberFormat="1" applyFont="1" applyFill="1" applyBorder="1" applyAlignment="1" applyProtection="1">
      <alignment horizontal="center"/>
      <protection locked="0"/>
    </xf>
    <xf numFmtId="167" fontId="36" fillId="6" borderId="17" xfId="2" applyNumberFormat="1" applyFont="1" applyFill="1" applyBorder="1" applyAlignment="1" applyProtection="1">
      <alignment horizontal="center"/>
      <protection locked="0"/>
    </xf>
    <xf numFmtId="0" fontId="36" fillId="5" borderId="12" xfId="0" applyFont="1" applyFill="1" applyBorder="1" applyAlignment="1">
      <alignment horizontal="center" vertical="center" wrapText="1"/>
    </xf>
    <xf numFmtId="0" fontId="36" fillId="5" borderId="7" xfId="0" applyFont="1" applyFill="1" applyBorder="1" applyAlignment="1">
      <alignment horizontal="center" vertical="center" wrapText="1"/>
    </xf>
    <xf numFmtId="0" fontId="36" fillId="5" borderId="8" xfId="0" applyFont="1" applyFill="1" applyBorder="1" applyAlignment="1">
      <alignment horizontal="center" vertical="center" wrapText="1"/>
    </xf>
    <xf numFmtId="0" fontId="36" fillId="5" borderId="9" xfId="0" applyFont="1" applyFill="1" applyBorder="1" applyAlignment="1">
      <alignment horizontal="center" vertical="center" wrapText="1"/>
    </xf>
    <xf numFmtId="0" fontId="67" fillId="2" borderId="10" xfId="0" applyFont="1" applyFill="1" applyBorder="1" applyAlignment="1">
      <alignment horizontal="center" vertical="top"/>
    </xf>
    <xf numFmtId="0" fontId="48" fillId="6" borderId="15" xfId="0" applyFont="1" applyFill="1" applyBorder="1" applyAlignment="1">
      <alignment horizontal="center" vertical="center"/>
    </xf>
    <xf numFmtId="0" fontId="48" fillId="6" borderId="16" xfId="0" applyFont="1" applyFill="1" applyBorder="1" applyAlignment="1">
      <alignment horizontal="center" vertical="center"/>
    </xf>
    <xf numFmtId="0" fontId="48" fillId="6" borderId="17" xfId="0" applyFont="1" applyFill="1" applyBorder="1" applyAlignment="1">
      <alignment horizontal="center" vertical="center"/>
    </xf>
    <xf numFmtId="0" fontId="62" fillId="4" borderId="12" xfId="0" applyFont="1" applyFill="1" applyBorder="1" applyAlignment="1">
      <alignment horizontal="center" vertical="center" wrapText="1"/>
    </xf>
    <xf numFmtId="0" fontId="62" fillId="4" borderId="6" xfId="0" applyFont="1" applyFill="1" applyBorder="1" applyAlignment="1">
      <alignment horizontal="center" vertical="center" wrapText="1"/>
    </xf>
    <xf numFmtId="0" fontId="62" fillId="4" borderId="7" xfId="0" applyFont="1" applyFill="1" applyBorder="1" applyAlignment="1">
      <alignment horizontal="center" vertical="center" wrapText="1"/>
    </xf>
    <xf numFmtId="0" fontId="63" fillId="0" borderId="22" xfId="2" applyNumberFormat="1" applyFont="1" applyFill="1" applyBorder="1" applyAlignment="1" applyProtection="1">
      <alignment horizontal="center" vertical="center" wrapText="1"/>
    </xf>
    <xf numFmtId="0" fontId="63" fillId="0" borderId="23" xfId="2" applyNumberFormat="1" applyFont="1" applyFill="1" applyBorder="1" applyAlignment="1" applyProtection="1">
      <alignment horizontal="center" vertical="center" wrapText="1"/>
    </xf>
    <xf numFmtId="0" fontId="63" fillId="0" borderId="24" xfId="2" applyNumberFormat="1" applyFont="1" applyFill="1" applyBorder="1" applyAlignment="1" applyProtection="1">
      <alignment horizontal="center" vertical="center" wrapText="1"/>
    </xf>
    <xf numFmtId="0" fontId="11" fillId="0" borderId="16" xfId="3" applyFont="1" applyBorder="1" applyAlignment="1" applyProtection="1">
      <alignment horizontal="center" vertical="center" wrapText="1"/>
      <protection locked="0"/>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36" fillId="5" borderId="13" xfId="0" applyFont="1" applyFill="1" applyBorder="1" applyAlignment="1">
      <alignment horizontal="center" vertical="center" wrapText="1"/>
    </xf>
    <xf numFmtId="0" fontId="36" fillId="5" borderId="18" xfId="0" applyFont="1" applyFill="1" applyBorder="1" applyAlignment="1">
      <alignment horizontal="center" vertical="center" wrapText="1"/>
    </xf>
    <xf numFmtId="0" fontId="64" fillId="5" borderId="13" xfId="0" applyFont="1" applyFill="1" applyBorder="1" applyAlignment="1">
      <alignment horizontal="center" vertical="top" wrapText="1"/>
    </xf>
    <xf numFmtId="0" fontId="64" fillId="5" borderId="18" xfId="0" applyFont="1" applyFill="1" applyBorder="1" applyAlignment="1">
      <alignment horizontal="center" vertical="top" wrapText="1"/>
    </xf>
    <xf numFmtId="44" fontId="31" fillId="6" borderId="46" xfId="2" applyFont="1" applyFill="1" applyBorder="1" applyAlignment="1" applyProtection="1">
      <alignment horizontal="center" vertical="center"/>
      <protection locked="0"/>
    </xf>
    <xf numFmtId="44" fontId="31" fillId="6" borderId="3" xfId="2" applyFont="1" applyFill="1" applyBorder="1" applyAlignment="1" applyProtection="1">
      <alignment horizontal="center" vertical="center"/>
      <protection locked="0"/>
    </xf>
    <xf numFmtId="0" fontId="74" fillId="3" borderId="15" xfId="0" applyFont="1" applyFill="1" applyBorder="1" applyAlignment="1">
      <alignment horizontal="center" wrapText="1"/>
    </xf>
    <xf numFmtId="0" fontId="74" fillId="3" borderId="16" xfId="0" applyFont="1" applyFill="1" applyBorder="1" applyAlignment="1">
      <alignment horizontal="center" wrapText="1"/>
    </xf>
    <xf numFmtId="0" fontId="74" fillId="3" borderId="17" xfId="0" applyFont="1" applyFill="1" applyBorder="1" applyAlignment="1">
      <alignment horizontal="center" wrapText="1"/>
    </xf>
    <xf numFmtId="0" fontId="65" fillId="0" borderId="12" xfId="3" applyFont="1" applyBorder="1" applyAlignment="1" applyProtection="1">
      <alignment horizontal="center" vertical="center" wrapText="1"/>
      <protection locked="0"/>
    </xf>
    <xf numFmtId="0" fontId="65" fillId="0" borderId="6" xfId="3" applyFont="1" applyBorder="1" applyAlignment="1" applyProtection="1">
      <alignment horizontal="center" vertical="center" wrapText="1"/>
      <protection locked="0"/>
    </xf>
    <xf numFmtId="0" fontId="65" fillId="0" borderId="7" xfId="3" applyFont="1" applyBorder="1" applyAlignment="1" applyProtection="1">
      <alignment horizontal="center" vertical="center" wrapText="1"/>
      <protection locked="0"/>
    </xf>
    <xf numFmtId="0" fontId="65" fillId="0" borderId="25" xfId="3" applyFont="1" applyBorder="1" applyAlignment="1" applyProtection="1">
      <alignment horizontal="center" vertical="center" wrapText="1"/>
      <protection locked="0"/>
    </xf>
    <xf numFmtId="0" fontId="65" fillId="0" borderId="10" xfId="3" applyFont="1" applyBorder="1" applyAlignment="1" applyProtection="1">
      <alignment horizontal="center" vertical="center" wrapText="1"/>
      <protection locked="0"/>
    </xf>
    <xf numFmtId="0" fontId="65" fillId="0" borderId="11" xfId="3" applyFont="1" applyBorder="1" applyAlignment="1" applyProtection="1">
      <alignment horizontal="center" vertical="center" wrapText="1"/>
      <protection locked="0"/>
    </xf>
    <xf numFmtId="0" fontId="62" fillId="4" borderId="15" xfId="0" applyFont="1" applyFill="1" applyBorder="1" applyAlignment="1">
      <alignment horizontal="center" vertical="center" wrapText="1"/>
    </xf>
    <xf numFmtId="0" fontId="62" fillId="4" borderId="16" xfId="0" applyFont="1" applyFill="1" applyBorder="1" applyAlignment="1">
      <alignment horizontal="center" vertical="center" wrapText="1"/>
    </xf>
    <xf numFmtId="0" fontId="62" fillId="4" borderId="17" xfId="0" applyFont="1" applyFill="1" applyBorder="1" applyAlignment="1">
      <alignment horizontal="center" vertical="center" wrapText="1"/>
    </xf>
    <xf numFmtId="0" fontId="36" fillId="5" borderId="26" xfId="0" applyFont="1" applyFill="1" applyBorder="1" applyAlignment="1">
      <alignment horizontal="center" wrapText="1"/>
    </xf>
    <xf numFmtId="0" fontId="36" fillId="5" borderId="28" xfId="0" applyFont="1" applyFill="1" applyBorder="1" applyAlignment="1">
      <alignment horizontal="center" wrapText="1"/>
    </xf>
    <xf numFmtId="0" fontId="41" fillId="2" borderId="15" xfId="0" applyFont="1" applyFill="1" applyBorder="1" applyAlignment="1">
      <alignment horizontal="center" wrapText="1"/>
    </xf>
    <xf numFmtId="0" fontId="41" fillId="2" borderId="16" xfId="0" applyFont="1" applyFill="1" applyBorder="1" applyAlignment="1">
      <alignment horizontal="center" wrapText="1"/>
    </xf>
    <xf numFmtId="0" fontId="41" fillId="2" borderId="17" xfId="0" applyFont="1" applyFill="1" applyBorder="1" applyAlignment="1">
      <alignment horizontal="center" wrapText="1"/>
    </xf>
    <xf numFmtId="0" fontId="63" fillId="0" borderId="41" xfId="2" applyNumberFormat="1" applyFont="1" applyFill="1" applyBorder="1" applyAlignment="1" applyProtection="1">
      <alignment horizontal="center" vertical="center" wrapText="1"/>
    </xf>
    <xf numFmtId="0" fontId="63" fillId="0" borderId="42" xfId="2" applyNumberFormat="1" applyFont="1" applyFill="1" applyBorder="1" applyAlignment="1" applyProtection="1">
      <alignment horizontal="center" vertical="center" wrapText="1"/>
    </xf>
    <xf numFmtId="0" fontId="50" fillId="0" borderId="36" xfId="0" applyFont="1" applyBorder="1" applyAlignment="1">
      <alignment horizontal="center" wrapText="1"/>
    </xf>
    <xf numFmtId="0" fontId="50" fillId="0" borderId="43" xfId="0" applyFont="1" applyBorder="1" applyAlignment="1">
      <alignment horizontal="center" wrapText="1"/>
    </xf>
    <xf numFmtId="0" fontId="50" fillId="0" borderId="34" xfId="0" applyFont="1" applyBorder="1" applyAlignment="1">
      <alignment horizontal="center" wrapText="1"/>
    </xf>
    <xf numFmtId="0" fontId="50" fillId="0" borderId="25" xfId="0" applyFont="1" applyBorder="1" applyAlignment="1">
      <alignment horizontal="center" wrapText="1"/>
    </xf>
    <xf numFmtId="0" fontId="50" fillId="0" borderId="10" xfId="0" applyFont="1" applyBorder="1" applyAlignment="1">
      <alignment horizontal="center" wrapText="1"/>
    </xf>
    <xf numFmtId="0" fontId="50" fillId="0" borderId="11" xfId="0" applyFont="1" applyBorder="1" applyAlignment="1">
      <alignment horizontal="center" wrapText="1"/>
    </xf>
    <xf numFmtId="0" fontId="49" fillId="7" borderId="12" xfId="0" applyFont="1" applyFill="1" applyBorder="1" applyAlignment="1">
      <alignment horizontal="center" vertical="top" wrapText="1"/>
    </xf>
    <xf numFmtId="0" fontId="49" fillId="7" borderId="7" xfId="0" applyFont="1" applyFill="1" applyBorder="1" applyAlignment="1">
      <alignment horizontal="center" vertical="top" wrapText="1"/>
    </xf>
    <xf numFmtId="0" fontId="49" fillId="7" borderId="8" xfId="0" applyFont="1" applyFill="1" applyBorder="1" applyAlignment="1">
      <alignment horizontal="center" vertical="top" wrapText="1"/>
    </xf>
    <xf numFmtId="0" fontId="49" fillId="7" borderId="9" xfId="0" applyFont="1" applyFill="1" applyBorder="1" applyAlignment="1">
      <alignment horizontal="center" vertical="top" wrapText="1"/>
    </xf>
    <xf numFmtId="44" fontId="83" fillId="0" borderId="15" xfId="0" applyNumberFormat="1" applyFont="1" applyBorder="1" applyAlignment="1">
      <alignment horizontal="center"/>
    </xf>
    <xf numFmtId="44" fontId="83" fillId="0" borderId="17" xfId="0" applyNumberFormat="1" applyFont="1" applyBorder="1" applyAlignment="1">
      <alignment horizontal="center"/>
    </xf>
    <xf numFmtId="0" fontId="59" fillId="5" borderId="15" xfId="0" applyFont="1" applyFill="1" applyBorder="1" applyAlignment="1">
      <alignment horizontal="center"/>
    </xf>
    <xf numFmtId="0" fontId="59" fillId="5" borderId="16" xfId="0" applyFont="1" applyFill="1" applyBorder="1" applyAlignment="1">
      <alignment horizontal="center"/>
    </xf>
    <xf numFmtId="0" fontId="59" fillId="5" borderId="17" xfId="0" applyFont="1" applyFill="1" applyBorder="1" applyAlignment="1">
      <alignment horizontal="center"/>
    </xf>
    <xf numFmtId="0" fontId="31" fillId="5" borderId="15" xfId="0" applyFont="1" applyFill="1" applyBorder="1" applyAlignment="1">
      <alignment horizontal="center"/>
    </xf>
    <xf numFmtId="0" fontId="31" fillId="5" borderId="16" xfId="0" applyFont="1" applyFill="1" applyBorder="1" applyAlignment="1">
      <alignment horizontal="center"/>
    </xf>
    <xf numFmtId="0" fontId="31" fillId="5" borderId="17" xfId="0" applyFont="1" applyFill="1" applyBorder="1" applyAlignment="1">
      <alignment horizontal="center"/>
    </xf>
    <xf numFmtId="0" fontId="55" fillId="2" borderId="12" xfId="0" applyFont="1" applyFill="1" applyBorder="1" applyAlignment="1">
      <alignment horizontal="left" wrapText="1"/>
    </xf>
    <xf numFmtId="0" fontId="55" fillId="2" borderId="6" xfId="0" applyFont="1" applyFill="1" applyBorder="1" applyAlignment="1">
      <alignment horizontal="left" wrapText="1"/>
    </xf>
    <xf numFmtId="0" fontId="55" fillId="2" borderId="7" xfId="0" applyFont="1" applyFill="1" applyBorder="1" applyAlignment="1">
      <alignment horizontal="left" wrapText="1"/>
    </xf>
    <xf numFmtId="0" fontId="55" fillId="2" borderId="25" xfId="0" applyFont="1" applyFill="1" applyBorder="1" applyAlignment="1">
      <alignment horizontal="left" wrapText="1"/>
    </xf>
    <xf numFmtId="0" fontId="55" fillId="2" borderId="10" xfId="0" applyFont="1" applyFill="1" applyBorder="1" applyAlignment="1">
      <alignment horizontal="left" wrapText="1"/>
    </xf>
    <xf numFmtId="0" fontId="55" fillId="2" borderId="11" xfId="0" applyFont="1" applyFill="1" applyBorder="1" applyAlignment="1">
      <alignment horizontal="left" wrapText="1"/>
    </xf>
    <xf numFmtId="0" fontId="31" fillId="4" borderId="10" xfId="0" applyFont="1" applyFill="1" applyBorder="1" applyAlignment="1">
      <alignment horizontal="left" wrapText="1"/>
    </xf>
    <xf numFmtId="0" fontId="31" fillId="9" borderId="12" xfId="0" applyFont="1" applyFill="1" applyBorder="1" applyAlignment="1">
      <alignment horizontal="center" wrapText="1"/>
    </xf>
    <xf numFmtId="0" fontId="31" fillId="9" borderId="7" xfId="0" applyFont="1" applyFill="1" applyBorder="1" applyAlignment="1">
      <alignment horizontal="center" wrapText="1"/>
    </xf>
    <xf numFmtId="0" fontId="31" fillId="9" borderId="37" xfId="0" applyFont="1" applyFill="1" applyBorder="1" applyAlignment="1">
      <alignment horizontal="center" wrapText="1"/>
    </xf>
    <xf numFmtId="0" fontId="31" fillId="9" borderId="38" xfId="0" applyFont="1" applyFill="1" applyBorder="1" applyAlignment="1">
      <alignment horizontal="center" wrapText="1"/>
    </xf>
    <xf numFmtId="167" fontId="31" fillId="0" borderId="25" xfId="2" applyNumberFormat="1" applyFont="1" applyFill="1" applyBorder="1" applyAlignment="1" applyProtection="1">
      <alignment horizontal="center"/>
    </xf>
    <xf numFmtId="167" fontId="31" fillId="0" borderId="11" xfId="2" applyNumberFormat="1" applyFont="1" applyFill="1" applyBorder="1" applyAlignment="1" applyProtection="1">
      <alignment horizontal="center"/>
    </xf>
    <xf numFmtId="0" fontId="30" fillId="2" borderId="0" xfId="3" applyFill="1" applyAlignment="1" applyProtection="1">
      <alignment horizontal="center"/>
      <protection locked="0"/>
    </xf>
    <xf numFmtId="0" fontId="31" fillId="0" borderId="21" xfId="0" applyFont="1" applyBorder="1" applyAlignment="1">
      <alignment horizontal="center" wrapText="1"/>
    </xf>
    <xf numFmtId="0" fontId="31" fillId="0" borderId="39" xfId="0" applyFont="1" applyBorder="1" applyAlignment="1">
      <alignment horizontal="center" wrapText="1"/>
    </xf>
    <xf numFmtId="0" fontId="31" fillId="0" borderId="40" xfId="0" applyFont="1" applyBorder="1" applyAlignment="1">
      <alignment horizontal="center" wrapText="1"/>
    </xf>
    <xf numFmtId="0" fontId="49" fillId="8" borderId="12" xfId="0" applyFont="1" applyFill="1" applyBorder="1" applyAlignment="1">
      <alignment horizontal="center" wrapText="1"/>
    </xf>
    <xf numFmtId="0" fontId="49" fillId="8" borderId="7" xfId="0" applyFont="1" applyFill="1" applyBorder="1" applyAlignment="1">
      <alignment horizontal="center" wrapText="1"/>
    </xf>
    <xf numFmtId="0" fontId="49" fillId="8" borderId="37" xfId="0" applyFont="1" applyFill="1" applyBorder="1" applyAlignment="1">
      <alignment horizontal="center" wrapText="1"/>
    </xf>
    <xf numFmtId="0" fontId="49" fillId="8" borderId="38" xfId="0" applyFont="1" applyFill="1" applyBorder="1" applyAlignment="1">
      <alignment horizontal="center" wrapText="1"/>
    </xf>
    <xf numFmtId="0" fontId="55" fillId="0" borderId="12" xfId="0" applyFont="1" applyBorder="1" applyAlignment="1">
      <alignment horizontal="center" wrapText="1"/>
    </xf>
    <xf numFmtId="0" fontId="55" fillId="0" borderId="6" xfId="0" applyFont="1" applyBorder="1" applyAlignment="1">
      <alignment horizontal="center" wrapText="1"/>
    </xf>
    <xf numFmtId="0" fontId="55" fillId="0" borderId="7" xfId="0" applyFont="1" applyBorder="1" applyAlignment="1">
      <alignment horizontal="center" wrapText="1"/>
    </xf>
    <xf numFmtId="0" fontId="55" fillId="0" borderId="25" xfId="0" applyFont="1" applyBorder="1" applyAlignment="1">
      <alignment horizontal="center" wrapText="1"/>
    </xf>
    <xf numFmtId="0" fontId="55" fillId="0" borderId="10" xfId="0" applyFont="1" applyBorder="1" applyAlignment="1">
      <alignment horizontal="center" wrapText="1"/>
    </xf>
    <xf numFmtId="0" fontId="55" fillId="0" borderId="11" xfId="0" applyFont="1" applyBorder="1" applyAlignment="1">
      <alignment horizontal="center" wrapText="1"/>
    </xf>
    <xf numFmtId="0" fontId="55" fillId="2" borderId="0" xfId="0" applyFont="1" applyFill="1" applyAlignment="1">
      <alignment horizontal="left" wrapText="1"/>
    </xf>
    <xf numFmtId="0" fontId="34" fillId="5" borderId="15" xfId="0" applyFont="1" applyFill="1" applyBorder="1" applyAlignment="1">
      <alignment horizontal="center"/>
    </xf>
    <xf numFmtId="0" fontId="34" fillId="5" borderId="16" xfId="0" applyFont="1" applyFill="1" applyBorder="1" applyAlignment="1">
      <alignment horizontal="center"/>
    </xf>
    <xf numFmtId="0" fontId="34" fillId="5" borderId="17" xfId="0" applyFont="1" applyFill="1" applyBorder="1" applyAlignment="1">
      <alignment horizontal="center"/>
    </xf>
    <xf numFmtId="0" fontId="55" fillId="0" borderId="15" xfId="0" applyFont="1" applyBorder="1" applyAlignment="1">
      <alignment horizontal="center" vertical="center" wrapText="1"/>
    </xf>
    <xf numFmtId="0" fontId="55" fillId="0" borderId="16" xfId="0" applyFont="1" applyBorder="1" applyAlignment="1">
      <alignment horizontal="center" vertical="center"/>
    </xf>
    <xf numFmtId="0" fontId="55" fillId="0" borderId="17" xfId="0" applyFont="1" applyBorder="1" applyAlignment="1">
      <alignment horizontal="center" vertical="center"/>
    </xf>
    <xf numFmtId="49" fontId="63" fillId="2" borderId="36" xfId="2" applyNumberFormat="1" applyFont="1" applyFill="1" applyBorder="1" applyAlignment="1" applyProtection="1">
      <alignment horizontal="center" vertical="top" wrapText="1"/>
    </xf>
    <xf numFmtId="49" fontId="63" fillId="2" borderId="43" xfId="2" applyNumberFormat="1" applyFont="1" applyFill="1" applyBorder="1" applyAlignment="1" applyProtection="1">
      <alignment horizontal="center" vertical="top" wrapText="1"/>
    </xf>
    <xf numFmtId="49" fontId="63" fillId="2" borderId="34" xfId="2" applyNumberFormat="1" applyFont="1" applyFill="1" applyBorder="1" applyAlignment="1" applyProtection="1">
      <alignment horizontal="center" vertical="top" wrapText="1"/>
    </xf>
    <xf numFmtId="49" fontId="63" fillId="2" borderId="25" xfId="2" applyNumberFormat="1" applyFont="1" applyFill="1" applyBorder="1" applyAlignment="1" applyProtection="1">
      <alignment horizontal="center" vertical="top" wrapText="1"/>
    </xf>
    <xf numFmtId="49" fontId="63" fillId="2" borderId="10" xfId="2" applyNumberFormat="1" applyFont="1" applyFill="1" applyBorder="1" applyAlignment="1" applyProtection="1">
      <alignment horizontal="center" vertical="top" wrapText="1"/>
    </xf>
    <xf numFmtId="49" fontId="63" fillId="2" borderId="11" xfId="2" applyNumberFormat="1" applyFont="1" applyFill="1" applyBorder="1" applyAlignment="1" applyProtection="1">
      <alignment horizontal="center" vertical="top" wrapText="1"/>
    </xf>
    <xf numFmtId="44" fontId="0" fillId="2" borderId="0" xfId="0" applyNumberFormat="1" applyFill="1" applyAlignment="1">
      <alignment horizontal="center" wrapText="1"/>
    </xf>
    <xf numFmtId="0" fontId="36" fillId="5" borderId="29" xfId="0" applyFont="1" applyFill="1" applyBorder="1" applyAlignment="1">
      <alignment horizontal="center" vertical="center" wrapText="1"/>
    </xf>
    <xf numFmtId="0" fontId="36" fillId="5" borderId="45" xfId="0" applyFont="1" applyFill="1" applyBorder="1" applyAlignment="1">
      <alignment horizontal="center" vertical="center" wrapText="1"/>
    </xf>
    <xf numFmtId="0" fontId="11" fillId="0" borderId="46" xfId="2" applyNumberFormat="1" applyFont="1" applyFill="1" applyBorder="1" applyAlignment="1" applyProtection="1">
      <alignment horizontal="center" vertical="center" wrapText="1"/>
    </xf>
    <xf numFmtId="0" fontId="63" fillId="0" borderId="47" xfId="2" applyNumberFormat="1" applyFont="1" applyFill="1" applyBorder="1" applyAlignment="1" applyProtection="1">
      <alignment horizontal="center" vertical="center" wrapText="1"/>
    </xf>
    <xf numFmtId="0" fontId="30" fillId="2" borderId="0" xfId="3" applyFill="1" applyBorder="1" applyAlignment="1" applyProtection="1">
      <alignment horizontal="center" vertical="center"/>
      <protection locked="0"/>
    </xf>
    <xf numFmtId="0" fontId="30" fillId="2" borderId="9" xfId="3" applyFill="1" applyBorder="1" applyAlignment="1" applyProtection="1">
      <alignment horizontal="center" vertical="center"/>
      <protection locked="0"/>
    </xf>
    <xf numFmtId="0" fontId="48" fillId="12" borderId="15" xfId="0" applyFont="1" applyFill="1" applyBorder="1" applyAlignment="1">
      <alignment horizontal="center" vertical="center"/>
    </xf>
    <xf numFmtId="0" fontId="48" fillId="12" borderId="17" xfId="0" applyFont="1" applyFill="1" applyBorder="1" applyAlignment="1">
      <alignment horizontal="center" vertical="center"/>
    </xf>
    <xf numFmtId="0" fontId="49" fillId="7" borderId="37" xfId="0" applyFont="1" applyFill="1" applyBorder="1" applyAlignment="1">
      <alignment horizontal="center" vertical="top" wrapText="1"/>
    </xf>
    <xf numFmtId="0" fontId="49" fillId="7" borderId="38" xfId="0" applyFont="1" applyFill="1" applyBorder="1" applyAlignment="1">
      <alignment horizontal="center" vertical="top" wrapText="1"/>
    </xf>
    <xf numFmtId="167" fontId="31" fillId="0" borderId="44" xfId="2" applyNumberFormat="1" applyFont="1" applyFill="1" applyBorder="1" applyAlignment="1" applyProtection="1">
      <alignment horizontal="center"/>
    </xf>
    <xf numFmtId="0" fontId="36" fillId="5" borderId="26" xfId="0" applyFont="1" applyFill="1" applyBorder="1" applyAlignment="1">
      <alignment horizontal="center" vertical="center" wrapText="1"/>
    </xf>
    <xf numFmtId="0" fontId="36" fillId="5" borderId="27" xfId="0" applyFont="1" applyFill="1" applyBorder="1" applyAlignment="1">
      <alignment horizontal="center" vertical="center" wrapText="1"/>
    </xf>
    <xf numFmtId="0" fontId="36" fillId="5" borderId="28" xfId="0" applyFont="1" applyFill="1" applyBorder="1" applyAlignment="1">
      <alignment horizontal="center" vertical="center" wrapText="1"/>
    </xf>
    <xf numFmtId="0" fontId="63" fillId="0" borderId="13" xfId="2" applyNumberFormat="1" applyFont="1" applyFill="1" applyBorder="1" applyAlignment="1" applyProtection="1">
      <alignment horizontal="center" vertical="center" wrapText="1"/>
    </xf>
    <xf numFmtId="0" fontId="63" fillId="0" borderId="18" xfId="2" applyNumberFormat="1" applyFont="1" applyFill="1" applyBorder="1" applyAlignment="1" applyProtection="1">
      <alignment horizontal="center" vertical="center" wrapText="1"/>
    </xf>
    <xf numFmtId="0" fontId="63" fillId="0" borderId="14" xfId="2" applyNumberFormat="1" applyFont="1" applyFill="1" applyBorder="1" applyAlignment="1" applyProtection="1">
      <alignment horizontal="center" vertical="center" wrapText="1"/>
    </xf>
    <xf numFmtId="0" fontId="34" fillId="5" borderId="2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4" fillId="5" borderId="45" xfId="0" applyFont="1" applyFill="1" applyBorder="1" applyAlignment="1">
      <alignment horizontal="center" vertical="center" wrapText="1"/>
    </xf>
    <xf numFmtId="0" fontId="55" fillId="0" borderId="46"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47" xfId="0" applyFont="1" applyBorder="1" applyAlignment="1">
      <alignment horizontal="center" vertical="center" wrapText="1"/>
    </xf>
    <xf numFmtId="0" fontId="66" fillId="2" borderId="6" xfId="0" applyFont="1" applyFill="1" applyBorder="1" applyAlignment="1">
      <alignment horizontal="center" wrapText="1"/>
    </xf>
    <xf numFmtId="0" fontId="0" fillId="0" borderId="0" xfId="0" applyAlignment="1">
      <alignment horizontal="center" vertical="center" wrapText="1"/>
    </xf>
    <xf numFmtId="0" fontId="31" fillId="12" borderId="15" xfId="0" applyFont="1" applyFill="1" applyBorder="1" applyAlignment="1">
      <alignment horizontal="right" vertical="center"/>
    </xf>
    <xf numFmtId="0" fontId="31" fillId="12" borderId="16" xfId="0" applyFont="1" applyFill="1" applyBorder="1" applyAlignment="1">
      <alignment horizontal="right" vertical="center"/>
    </xf>
    <xf numFmtId="164" fontId="0" fillId="6" borderId="48" xfId="0" applyNumberFormat="1" applyFill="1" applyBorder="1" applyAlignment="1" applyProtection="1">
      <alignment horizontal="center"/>
      <protection locked="0"/>
    </xf>
    <xf numFmtId="164" fontId="0" fillId="6" borderId="17" xfId="0" applyNumberFormat="1" applyFill="1" applyBorder="1" applyAlignment="1" applyProtection="1">
      <alignment horizontal="center"/>
      <protection locked="0"/>
    </xf>
    <xf numFmtId="0" fontId="31" fillId="9" borderId="12" xfId="0" applyFont="1" applyFill="1" applyBorder="1" applyAlignment="1">
      <alignment horizontal="right" vertical="center" wrapText="1"/>
    </xf>
    <xf numFmtId="0" fontId="31" fillId="9" borderId="6" xfId="0" applyFont="1" applyFill="1" applyBorder="1" applyAlignment="1">
      <alignment horizontal="right" vertical="center" wrapText="1"/>
    </xf>
    <xf numFmtId="0" fontId="31" fillId="9" borderId="25" xfId="0" applyFont="1" applyFill="1" applyBorder="1" applyAlignment="1">
      <alignment horizontal="right" vertical="center" wrapText="1"/>
    </xf>
    <xf numFmtId="0" fontId="31" fillId="9" borderId="10" xfId="0" applyFont="1" applyFill="1" applyBorder="1" applyAlignment="1">
      <alignment horizontal="right" vertical="center" wrapText="1"/>
    </xf>
    <xf numFmtId="0" fontId="31" fillId="12" borderId="15" xfId="0" applyFont="1" applyFill="1" applyBorder="1" applyAlignment="1">
      <alignment horizontal="right" vertical="center" wrapText="1"/>
    </xf>
    <xf numFmtId="0" fontId="31" fillId="12" borderId="16" xfId="0" applyFont="1" applyFill="1" applyBorder="1" applyAlignment="1">
      <alignment horizontal="right" vertical="center" wrapText="1"/>
    </xf>
    <xf numFmtId="164" fontId="31" fillId="6" borderId="48" xfId="0" applyNumberFormat="1" applyFont="1" applyFill="1" applyBorder="1" applyAlignment="1" applyProtection="1">
      <alignment horizontal="center" vertical="center"/>
      <protection locked="0"/>
    </xf>
    <xf numFmtId="164" fontId="31" fillId="6" borderId="17" xfId="0" applyNumberFormat="1" applyFont="1" applyFill="1" applyBorder="1" applyAlignment="1" applyProtection="1">
      <alignment horizontal="center" vertical="center"/>
      <protection locked="0"/>
    </xf>
    <xf numFmtId="0" fontId="31" fillId="9" borderId="15" xfId="0" applyFont="1" applyFill="1" applyBorder="1" applyAlignment="1">
      <alignment horizontal="right" vertical="center" wrapText="1"/>
    </xf>
    <xf numFmtId="0" fontId="31" fillId="9" borderId="16" xfId="0" applyFont="1" applyFill="1" applyBorder="1" applyAlignment="1">
      <alignment horizontal="right" vertical="center" wrapText="1"/>
    </xf>
    <xf numFmtId="164" fontId="31" fillId="0" borderId="48" xfId="0" applyNumberFormat="1" applyFont="1" applyBorder="1" applyAlignment="1">
      <alignment horizontal="center" vertical="center"/>
    </xf>
    <xf numFmtId="164" fontId="31" fillId="0" borderId="17" xfId="0" applyNumberFormat="1" applyFont="1" applyBorder="1" applyAlignment="1">
      <alignment horizontal="center" vertical="center"/>
    </xf>
    <xf numFmtId="164" fontId="31" fillId="0" borderId="49" xfId="0" applyNumberFormat="1" applyFont="1" applyBorder="1" applyAlignment="1">
      <alignment horizontal="center" vertical="center"/>
    </xf>
    <xf numFmtId="164" fontId="31" fillId="0" borderId="7" xfId="0" applyNumberFormat="1" applyFont="1" applyBorder="1" applyAlignment="1">
      <alignment horizontal="center" vertical="center"/>
    </xf>
    <xf numFmtId="164" fontId="31" fillId="0" borderId="44" xfId="0" applyNumberFormat="1" applyFont="1" applyBorder="1" applyAlignment="1">
      <alignment horizontal="center" vertical="center"/>
    </xf>
    <xf numFmtId="164" fontId="31" fillId="0" borderId="11" xfId="0" applyNumberFormat="1" applyFont="1" applyBorder="1" applyAlignment="1">
      <alignment horizontal="center" vertical="center"/>
    </xf>
    <xf numFmtId="0" fontId="56" fillId="0" borderId="10" xfId="0" applyFont="1" applyBorder="1" applyAlignment="1">
      <alignment horizontal="center"/>
    </xf>
    <xf numFmtId="0" fontId="56" fillId="0" borderId="0" xfId="0" applyFont="1" applyAlignment="1">
      <alignment horizontal="center" vertical="center" wrapText="1"/>
    </xf>
    <xf numFmtId="0" fontId="31" fillId="12" borderId="12" xfId="0" applyFont="1" applyFill="1" applyBorder="1" applyAlignment="1">
      <alignment horizontal="left" vertical="top" wrapText="1"/>
    </xf>
    <xf numFmtId="0" fontId="31" fillId="12" borderId="6" xfId="0" applyFont="1" applyFill="1" applyBorder="1" applyAlignment="1">
      <alignment horizontal="left" vertical="top" wrapText="1"/>
    </xf>
    <xf numFmtId="0" fontId="31" fillId="12" borderId="7" xfId="0" applyFont="1" applyFill="1" applyBorder="1" applyAlignment="1">
      <alignment horizontal="left" vertical="top" wrapText="1"/>
    </xf>
    <xf numFmtId="0" fontId="31" fillId="6" borderId="41" xfId="0" applyFont="1" applyFill="1" applyBorder="1" applyAlignment="1" applyProtection="1">
      <alignment horizontal="center" vertical="top" wrapText="1"/>
      <protection locked="0"/>
    </xf>
    <xf numFmtId="0" fontId="31" fillId="6" borderId="52" xfId="0" applyFont="1" applyFill="1" applyBorder="1" applyAlignment="1" applyProtection="1">
      <alignment horizontal="center" vertical="top" wrapText="1"/>
      <protection locked="0"/>
    </xf>
    <xf numFmtId="0" fontId="31" fillId="6" borderId="42" xfId="0" applyFont="1" applyFill="1" applyBorder="1" applyAlignment="1" applyProtection="1">
      <alignment horizontal="center" vertical="top" wrapText="1"/>
      <protection locked="0"/>
    </xf>
    <xf numFmtId="49" fontId="0" fillId="0" borderId="0" xfId="0" applyNumberFormat="1" applyAlignment="1">
      <alignment horizontal="right"/>
    </xf>
    <xf numFmtId="0" fontId="30" fillId="0" borderId="0" xfId="3" applyAlignment="1" applyProtection="1">
      <alignment horizontal="center"/>
      <protection locked="0"/>
    </xf>
    <xf numFmtId="0" fontId="31" fillId="0" borderId="6" xfId="0" applyFont="1" applyBorder="1" applyAlignment="1">
      <alignment horizontal="center" vertical="center" wrapText="1"/>
    </xf>
    <xf numFmtId="0" fontId="68" fillId="0" borderId="0" xfId="0" applyFont="1" applyAlignment="1">
      <alignment horizontal="center" vertical="center" wrapText="1"/>
    </xf>
    <xf numFmtId="0" fontId="39" fillId="0" borderId="6" xfId="0" applyFont="1" applyBorder="1" applyAlignment="1">
      <alignment horizontal="center" vertical="top" wrapText="1"/>
    </xf>
    <xf numFmtId="0" fontId="46" fillId="11" borderId="12" xfId="0" applyFont="1" applyFill="1" applyBorder="1" applyAlignment="1">
      <alignment horizontal="center" vertical="center"/>
    </xf>
    <xf numFmtId="0" fontId="46" fillId="11" borderId="6" xfId="0" applyFont="1" applyFill="1" applyBorder="1" applyAlignment="1">
      <alignment horizontal="center" vertical="center"/>
    </xf>
    <xf numFmtId="0" fontId="46" fillId="11" borderId="7" xfId="0" applyFont="1" applyFill="1" applyBorder="1" applyAlignment="1">
      <alignment horizontal="center" vertical="center"/>
    </xf>
    <xf numFmtId="0" fontId="46" fillId="11" borderId="8" xfId="0" applyFont="1" applyFill="1" applyBorder="1" applyAlignment="1">
      <alignment horizontal="center" vertical="center"/>
    </xf>
    <xf numFmtId="0" fontId="46" fillId="11" borderId="0" xfId="0" applyFont="1" applyFill="1" applyAlignment="1">
      <alignment horizontal="center" vertical="center"/>
    </xf>
    <xf numFmtId="0" fontId="46" fillId="11" borderId="9" xfId="0" applyFont="1" applyFill="1" applyBorder="1" applyAlignment="1">
      <alignment horizontal="center" vertical="center"/>
    </xf>
    <xf numFmtId="0" fontId="46" fillId="11" borderId="25" xfId="0" applyFont="1" applyFill="1" applyBorder="1" applyAlignment="1">
      <alignment horizontal="center" vertical="center"/>
    </xf>
    <xf numFmtId="0" fontId="46" fillId="11" borderId="10" xfId="0" applyFont="1" applyFill="1" applyBorder="1" applyAlignment="1">
      <alignment horizontal="center" vertical="center"/>
    </xf>
    <xf numFmtId="0" fontId="46" fillId="11" borderId="11" xfId="0" applyFont="1" applyFill="1" applyBorder="1" applyAlignment="1">
      <alignment horizontal="center" vertical="center"/>
    </xf>
    <xf numFmtId="0" fontId="36" fillId="8" borderId="29" xfId="0" applyFont="1" applyFill="1" applyBorder="1" applyAlignment="1">
      <alignment horizontal="right" vertical="center" wrapText="1"/>
    </xf>
    <xf numFmtId="0" fontId="36" fillId="8" borderId="50" xfId="0" applyFont="1" applyFill="1" applyBorder="1" applyAlignment="1">
      <alignment horizontal="right" vertical="center" wrapText="1"/>
    </xf>
    <xf numFmtId="0" fontId="36" fillId="8" borderId="51" xfId="0" applyFont="1" applyFill="1" applyBorder="1" applyAlignment="1">
      <alignment horizontal="right" vertical="center" wrapText="1"/>
    </xf>
    <xf numFmtId="0" fontId="69" fillId="8" borderId="41" xfId="0" applyFont="1" applyFill="1" applyBorder="1" applyAlignment="1">
      <alignment horizontal="right" vertical="center" wrapText="1"/>
    </xf>
    <xf numFmtId="0" fontId="69" fillId="8" borderId="52" xfId="0" applyFont="1" applyFill="1" applyBorder="1" applyAlignment="1">
      <alignment horizontal="right" vertical="center" wrapText="1"/>
    </xf>
    <xf numFmtId="0" fontId="69" fillId="8" borderId="53" xfId="0" applyFont="1" applyFill="1" applyBorder="1" applyAlignment="1">
      <alignment horizontal="right" vertical="center" wrapText="1"/>
    </xf>
    <xf numFmtId="0" fontId="34" fillId="5" borderId="15"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34" fillId="5" borderId="17" xfId="0" applyFont="1" applyFill="1" applyBorder="1" applyAlignment="1">
      <alignment horizontal="center" vertical="center" wrapText="1"/>
    </xf>
    <xf numFmtId="164" fontId="31" fillId="2" borderId="30" xfId="0" applyNumberFormat="1" applyFont="1" applyFill="1" applyBorder="1" applyAlignment="1">
      <alignment horizontal="center" vertical="center"/>
    </xf>
    <xf numFmtId="164" fontId="31" fillId="2" borderId="42" xfId="0" applyNumberFormat="1" applyFont="1" applyFill="1" applyBorder="1" applyAlignment="1">
      <alignment horizontal="center" vertical="center"/>
    </xf>
    <xf numFmtId="164" fontId="46" fillId="2" borderId="6" xfId="0" applyNumberFormat="1" applyFont="1" applyFill="1" applyBorder="1" applyAlignment="1">
      <alignment horizontal="center" vertical="center" wrapText="1"/>
    </xf>
    <xf numFmtId="164" fontId="46" fillId="2" borderId="7" xfId="0" applyNumberFormat="1" applyFont="1" applyFill="1" applyBorder="1" applyAlignment="1">
      <alignment horizontal="center" vertical="center" wrapText="1"/>
    </xf>
    <xf numFmtId="0" fontId="34" fillId="7" borderId="15" xfId="0" applyFont="1" applyFill="1" applyBorder="1" applyAlignment="1">
      <alignment horizontal="center" vertical="center" wrapText="1"/>
    </xf>
    <xf numFmtId="0" fontId="34" fillId="7" borderId="16" xfId="0" applyFont="1" applyFill="1" applyBorder="1" applyAlignment="1">
      <alignment horizontal="center" vertical="center" wrapText="1"/>
    </xf>
    <xf numFmtId="0" fontId="34" fillId="7" borderId="17" xfId="0" applyFont="1" applyFill="1" applyBorder="1" applyAlignment="1">
      <alignment horizontal="center" vertical="center" wrapText="1"/>
    </xf>
    <xf numFmtId="0" fontId="31" fillId="6" borderId="0" xfId="0" applyFont="1" applyFill="1" applyAlignment="1">
      <alignment horizontal="right" vertical="center" wrapText="1"/>
    </xf>
    <xf numFmtId="0" fontId="49" fillId="6" borderId="15" xfId="0" applyFont="1" applyFill="1" applyBorder="1" applyAlignment="1">
      <alignment horizontal="center" vertical="center"/>
    </xf>
    <xf numFmtId="0" fontId="49" fillId="6" borderId="16" xfId="0" applyFont="1" applyFill="1" applyBorder="1" applyAlignment="1">
      <alignment horizontal="center" vertical="center"/>
    </xf>
    <xf numFmtId="0" fontId="49" fillId="6" borderId="17" xfId="0" applyFont="1" applyFill="1" applyBorder="1" applyAlignment="1">
      <alignment horizontal="center" vertical="center"/>
    </xf>
    <xf numFmtId="0" fontId="55" fillId="2" borderId="0" xfId="0" applyFont="1" applyFill="1" applyAlignment="1">
      <alignment horizontal="center" vertical="top" wrapText="1"/>
    </xf>
    <xf numFmtId="0" fontId="30" fillId="2" borderId="0" xfId="3" applyFill="1" applyAlignment="1" applyProtection="1">
      <alignment horizontal="center" vertical="center"/>
      <protection locked="0"/>
    </xf>
    <xf numFmtId="0" fontId="59" fillId="0" borderId="0" xfId="0" applyFont="1" applyAlignment="1">
      <alignment horizontal="center"/>
    </xf>
    <xf numFmtId="0" fontId="59" fillId="7" borderId="15" xfId="0" applyFont="1" applyFill="1" applyBorder="1" applyAlignment="1">
      <alignment horizontal="center" vertical="center"/>
    </xf>
    <xf numFmtId="0" fontId="59" fillId="7" borderId="16" xfId="0" applyFont="1" applyFill="1" applyBorder="1" applyAlignment="1">
      <alignment horizontal="center" vertical="center"/>
    </xf>
    <xf numFmtId="0" fontId="59" fillId="7" borderId="17" xfId="0" applyFont="1" applyFill="1" applyBorder="1" applyAlignment="1">
      <alignment horizontal="center" vertical="center"/>
    </xf>
    <xf numFmtId="0" fontId="49" fillId="0" borderId="0" xfId="0" applyFont="1" applyAlignment="1">
      <alignment horizontal="center" wrapText="1"/>
    </xf>
    <xf numFmtId="49" fontId="50" fillId="2" borderId="0" xfId="2" applyNumberFormat="1" applyFont="1" applyFill="1" applyBorder="1" applyAlignment="1" applyProtection="1">
      <alignment horizontal="left" vertical="top" wrapText="1"/>
    </xf>
    <xf numFmtId="0" fontId="55" fillId="2" borderId="0" xfId="0" applyFont="1" applyFill="1" applyAlignment="1">
      <alignment horizontal="left" vertical="top" wrapText="1"/>
    </xf>
    <xf numFmtId="167" fontId="31" fillId="2" borderId="16" xfId="2" applyNumberFormat="1" applyFont="1" applyFill="1" applyBorder="1" applyAlignment="1" applyProtection="1">
      <alignment horizontal="center"/>
    </xf>
    <xf numFmtId="167" fontId="31" fillId="2" borderId="17" xfId="2" applyNumberFormat="1" applyFont="1" applyFill="1" applyBorder="1" applyAlignment="1" applyProtection="1">
      <alignment horizontal="center"/>
    </xf>
    <xf numFmtId="44" fontId="43" fillId="0" borderId="8" xfId="2" applyFont="1" applyFill="1" applyBorder="1" applyAlignment="1" applyProtection="1">
      <alignment horizontal="center"/>
    </xf>
    <xf numFmtId="44" fontId="43" fillId="0" borderId="0" xfId="2" applyFont="1" applyFill="1" applyBorder="1" applyAlignment="1" applyProtection="1">
      <alignment horizontal="center"/>
    </xf>
  </cellXfs>
  <cellStyles count="4">
    <cellStyle name="Comma" xfId="1" builtinId="3"/>
    <cellStyle name="Currency" xfId="2" builtinId="4"/>
    <cellStyle name="Hyperlink" xfId="3" builtinId="8"/>
    <cellStyle name="Normal" xfId="0" builtinId="0"/>
  </cellStyles>
  <dxfs count="5">
    <dxf>
      <fill>
        <patternFill>
          <bgColor theme="6" tint="0.39994506668294322"/>
        </patternFill>
      </fill>
    </dxf>
    <dxf>
      <fill>
        <patternFill>
          <bgColor theme="6" tint="0.59996337778862885"/>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6" tint="0.39994506668294322"/>
        </patternFill>
      </fill>
    </dxf>
    <dxf>
      <fill>
        <patternFill>
          <bgColor theme="6" tint="0.39994506668294322"/>
        </patternFill>
      </fill>
    </dxf>
  </dxfs>
  <tableStyles count="0" defaultTableStyle="TableStyleMedium9" defaultPivotStyle="PivotStyleLight16"/>
  <colors>
    <mruColors>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J$22" fmlaRange="$J$16:$J$21" sel="1" val="0"/>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7</xdr:col>
      <xdr:colOff>2133600</xdr:colOff>
      <xdr:row>0</xdr:row>
      <xdr:rowOff>866774</xdr:rowOff>
    </xdr:to>
    <xdr:pic>
      <xdr:nvPicPr>
        <xdr:cNvPr id="3" name="Picture 2" descr="USDA Logo for PLE" title="USDA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0"/>
          <a:ext cx="6400800" cy="771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352425</xdr:colOff>
          <xdr:row>19</xdr:row>
          <xdr:rowOff>104775</xdr:rowOff>
        </xdr:from>
        <xdr:to>
          <xdr:col>6</xdr:col>
          <xdr:colOff>295275</xdr:colOff>
          <xdr:row>21</xdr:row>
          <xdr:rowOff>114300</xdr:rowOff>
        </xdr:to>
        <xdr:sp macro="" textlink="">
          <xdr:nvSpPr>
            <xdr:cNvPr id="5123" name="Drop Down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6411913</xdr:colOff>
      <xdr:row>0</xdr:row>
      <xdr:rowOff>771524</xdr:rowOff>
    </xdr:to>
    <xdr:pic>
      <xdr:nvPicPr>
        <xdr:cNvPr id="2" name="Picture 1" descr="USDA Logo for PLE" title="USDA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11913" cy="7715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ehr, Brian - FNS" id="{655C6397-8E27-49DD-AB2B-980EAEBBD1AB}" userId="Brian.Deehr@usda.gov" providerId="PeoplePicker"/>
  <person displayName="Del Toro, Ivette - FNS" id="{43178772-6D53-468E-95A9-4C19F4CE7F61}" userId="S::Ivette.DelToro@usda.gov::bd86630b-119e-4074-90f3-235925ec87b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7" dT="2022-02-17T16:20:16.26" personId="{43178772-6D53-468E-95A9-4C19F4CE7F61}" id="{DC2B2F46-5658-4FEE-B329-3A2E4D4C7403}">
    <text>@Deehr, Brian - FNS These were hidden cells. Something to add to our notes.  Need to change the dates.  I did here.  NO ACTION</text>
    <mentions>
      <mention mentionpersonId="{655C6397-8E27-49DD-AB2B-980EAEBBD1AB}" mentionId="{A0942B64-C5C8-4F08-9995-878F2DF6D14C}" startIndex="0" length="19"/>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D218"/>
  <sheetViews>
    <sheetView showGridLines="0" zoomScale="106" zoomScaleNormal="106" workbookViewId="0">
      <selection activeCell="C2" sqref="C2:H2"/>
    </sheetView>
  </sheetViews>
  <sheetFormatPr defaultColWidth="8.5703125" defaultRowHeight="15" x14ac:dyDescent="0.25"/>
  <cols>
    <col min="1" max="7" width="9.140625" customWidth="1"/>
    <col min="8" max="8" width="48.42578125" customWidth="1"/>
    <col min="9" max="9" width="0.5703125" hidden="1" customWidth="1"/>
    <col min="10" max="16361" width="8.5703125" hidden="1" customWidth="1"/>
    <col min="16362" max="16362" width="3.42578125" hidden="1" customWidth="1"/>
    <col min="16363" max="16382" width="8.5703125" hidden="1" customWidth="1"/>
    <col min="16383" max="16383" width="8.140625" hidden="1" customWidth="1"/>
    <col min="16384" max="16384" width="0.140625" hidden="1" customWidth="1"/>
  </cols>
  <sheetData>
    <row r="1" spans="1:8" ht="69" customHeight="1" thickBot="1" x14ac:dyDescent="0.3">
      <c r="A1" s="36"/>
      <c r="B1" s="9"/>
      <c r="C1" s="9"/>
      <c r="D1" s="9"/>
      <c r="E1" s="9"/>
      <c r="F1" s="9"/>
      <c r="G1" s="9"/>
      <c r="H1" s="10"/>
    </row>
    <row r="2" spans="1:8" ht="30" customHeight="1" thickBot="1" x14ac:dyDescent="0.3">
      <c r="A2" s="403" t="s">
        <v>0</v>
      </c>
      <c r="B2" s="404"/>
      <c r="C2" s="405"/>
      <c r="D2" s="406"/>
      <c r="E2" s="406"/>
      <c r="F2" s="406"/>
      <c r="G2" s="406"/>
      <c r="H2" s="407"/>
    </row>
    <row r="3" spans="1:8" ht="18.75" x14ac:dyDescent="0.3">
      <c r="A3" s="368" t="s">
        <v>1</v>
      </c>
      <c r="B3" s="369"/>
      <c r="C3" s="369"/>
      <c r="D3" s="369"/>
      <c r="E3" s="369"/>
      <c r="F3" s="369"/>
      <c r="G3" s="369"/>
      <c r="H3" s="370"/>
    </row>
    <row r="4" spans="1:8" ht="15" customHeight="1" x14ac:dyDescent="0.25">
      <c r="A4" s="371" t="s">
        <v>2</v>
      </c>
      <c r="B4" s="372"/>
      <c r="C4" s="372"/>
      <c r="D4" s="372"/>
      <c r="E4" s="372"/>
      <c r="F4" s="372"/>
      <c r="G4" s="372"/>
      <c r="H4" s="373"/>
    </row>
    <row r="5" spans="1:8" x14ac:dyDescent="0.25">
      <c r="A5" s="371"/>
      <c r="B5" s="372"/>
      <c r="C5" s="372"/>
      <c r="D5" s="372"/>
      <c r="E5" s="372"/>
      <c r="F5" s="372"/>
      <c r="G5" s="372"/>
      <c r="H5" s="373"/>
    </row>
    <row r="6" spans="1:8" ht="15.75" x14ac:dyDescent="0.25">
      <c r="A6" s="11" t="s">
        <v>3</v>
      </c>
      <c r="B6" s="8"/>
      <c r="C6" s="8"/>
      <c r="D6" s="8"/>
      <c r="E6" s="8"/>
      <c r="F6" s="8"/>
      <c r="G6" s="8"/>
      <c r="H6" s="12"/>
    </row>
    <row r="7" spans="1:8" ht="15.75" x14ac:dyDescent="0.25">
      <c r="A7" s="33" t="s">
        <v>4</v>
      </c>
      <c r="B7" s="8"/>
      <c r="C7" s="8"/>
      <c r="D7" s="8"/>
      <c r="E7" s="8"/>
      <c r="F7" s="8"/>
      <c r="G7" s="8"/>
      <c r="H7" s="12"/>
    </row>
    <row r="8" spans="1:8" ht="15.75" x14ac:dyDescent="0.25">
      <c r="A8" s="11" t="s">
        <v>5</v>
      </c>
      <c r="B8" s="8"/>
      <c r="C8" s="8"/>
      <c r="D8" s="8"/>
      <c r="E8" s="8"/>
      <c r="F8" s="8"/>
      <c r="G8" s="8"/>
      <c r="H8" s="12"/>
    </row>
    <row r="9" spans="1:8" ht="15.75" x14ac:dyDescent="0.25">
      <c r="A9" s="33" t="s">
        <v>6</v>
      </c>
      <c r="B9" s="8"/>
      <c r="C9" s="8"/>
      <c r="D9" s="8"/>
      <c r="E9" s="8"/>
      <c r="F9" s="8"/>
      <c r="G9" s="8"/>
      <c r="H9" s="12"/>
    </row>
    <row r="10" spans="1:8" ht="15.75" x14ac:dyDescent="0.25">
      <c r="A10" s="33" t="s">
        <v>7</v>
      </c>
      <c r="B10" s="8"/>
      <c r="C10" s="8"/>
      <c r="D10" s="8"/>
      <c r="E10" s="8"/>
      <c r="F10" s="8"/>
      <c r="G10" s="8"/>
      <c r="H10" s="12"/>
    </row>
    <row r="11" spans="1:8" ht="15.75" x14ac:dyDescent="0.25">
      <c r="A11" s="33" t="s">
        <v>8</v>
      </c>
      <c r="B11" s="8"/>
      <c r="C11" s="8"/>
      <c r="D11" s="8"/>
      <c r="E11" s="8"/>
      <c r="F11" s="8"/>
      <c r="G11" s="8"/>
      <c r="H11" s="12"/>
    </row>
    <row r="12" spans="1:8" ht="15.75" x14ac:dyDescent="0.25">
      <c r="A12" s="207"/>
      <c r="B12" s="8"/>
      <c r="C12" s="8"/>
      <c r="D12" s="8"/>
      <c r="E12" s="8"/>
      <c r="F12" s="8"/>
      <c r="G12" s="8"/>
      <c r="H12" s="12"/>
    </row>
    <row r="13" spans="1:8" ht="15.75" x14ac:dyDescent="0.25">
      <c r="A13" s="220" t="s">
        <v>9</v>
      </c>
      <c r="B13" s="8"/>
      <c r="C13" s="8"/>
      <c r="D13" s="8"/>
      <c r="E13" s="8"/>
      <c r="F13" s="8"/>
      <c r="G13" s="8"/>
      <c r="H13" s="12"/>
    </row>
    <row r="14" spans="1:8" ht="15.75" x14ac:dyDescent="0.25">
      <c r="A14" s="221" t="s">
        <v>10</v>
      </c>
      <c r="B14" s="8"/>
      <c r="C14" s="8"/>
      <c r="D14" s="8"/>
      <c r="E14" s="8"/>
      <c r="F14" s="8"/>
      <c r="G14" s="8"/>
      <c r="H14" s="12"/>
    </row>
    <row r="15" spans="1:8" ht="15.75" x14ac:dyDescent="0.25">
      <c r="A15" s="221" t="s">
        <v>11</v>
      </c>
      <c r="B15" s="8"/>
      <c r="C15" s="8"/>
      <c r="D15" s="8"/>
      <c r="E15" s="8"/>
      <c r="F15" s="8"/>
      <c r="G15" s="8"/>
      <c r="H15" s="12"/>
    </row>
    <row r="16" spans="1:8" ht="15.75" x14ac:dyDescent="0.25">
      <c r="A16" s="221" t="s">
        <v>12</v>
      </c>
      <c r="B16" s="8"/>
      <c r="C16" s="8"/>
      <c r="D16" s="8"/>
      <c r="E16" s="8"/>
      <c r="F16" s="8"/>
      <c r="G16" s="8"/>
      <c r="H16" s="12"/>
    </row>
    <row r="17" spans="1:9" ht="33" customHeight="1" x14ac:dyDescent="0.25">
      <c r="A17" s="395" t="s">
        <v>13</v>
      </c>
      <c r="B17" s="396"/>
      <c r="C17" s="396"/>
      <c r="D17" s="396"/>
      <c r="E17" s="396"/>
      <c r="F17" s="396"/>
      <c r="G17" s="396"/>
      <c r="H17" s="397"/>
    </row>
    <row r="18" spans="1:9" ht="65.25" customHeight="1" x14ac:dyDescent="0.25">
      <c r="A18" s="359" t="s">
        <v>14</v>
      </c>
      <c r="B18" s="360"/>
      <c r="C18" s="360"/>
      <c r="D18" s="360"/>
      <c r="E18" s="360"/>
      <c r="F18" s="360"/>
      <c r="G18" s="360"/>
      <c r="H18" s="361"/>
    </row>
    <row r="19" spans="1:9" ht="15.75" x14ac:dyDescent="0.25">
      <c r="A19" s="11"/>
      <c r="B19" s="8"/>
      <c r="C19" s="8"/>
      <c r="D19" s="8"/>
      <c r="E19" s="8"/>
      <c r="F19" s="8"/>
      <c r="G19" s="8"/>
      <c r="H19" s="12"/>
    </row>
    <row r="20" spans="1:9" ht="15.75" x14ac:dyDescent="0.25">
      <c r="A20" s="13" t="s">
        <v>15</v>
      </c>
      <c r="B20" s="8"/>
      <c r="C20" s="8"/>
      <c r="D20" s="8"/>
      <c r="E20" s="8"/>
      <c r="F20" s="8"/>
      <c r="G20" s="8"/>
      <c r="H20" s="12"/>
    </row>
    <row r="21" spans="1:9" ht="15.75" x14ac:dyDescent="0.25">
      <c r="A21" s="11"/>
      <c r="B21" s="8"/>
      <c r="C21" s="8"/>
      <c r="D21" s="8"/>
      <c r="E21" s="8"/>
      <c r="F21" s="8"/>
      <c r="G21" s="8"/>
      <c r="H21" s="12"/>
    </row>
    <row r="22" spans="1:9" ht="15.75" customHeight="1" x14ac:dyDescent="0.25">
      <c r="A22" s="334" t="s">
        <v>16</v>
      </c>
      <c r="B22" s="335"/>
      <c r="C22" s="335"/>
      <c r="D22" s="335"/>
      <c r="E22" s="335"/>
      <c r="F22" s="335"/>
      <c r="G22" s="335"/>
      <c r="H22" s="336"/>
      <c r="I22" t="s">
        <v>17</v>
      </c>
    </row>
    <row r="23" spans="1:9" ht="15.75" customHeight="1" x14ac:dyDescent="0.25">
      <c r="A23" s="334"/>
      <c r="B23" s="335"/>
      <c r="C23" s="335"/>
      <c r="D23" s="335"/>
      <c r="E23" s="335"/>
      <c r="F23" s="335"/>
      <c r="G23" s="335"/>
      <c r="H23" s="336"/>
    </row>
    <row r="24" spans="1:9" ht="15.75" x14ac:dyDescent="0.25">
      <c r="A24" s="11"/>
      <c r="B24" s="8"/>
      <c r="C24" s="8"/>
      <c r="D24" s="8"/>
      <c r="E24" s="8"/>
      <c r="F24" s="8"/>
      <c r="G24" s="8"/>
      <c r="H24" s="12"/>
    </row>
    <row r="25" spans="1:9" ht="15.75" x14ac:dyDescent="0.25">
      <c r="A25" s="13" t="s">
        <v>18</v>
      </c>
      <c r="B25" s="8"/>
      <c r="C25" s="8"/>
      <c r="D25" s="8"/>
      <c r="E25" s="8"/>
      <c r="F25" s="8"/>
      <c r="G25" s="8"/>
      <c r="H25" s="12"/>
    </row>
    <row r="26" spans="1:9" ht="15.75" x14ac:dyDescent="0.25">
      <c r="A26" s="33" t="s">
        <v>19</v>
      </c>
      <c r="B26" s="8"/>
      <c r="C26" s="8"/>
      <c r="D26" s="8"/>
      <c r="E26" s="8"/>
      <c r="F26" s="8"/>
      <c r="G26" s="8"/>
      <c r="H26" s="12"/>
    </row>
    <row r="27" spans="1:9" ht="15.75" x14ac:dyDescent="0.25">
      <c r="A27" s="33" t="s">
        <v>20</v>
      </c>
      <c r="B27" s="8"/>
      <c r="C27" s="8"/>
      <c r="D27" s="8"/>
      <c r="E27" s="8"/>
      <c r="F27" s="8"/>
      <c r="G27" s="8"/>
      <c r="H27" s="12"/>
    </row>
    <row r="28" spans="1:9" ht="15.75" x14ac:dyDescent="0.25">
      <c r="A28" s="11"/>
      <c r="B28" s="8"/>
      <c r="C28" s="8"/>
      <c r="D28" s="8"/>
      <c r="E28" s="8"/>
      <c r="F28" s="8"/>
      <c r="G28" s="8"/>
      <c r="H28" s="12"/>
    </row>
    <row r="29" spans="1:9" ht="15.75" x14ac:dyDescent="0.25">
      <c r="A29" s="222" t="s">
        <v>21</v>
      </c>
      <c r="B29" s="293" t="s">
        <v>22</v>
      </c>
      <c r="C29" s="8"/>
      <c r="D29" s="8"/>
      <c r="E29" s="8"/>
      <c r="F29" s="8"/>
      <c r="G29" s="8"/>
      <c r="H29" s="12"/>
    </row>
    <row r="30" spans="1:9" ht="15.75" x14ac:dyDescent="0.25">
      <c r="A30" s="222" t="s">
        <v>23</v>
      </c>
      <c r="B30" s="337" t="s">
        <v>24</v>
      </c>
      <c r="C30" s="337"/>
      <c r="D30" s="337"/>
      <c r="E30" s="337"/>
      <c r="F30" s="22"/>
      <c r="G30" s="8"/>
      <c r="H30" s="12"/>
    </row>
    <row r="31" spans="1:9" ht="15.75" x14ac:dyDescent="0.25">
      <c r="A31" s="222" t="s">
        <v>25</v>
      </c>
      <c r="B31" s="320" t="s">
        <v>26</v>
      </c>
      <c r="C31" s="320"/>
      <c r="D31" s="320"/>
      <c r="E31" s="320"/>
      <c r="F31" s="22"/>
      <c r="G31" s="8"/>
      <c r="H31" s="12"/>
    </row>
    <row r="32" spans="1:9" ht="15.75" x14ac:dyDescent="0.25">
      <c r="A32" s="222" t="s">
        <v>27</v>
      </c>
      <c r="B32" s="321" t="s">
        <v>28</v>
      </c>
      <c r="C32" s="321"/>
      <c r="D32" s="321"/>
      <c r="E32" s="321"/>
      <c r="F32" s="321"/>
      <c r="G32" s="8"/>
      <c r="H32" s="12"/>
    </row>
    <row r="33" spans="1:8" ht="15.75" x14ac:dyDescent="0.25">
      <c r="A33" s="222" t="s">
        <v>29</v>
      </c>
      <c r="B33" s="321" t="s">
        <v>30</v>
      </c>
      <c r="C33" s="321"/>
      <c r="D33" s="321"/>
      <c r="E33" s="22"/>
      <c r="F33" s="22"/>
      <c r="G33" s="8"/>
      <c r="H33" s="12"/>
    </row>
    <row r="34" spans="1:8" ht="15.75" x14ac:dyDescent="0.25">
      <c r="A34" s="222" t="s">
        <v>31</v>
      </c>
      <c r="B34" s="321" t="s">
        <v>32</v>
      </c>
      <c r="C34" s="321"/>
      <c r="D34" s="321"/>
      <c r="E34" s="22"/>
      <c r="F34" s="22"/>
      <c r="G34" s="8"/>
      <c r="H34" s="12"/>
    </row>
    <row r="35" spans="1:8" ht="15.75" x14ac:dyDescent="0.25">
      <c r="A35" s="222" t="s">
        <v>33</v>
      </c>
      <c r="B35" s="320" t="s">
        <v>34</v>
      </c>
      <c r="C35" s="320"/>
      <c r="D35" s="320"/>
      <c r="E35" s="22"/>
      <c r="F35" s="22"/>
      <c r="G35" s="8"/>
      <c r="H35" s="12"/>
    </row>
    <row r="36" spans="1:8" ht="15.75" x14ac:dyDescent="0.25">
      <c r="A36" s="222" t="s">
        <v>35</v>
      </c>
      <c r="B36" s="321" t="s">
        <v>36</v>
      </c>
      <c r="C36" s="321"/>
      <c r="D36" s="321"/>
      <c r="E36" s="22"/>
      <c r="F36" s="22"/>
      <c r="G36" s="8"/>
      <c r="H36" s="12"/>
    </row>
    <row r="37" spans="1:8" ht="15.75" x14ac:dyDescent="0.25">
      <c r="A37" s="222" t="s">
        <v>37</v>
      </c>
      <c r="B37" s="321" t="s">
        <v>38</v>
      </c>
      <c r="C37" s="321"/>
      <c r="D37" s="301"/>
      <c r="E37" s="22"/>
      <c r="F37" s="22"/>
      <c r="G37" s="8"/>
      <c r="H37" s="12"/>
    </row>
    <row r="38" spans="1:8" s="184" customFormat="1" ht="15.75" x14ac:dyDescent="0.25">
      <c r="A38" s="223" t="s">
        <v>39</v>
      </c>
      <c r="B38" s="31"/>
      <c r="C38" s="31"/>
      <c r="D38" s="31"/>
      <c r="E38" s="31"/>
      <c r="F38" s="31"/>
      <c r="G38" s="31"/>
      <c r="H38" s="195"/>
    </row>
    <row r="39" spans="1:8" ht="17.25" customHeight="1" x14ac:dyDescent="0.25">
      <c r="A39" s="322"/>
      <c r="B39" s="323"/>
      <c r="C39" s="323"/>
      <c r="D39" s="323"/>
      <c r="E39" s="323"/>
      <c r="F39" s="323"/>
      <c r="G39" s="323"/>
      <c r="H39" s="324"/>
    </row>
    <row r="40" spans="1:8" x14ac:dyDescent="0.25">
      <c r="A40" s="374"/>
      <c r="B40" s="375" t="s">
        <v>40</v>
      </c>
      <c r="C40" s="375"/>
      <c r="D40" s="375"/>
      <c r="E40" s="375"/>
      <c r="F40" s="375"/>
      <c r="G40" s="375"/>
      <c r="H40" s="376"/>
    </row>
    <row r="41" spans="1:8" ht="15.75" thickBot="1" x14ac:dyDescent="0.3">
      <c r="A41" s="374"/>
      <c r="B41" s="375"/>
      <c r="C41" s="375"/>
      <c r="D41" s="375"/>
      <c r="E41" s="375"/>
      <c r="F41" s="375"/>
      <c r="G41" s="375"/>
      <c r="H41" s="376"/>
    </row>
    <row r="42" spans="1:8" ht="37.5" customHeight="1" thickBot="1" x14ac:dyDescent="0.3">
      <c r="A42" s="392" t="s">
        <v>41</v>
      </c>
      <c r="B42" s="393"/>
      <c r="C42" s="393"/>
      <c r="D42" s="393"/>
      <c r="E42" s="393"/>
      <c r="F42" s="393"/>
      <c r="G42" s="393"/>
      <c r="H42" s="394"/>
    </row>
    <row r="43" spans="1:8" ht="9.75" customHeight="1" x14ac:dyDescent="0.25">
      <c r="A43" s="377" t="s">
        <v>42</v>
      </c>
      <c r="B43" s="378"/>
      <c r="C43" s="378"/>
      <c r="D43" s="378"/>
      <c r="E43" s="378"/>
      <c r="F43" s="378"/>
      <c r="G43" s="378"/>
      <c r="H43" s="379"/>
    </row>
    <row r="44" spans="1:8" ht="15.75" customHeight="1" x14ac:dyDescent="0.25">
      <c r="A44" s="377"/>
      <c r="B44" s="378"/>
      <c r="C44" s="378"/>
      <c r="D44" s="378"/>
      <c r="E44" s="378"/>
      <c r="F44" s="378"/>
      <c r="G44" s="378"/>
      <c r="H44" s="379"/>
    </row>
    <row r="45" spans="1:8" ht="15.75" customHeight="1" x14ac:dyDescent="0.25">
      <c r="A45" s="365" t="s">
        <v>43</v>
      </c>
      <c r="B45" s="366"/>
      <c r="C45" s="366"/>
      <c r="D45" s="366"/>
      <c r="E45" s="366"/>
      <c r="F45" s="366"/>
      <c r="G45" s="366"/>
      <c r="H45" s="367"/>
    </row>
    <row r="46" spans="1:8" ht="15.75" x14ac:dyDescent="0.25">
      <c r="A46" s="157" t="s">
        <v>44</v>
      </c>
      <c r="B46" s="150"/>
      <c r="C46" s="150"/>
      <c r="D46" s="150"/>
      <c r="E46" s="150"/>
      <c r="F46" s="150"/>
      <c r="G46" s="150"/>
      <c r="H46" s="151"/>
    </row>
    <row r="47" spans="1:8" ht="16.5" customHeight="1" x14ac:dyDescent="0.25">
      <c r="A47" s="157" t="s">
        <v>45</v>
      </c>
      <c r="B47" s="150"/>
      <c r="C47" s="150"/>
      <c r="D47" s="150"/>
      <c r="E47" s="150"/>
      <c r="F47" s="150"/>
      <c r="G47" s="150"/>
      <c r="H47" s="151"/>
    </row>
    <row r="48" spans="1:8" ht="15.75" x14ac:dyDescent="0.25">
      <c r="A48" s="157" t="s">
        <v>46</v>
      </c>
      <c r="B48" s="150"/>
      <c r="C48" s="150"/>
      <c r="D48" s="150"/>
      <c r="E48" s="150"/>
      <c r="F48" s="150"/>
      <c r="G48" s="150"/>
      <c r="H48" s="151"/>
    </row>
    <row r="49" spans="1:9" ht="15.75" x14ac:dyDescent="0.25">
      <c r="A49" s="13"/>
      <c r="B49" s="8"/>
      <c r="C49" s="8"/>
      <c r="D49" s="8"/>
      <c r="E49" s="8"/>
      <c r="F49" s="8"/>
      <c r="G49" s="8"/>
      <c r="H49" s="12"/>
    </row>
    <row r="50" spans="1:9" ht="15.75" x14ac:dyDescent="0.25">
      <c r="A50" s="13" t="s">
        <v>47</v>
      </c>
      <c r="B50" s="8"/>
      <c r="C50" s="8"/>
      <c r="D50" s="8"/>
      <c r="E50" s="8"/>
      <c r="F50" s="8"/>
      <c r="G50" s="8"/>
      <c r="H50" s="12"/>
    </row>
    <row r="51" spans="1:9" ht="15.75" x14ac:dyDescent="0.25">
      <c r="A51" s="157" t="s">
        <v>48</v>
      </c>
      <c r="B51" s="150"/>
      <c r="C51" s="150"/>
      <c r="D51" s="150"/>
      <c r="E51" s="150"/>
      <c r="F51" s="150"/>
      <c r="G51" s="150"/>
      <c r="H51" s="151"/>
    </row>
    <row r="52" spans="1:9" ht="15.75" x14ac:dyDescent="0.25">
      <c r="A52" s="149" t="s">
        <v>49</v>
      </c>
      <c r="B52" s="150"/>
      <c r="C52" s="150"/>
      <c r="D52" s="150"/>
      <c r="E52" s="150"/>
      <c r="F52" s="150"/>
      <c r="G52" s="150"/>
      <c r="H52" s="151"/>
    </row>
    <row r="53" spans="1:9" ht="15.75" x14ac:dyDescent="0.25">
      <c r="A53" s="157" t="s">
        <v>50</v>
      </c>
      <c r="B53" s="150"/>
      <c r="C53" s="150"/>
      <c r="D53" s="150"/>
      <c r="E53" s="150"/>
      <c r="F53" s="150"/>
      <c r="G53" s="150"/>
      <c r="H53" s="151"/>
    </row>
    <row r="54" spans="1:9" ht="15.75" x14ac:dyDescent="0.25">
      <c r="A54" s="149" t="s">
        <v>51</v>
      </c>
      <c r="B54" s="150"/>
      <c r="C54" s="150"/>
      <c r="D54" s="150"/>
      <c r="E54" s="150"/>
      <c r="F54" s="150"/>
      <c r="G54" s="150"/>
      <c r="H54" s="151"/>
    </row>
    <row r="55" spans="1:9" ht="15.75" x14ac:dyDescent="0.25">
      <c r="A55" s="13"/>
      <c r="B55" s="8"/>
      <c r="C55" s="8"/>
      <c r="D55" s="8"/>
      <c r="E55" s="8"/>
      <c r="F55" s="8"/>
      <c r="G55" s="8"/>
      <c r="H55" s="12"/>
    </row>
    <row r="56" spans="1:9" ht="18.75" x14ac:dyDescent="0.3">
      <c r="A56" s="158" t="s">
        <v>52</v>
      </c>
      <c r="B56" s="8"/>
      <c r="C56" s="8"/>
      <c r="D56" s="8"/>
      <c r="E56" s="8"/>
      <c r="F56" s="8"/>
      <c r="G56" s="8"/>
      <c r="H56" s="12"/>
    </row>
    <row r="57" spans="1:9" x14ac:dyDescent="0.25">
      <c r="A57" s="380" t="s">
        <v>53</v>
      </c>
      <c r="B57" s="381"/>
      <c r="C57" s="381"/>
      <c r="D57" s="381"/>
      <c r="E57" s="381"/>
      <c r="F57" s="381"/>
      <c r="G57" s="381"/>
      <c r="H57" s="382"/>
      <c r="I57" t="s">
        <v>54</v>
      </c>
    </row>
    <row r="58" spans="1:9" x14ac:dyDescent="0.25">
      <c r="A58" s="380"/>
      <c r="B58" s="381"/>
      <c r="C58" s="381"/>
      <c r="D58" s="381"/>
      <c r="E58" s="381"/>
      <c r="F58" s="381"/>
      <c r="G58" s="381"/>
      <c r="H58" s="382"/>
    </row>
    <row r="59" spans="1:9" ht="15.75" x14ac:dyDescent="0.25">
      <c r="A59" s="21" t="s">
        <v>55</v>
      </c>
      <c r="B59" s="8"/>
      <c r="C59" s="8"/>
      <c r="D59" s="8"/>
      <c r="E59" s="8"/>
      <c r="F59" s="8"/>
      <c r="G59" s="8"/>
      <c r="H59" s="12"/>
    </row>
    <row r="60" spans="1:9" ht="15.75" x14ac:dyDescent="0.25">
      <c r="A60" s="222" t="s">
        <v>23</v>
      </c>
      <c r="B60" s="337" t="s">
        <v>24</v>
      </c>
      <c r="C60" s="337"/>
      <c r="D60" s="337"/>
      <c r="E60" s="337"/>
      <c r="F60" s="8"/>
      <c r="G60" s="8"/>
      <c r="H60" s="12"/>
    </row>
    <row r="61" spans="1:9" ht="15.75" x14ac:dyDescent="0.25">
      <c r="A61" s="13"/>
      <c r="B61" s="8"/>
      <c r="C61" s="8"/>
      <c r="D61" s="8"/>
      <c r="E61" s="8"/>
      <c r="F61" s="8"/>
      <c r="G61" s="8"/>
      <c r="H61" s="12"/>
    </row>
    <row r="62" spans="1:9" ht="16.5" customHeight="1" x14ac:dyDescent="0.25">
      <c r="A62" s="328" t="s">
        <v>56</v>
      </c>
      <c r="B62" s="329"/>
      <c r="C62" s="329"/>
      <c r="D62" s="329"/>
      <c r="E62" s="329"/>
      <c r="F62" s="329"/>
      <c r="G62" s="329"/>
      <c r="H62" s="330"/>
    </row>
    <row r="63" spans="1:9" ht="35.25" customHeight="1" x14ac:dyDescent="0.25">
      <c r="A63" s="328"/>
      <c r="B63" s="329"/>
      <c r="C63" s="329"/>
      <c r="D63" s="329"/>
      <c r="E63" s="329"/>
      <c r="F63" s="329"/>
      <c r="G63" s="329"/>
      <c r="H63" s="330"/>
    </row>
    <row r="64" spans="1:9" x14ac:dyDescent="0.25">
      <c r="A64" s="353" t="s">
        <v>57</v>
      </c>
      <c r="B64" s="354"/>
      <c r="C64" s="354"/>
      <c r="D64" s="354"/>
      <c r="E64" s="354"/>
      <c r="F64" s="354"/>
      <c r="G64" s="354"/>
      <c r="H64" s="355"/>
    </row>
    <row r="65" spans="1:9" ht="15.75" thickBot="1" x14ac:dyDescent="0.3">
      <c r="A65" s="389"/>
      <c r="B65" s="390"/>
      <c r="C65" s="390"/>
      <c r="D65" s="390"/>
      <c r="E65" s="390"/>
      <c r="F65" s="390"/>
      <c r="G65" s="390"/>
      <c r="H65" s="391"/>
    </row>
    <row r="66" spans="1:9" ht="15.75" x14ac:dyDescent="0.25">
      <c r="A66" s="162"/>
      <c r="B66" s="9"/>
      <c r="C66" s="9"/>
      <c r="D66" s="9"/>
      <c r="E66" s="9"/>
      <c r="F66" s="9"/>
      <c r="G66" s="9"/>
      <c r="H66" s="10"/>
    </row>
    <row r="67" spans="1:9" ht="15.75" x14ac:dyDescent="0.25">
      <c r="A67" s="14"/>
      <c r="B67" s="8"/>
      <c r="C67" s="8"/>
      <c r="D67" s="8"/>
      <c r="E67" s="8"/>
      <c r="F67" s="8"/>
      <c r="G67" s="8"/>
      <c r="H67" s="12"/>
    </row>
    <row r="68" spans="1:9" ht="16.5" thickBot="1" x14ac:dyDescent="0.3">
      <c r="A68" s="156"/>
      <c r="B68" s="15"/>
      <c r="C68" s="15"/>
      <c r="D68" s="15"/>
      <c r="E68" s="15"/>
      <c r="F68" s="15"/>
      <c r="G68" s="15"/>
      <c r="H68" s="16"/>
    </row>
    <row r="69" spans="1:9" x14ac:dyDescent="0.25">
      <c r="A69" s="383" t="s">
        <v>58</v>
      </c>
      <c r="B69" s="384"/>
      <c r="C69" s="384"/>
      <c r="D69" s="384"/>
      <c r="E69" s="384"/>
      <c r="F69" s="384"/>
      <c r="G69" s="384"/>
      <c r="H69" s="385"/>
      <c r="I69" t="s">
        <v>59</v>
      </c>
    </row>
    <row r="70" spans="1:9" x14ac:dyDescent="0.25">
      <c r="A70" s="386"/>
      <c r="B70" s="387"/>
      <c r="C70" s="387"/>
      <c r="D70" s="387"/>
      <c r="E70" s="387"/>
      <c r="F70" s="387"/>
      <c r="G70" s="387"/>
      <c r="H70" s="388"/>
    </row>
    <row r="71" spans="1:9" ht="15.75" x14ac:dyDescent="0.25">
      <c r="A71" s="21" t="s">
        <v>60</v>
      </c>
      <c r="B71" s="8"/>
      <c r="C71" s="8"/>
      <c r="D71" s="8"/>
      <c r="E71" s="8"/>
      <c r="F71" s="8"/>
      <c r="G71" s="8"/>
      <c r="H71" s="12"/>
    </row>
    <row r="72" spans="1:9" ht="15.75" x14ac:dyDescent="0.25">
      <c r="A72" s="222" t="s">
        <v>25</v>
      </c>
      <c r="B72" s="321" t="s">
        <v>61</v>
      </c>
      <c r="C72" s="321"/>
      <c r="D72" s="321"/>
      <c r="E72" s="321"/>
      <c r="F72" s="8"/>
      <c r="G72" s="8"/>
      <c r="H72" s="12"/>
    </row>
    <row r="73" spans="1:9" ht="15.95" customHeight="1" x14ac:dyDescent="0.25">
      <c r="A73" s="163" t="s">
        <v>62</v>
      </c>
      <c r="B73" s="13"/>
      <c r="C73" s="8"/>
      <c r="D73" s="8"/>
      <c r="E73" s="8"/>
      <c r="F73" s="8"/>
      <c r="G73" s="8"/>
      <c r="H73" s="12"/>
    </row>
    <row r="74" spans="1:9" ht="15.75" x14ac:dyDescent="0.25">
      <c r="A74" s="13"/>
      <c r="B74" s="31"/>
      <c r="C74" s="8"/>
      <c r="D74" s="8"/>
      <c r="E74" s="8"/>
      <c r="F74" s="8"/>
      <c r="G74" s="8"/>
      <c r="H74" s="12"/>
    </row>
    <row r="75" spans="1:9" ht="15.75" x14ac:dyDescent="0.25">
      <c r="A75" s="11" t="s">
        <v>63</v>
      </c>
      <c r="B75" s="8"/>
      <c r="C75" s="8"/>
      <c r="D75" s="8"/>
      <c r="E75" s="8"/>
      <c r="F75" s="8"/>
      <c r="G75" s="8"/>
      <c r="H75" s="12"/>
    </row>
    <row r="76" spans="1:9" ht="15.75" x14ac:dyDescent="0.25">
      <c r="A76" s="11"/>
      <c r="B76" s="8"/>
      <c r="C76" s="8"/>
      <c r="D76" s="8"/>
      <c r="E76" s="8"/>
      <c r="F76" s="8"/>
      <c r="G76" s="8"/>
      <c r="H76" s="12"/>
    </row>
    <row r="77" spans="1:9" x14ac:dyDescent="0.25">
      <c r="A77" s="328" t="s">
        <v>64</v>
      </c>
      <c r="B77" s="329"/>
      <c r="C77" s="329"/>
      <c r="D77" s="329"/>
      <c r="E77" s="329"/>
      <c r="F77" s="329"/>
      <c r="G77" s="329"/>
      <c r="H77" s="330"/>
      <c r="I77" t="s">
        <v>65</v>
      </c>
    </row>
    <row r="78" spans="1:9" x14ac:dyDescent="0.25">
      <c r="A78" s="328"/>
      <c r="B78" s="329"/>
      <c r="C78" s="329"/>
      <c r="D78" s="329"/>
      <c r="E78" s="329"/>
      <c r="F78" s="329"/>
      <c r="G78" s="329"/>
      <c r="H78" s="330"/>
    </row>
    <row r="79" spans="1:9" x14ac:dyDescent="0.25">
      <c r="A79" s="328" t="s">
        <v>66</v>
      </c>
      <c r="B79" s="329"/>
      <c r="C79" s="329"/>
      <c r="D79" s="329"/>
      <c r="E79" s="329"/>
      <c r="F79" s="329"/>
      <c r="G79" s="329"/>
      <c r="H79" s="330"/>
      <c r="I79" t="s">
        <v>67</v>
      </c>
    </row>
    <row r="80" spans="1:9" x14ac:dyDescent="0.25">
      <c r="A80" s="328"/>
      <c r="B80" s="329"/>
      <c r="C80" s="329"/>
      <c r="D80" s="329"/>
      <c r="E80" s="329"/>
      <c r="F80" s="329"/>
      <c r="G80" s="329"/>
      <c r="H80" s="330"/>
    </row>
    <row r="81" spans="1:9" ht="15.75" x14ac:dyDescent="0.25">
      <c r="A81" s="11"/>
      <c r="B81" s="8"/>
      <c r="C81" s="8"/>
      <c r="D81" s="8"/>
      <c r="E81" s="8"/>
      <c r="F81" s="8"/>
      <c r="G81" s="8"/>
      <c r="H81" s="12"/>
    </row>
    <row r="82" spans="1:9" x14ac:dyDescent="0.25">
      <c r="A82" s="334" t="s">
        <v>68</v>
      </c>
      <c r="B82" s="335"/>
      <c r="C82" s="335"/>
      <c r="D82" s="335"/>
      <c r="E82" s="335"/>
      <c r="F82" s="335"/>
      <c r="G82" s="335"/>
      <c r="H82" s="336"/>
      <c r="I82" t="s">
        <v>69</v>
      </c>
    </row>
    <row r="83" spans="1:9" x14ac:dyDescent="0.25">
      <c r="A83" s="334"/>
      <c r="B83" s="335"/>
      <c r="C83" s="335"/>
      <c r="D83" s="335"/>
      <c r="E83" s="335"/>
      <c r="F83" s="335"/>
      <c r="G83" s="335"/>
      <c r="H83" s="336"/>
    </row>
    <row r="84" spans="1:9" ht="15.75" x14ac:dyDescent="0.25">
      <c r="A84" s="302"/>
      <c r="B84" s="303"/>
      <c r="C84" s="303"/>
      <c r="D84" s="303"/>
      <c r="E84" s="303"/>
      <c r="F84" s="303"/>
      <c r="G84" s="303"/>
      <c r="H84" s="304"/>
    </row>
    <row r="85" spans="1:9" ht="15.75" x14ac:dyDescent="0.25">
      <c r="A85" s="224" t="s">
        <v>70</v>
      </c>
      <c r="B85" s="321" t="s">
        <v>32</v>
      </c>
      <c r="C85" s="321"/>
      <c r="D85" s="321"/>
      <c r="E85" s="303"/>
      <c r="F85" s="303"/>
      <c r="G85" s="303"/>
      <c r="H85" s="304"/>
    </row>
    <row r="86" spans="1:9" ht="15.75" x14ac:dyDescent="0.25">
      <c r="A86" s="11"/>
      <c r="B86" s="338" t="s">
        <v>71</v>
      </c>
      <c r="C86" s="338"/>
      <c r="D86" s="338"/>
      <c r="E86" s="338"/>
      <c r="F86" s="338"/>
      <c r="G86" s="338"/>
      <c r="H86" s="339"/>
    </row>
    <row r="87" spans="1:9" ht="30.75" customHeight="1" x14ac:dyDescent="0.25">
      <c r="A87" s="11"/>
      <c r="B87" s="338"/>
      <c r="C87" s="338"/>
      <c r="D87" s="338"/>
      <c r="E87" s="338"/>
      <c r="F87" s="338"/>
      <c r="G87" s="338"/>
      <c r="H87" s="339"/>
    </row>
    <row r="88" spans="1:9" x14ac:dyDescent="0.25">
      <c r="A88" s="343" t="s">
        <v>72</v>
      </c>
      <c r="B88" s="344"/>
      <c r="C88" s="344"/>
      <c r="D88" s="344"/>
      <c r="E88" s="344"/>
      <c r="F88" s="344"/>
      <c r="G88" s="344"/>
      <c r="H88" s="345"/>
    </row>
    <row r="89" spans="1:9" x14ac:dyDescent="0.25">
      <c r="A89" s="160"/>
      <c r="B89" s="318"/>
      <c r="C89" s="318"/>
      <c r="D89" s="318"/>
      <c r="E89" s="318"/>
      <c r="F89" s="318"/>
      <c r="G89" s="318"/>
      <c r="H89" s="159"/>
    </row>
    <row r="90" spans="1:9" ht="15.75" x14ac:dyDescent="0.25">
      <c r="A90" s="32" t="s">
        <v>73</v>
      </c>
      <c r="B90" s="8"/>
      <c r="C90" s="8"/>
      <c r="D90" s="8"/>
      <c r="E90" s="8"/>
      <c r="F90" s="8"/>
      <c r="G90" s="8"/>
      <c r="H90" s="12"/>
    </row>
    <row r="91" spans="1:9" ht="15.75" x14ac:dyDescent="0.25">
      <c r="A91" s="13" t="s">
        <v>74</v>
      </c>
      <c r="B91" s="8"/>
      <c r="C91" s="8"/>
      <c r="D91" s="8"/>
      <c r="E91" s="8"/>
      <c r="F91" s="8"/>
      <c r="G91" s="8"/>
      <c r="H91" s="12"/>
    </row>
    <row r="92" spans="1:9" ht="15.75" x14ac:dyDescent="0.25">
      <c r="A92" s="33" t="s">
        <v>75</v>
      </c>
      <c r="B92" s="8"/>
      <c r="C92" s="8"/>
      <c r="D92" s="8"/>
      <c r="E92" s="8"/>
      <c r="F92" s="8"/>
      <c r="G92" s="8"/>
      <c r="H92" s="12"/>
    </row>
    <row r="93" spans="1:9" ht="15.75" x14ac:dyDescent="0.25">
      <c r="A93" s="11" t="s">
        <v>76</v>
      </c>
      <c r="B93" s="8"/>
      <c r="C93" s="8"/>
      <c r="D93" s="8"/>
      <c r="E93" s="8"/>
      <c r="F93" s="8"/>
      <c r="G93" s="8"/>
      <c r="H93" s="12"/>
    </row>
    <row r="94" spans="1:9" ht="15.75" x14ac:dyDescent="0.25">
      <c r="A94" s="11" t="s">
        <v>77</v>
      </c>
      <c r="B94" s="8"/>
      <c r="C94" s="8"/>
      <c r="D94" s="8"/>
      <c r="E94" s="8"/>
      <c r="F94" s="8"/>
      <c r="G94" s="8"/>
      <c r="H94" s="12"/>
    </row>
    <row r="95" spans="1:9" ht="15.75" x14ac:dyDescent="0.25">
      <c r="A95" s="11"/>
      <c r="B95" s="8"/>
      <c r="C95" s="8"/>
      <c r="D95" s="8"/>
      <c r="E95" s="8"/>
      <c r="F95" s="8"/>
      <c r="G95" s="8"/>
      <c r="H95" s="12"/>
    </row>
    <row r="96" spans="1:9" x14ac:dyDescent="0.25">
      <c r="A96" s="328" t="s">
        <v>78</v>
      </c>
      <c r="B96" s="329"/>
      <c r="C96" s="329"/>
      <c r="D96" s="329"/>
      <c r="E96" s="329"/>
      <c r="F96" s="329"/>
      <c r="G96" s="329"/>
      <c r="H96" s="330"/>
      <c r="I96" t="s">
        <v>79</v>
      </c>
    </row>
    <row r="97" spans="1:9" x14ac:dyDescent="0.25">
      <c r="A97" s="328"/>
      <c r="B97" s="329"/>
      <c r="C97" s="329"/>
      <c r="D97" s="329"/>
      <c r="E97" s="329"/>
      <c r="F97" s="329"/>
      <c r="G97" s="329"/>
      <c r="H97" s="330"/>
    </row>
    <row r="98" spans="1:9" x14ac:dyDescent="0.25">
      <c r="A98" s="328" t="s">
        <v>80</v>
      </c>
      <c r="B98" s="329"/>
      <c r="C98" s="329"/>
      <c r="D98" s="329"/>
      <c r="E98" s="329"/>
      <c r="F98" s="329"/>
      <c r="G98" s="329"/>
      <c r="H98" s="330"/>
    </row>
    <row r="99" spans="1:9" ht="30" customHeight="1" x14ac:dyDescent="0.25">
      <c r="A99" s="328"/>
      <c r="B99" s="329"/>
      <c r="C99" s="329"/>
      <c r="D99" s="329"/>
      <c r="E99" s="329"/>
      <c r="F99" s="329"/>
      <c r="G99" s="329"/>
      <c r="H99" s="330"/>
    </row>
    <row r="100" spans="1:9" ht="15.75" x14ac:dyDescent="0.25">
      <c r="A100" s="14"/>
      <c r="B100" s="8"/>
      <c r="C100" s="8"/>
      <c r="D100" s="8"/>
      <c r="E100" s="8"/>
      <c r="F100" s="8"/>
      <c r="G100" s="8"/>
      <c r="H100" s="12"/>
    </row>
    <row r="101" spans="1:9" x14ac:dyDescent="0.25">
      <c r="A101" s="340" t="s">
        <v>81</v>
      </c>
      <c r="B101" s="341"/>
      <c r="C101" s="341"/>
      <c r="D101" s="341"/>
      <c r="E101" s="341"/>
      <c r="F101" s="341"/>
      <c r="G101" s="341"/>
      <c r="H101" s="342"/>
      <c r="I101" t="s">
        <v>82</v>
      </c>
    </row>
    <row r="102" spans="1:9" x14ac:dyDescent="0.25">
      <c r="A102" s="340"/>
      <c r="B102" s="341"/>
      <c r="C102" s="341"/>
      <c r="D102" s="341"/>
      <c r="E102" s="341"/>
      <c r="F102" s="341"/>
      <c r="G102" s="341"/>
      <c r="H102" s="342"/>
    </row>
    <row r="103" spans="1:9" ht="15.75" x14ac:dyDescent="0.25">
      <c r="A103" s="11"/>
      <c r="B103" s="8"/>
      <c r="C103" s="8"/>
      <c r="D103" s="8"/>
      <c r="E103" s="8"/>
      <c r="F103" s="8"/>
      <c r="G103" s="8"/>
      <c r="H103" s="12"/>
    </row>
    <row r="104" spans="1:9" x14ac:dyDescent="0.25">
      <c r="A104" s="356" t="s">
        <v>83</v>
      </c>
      <c r="B104" s="357"/>
      <c r="C104" s="357"/>
      <c r="D104" s="357"/>
      <c r="E104" s="357"/>
      <c r="F104" s="357"/>
      <c r="G104" s="357"/>
      <c r="H104" s="358"/>
    </row>
    <row r="105" spans="1:9" ht="15" customHeight="1" x14ac:dyDescent="0.3">
      <c r="A105" s="158" t="s">
        <v>84</v>
      </c>
      <c r="B105" s="27"/>
      <c r="C105" s="27"/>
      <c r="D105" s="27"/>
      <c r="E105" s="27"/>
      <c r="F105" s="27"/>
      <c r="G105" s="27"/>
      <c r="H105" s="28"/>
    </row>
    <row r="106" spans="1:9" ht="15" customHeight="1" x14ac:dyDescent="0.25">
      <c r="A106" s="26"/>
      <c r="B106" s="29"/>
      <c r="C106" s="29"/>
      <c r="D106" s="29"/>
      <c r="E106" s="29"/>
      <c r="F106" s="29"/>
      <c r="G106" s="29"/>
      <c r="H106" s="30"/>
    </row>
    <row r="107" spans="1:9" ht="15" customHeight="1" x14ac:dyDescent="0.25">
      <c r="A107" s="21" t="s">
        <v>55</v>
      </c>
      <c r="B107" s="29"/>
      <c r="C107" s="29"/>
      <c r="D107" s="29"/>
      <c r="E107" s="29"/>
      <c r="F107" s="29"/>
      <c r="G107" s="29"/>
      <c r="H107" s="30"/>
    </row>
    <row r="108" spans="1:9" ht="15.75" x14ac:dyDescent="0.25">
      <c r="A108" s="222" t="s">
        <v>85</v>
      </c>
      <c r="B108" s="337" t="s">
        <v>24</v>
      </c>
      <c r="C108" s="337"/>
      <c r="D108" s="337"/>
      <c r="E108" s="337"/>
      <c r="F108" s="8"/>
      <c r="G108" s="8"/>
      <c r="H108" s="12"/>
    </row>
    <row r="109" spans="1:9" ht="15.75" x14ac:dyDescent="0.25">
      <c r="A109" s="13"/>
      <c r="B109" s="8"/>
      <c r="C109" s="8"/>
      <c r="D109" s="8"/>
      <c r="E109" s="8"/>
      <c r="F109" s="8"/>
      <c r="G109" s="8"/>
      <c r="H109" s="12"/>
    </row>
    <row r="110" spans="1:9" x14ac:dyDescent="0.25">
      <c r="A110" s="328" t="s">
        <v>86</v>
      </c>
      <c r="B110" s="329"/>
      <c r="C110" s="329"/>
      <c r="D110" s="329"/>
      <c r="E110" s="329"/>
      <c r="F110" s="329"/>
      <c r="G110" s="329"/>
      <c r="H110" s="330"/>
    </row>
    <row r="111" spans="1:9" x14ac:dyDescent="0.25">
      <c r="A111" s="328"/>
      <c r="B111" s="329"/>
      <c r="C111" s="329"/>
      <c r="D111" s="329"/>
      <c r="E111" s="329"/>
      <c r="F111" s="329"/>
      <c r="G111" s="329"/>
      <c r="H111" s="330"/>
    </row>
    <row r="112" spans="1:9" x14ac:dyDescent="0.25">
      <c r="A112" s="359" t="s">
        <v>87</v>
      </c>
      <c r="B112" s="360"/>
      <c r="C112" s="360"/>
      <c r="D112" s="360"/>
      <c r="E112" s="360"/>
      <c r="F112" s="360"/>
      <c r="G112" s="360"/>
      <c r="H112" s="361"/>
      <c r="I112" t="s">
        <v>88</v>
      </c>
    </row>
    <row r="113" spans="1:9" x14ac:dyDescent="0.25">
      <c r="A113" s="359"/>
      <c r="B113" s="360"/>
      <c r="C113" s="360"/>
      <c r="D113" s="360"/>
      <c r="E113" s="360"/>
      <c r="F113" s="360"/>
      <c r="G113" s="360"/>
      <c r="H113" s="361"/>
    </row>
    <row r="114" spans="1:9" x14ac:dyDescent="0.25">
      <c r="A114" s="359" t="s">
        <v>89</v>
      </c>
      <c r="B114" s="360"/>
      <c r="C114" s="360"/>
      <c r="D114" s="360"/>
      <c r="E114" s="360"/>
      <c r="F114" s="360"/>
      <c r="G114" s="360"/>
      <c r="H114" s="361"/>
    </row>
    <row r="115" spans="1:9" x14ac:dyDescent="0.25">
      <c r="A115" s="359"/>
      <c r="B115" s="360"/>
      <c r="C115" s="360"/>
      <c r="D115" s="360"/>
      <c r="E115" s="360"/>
      <c r="F115" s="360"/>
      <c r="G115" s="360"/>
      <c r="H115" s="361"/>
    </row>
    <row r="116" spans="1:9" x14ac:dyDescent="0.25">
      <c r="A116" s="359"/>
      <c r="B116" s="360"/>
      <c r="C116" s="360"/>
      <c r="D116" s="360"/>
      <c r="E116" s="360"/>
      <c r="F116" s="360"/>
      <c r="G116" s="360"/>
      <c r="H116" s="361"/>
    </row>
    <row r="117" spans="1:9" ht="15.75" thickBot="1" x14ac:dyDescent="0.3">
      <c r="A117" s="362"/>
      <c r="B117" s="363"/>
      <c r="C117" s="363"/>
      <c r="D117" s="363"/>
      <c r="E117" s="363"/>
      <c r="F117" s="363"/>
      <c r="G117" s="363"/>
      <c r="H117" s="364"/>
    </row>
    <row r="118" spans="1:9" ht="15.75" x14ac:dyDescent="0.25">
      <c r="A118" s="162"/>
      <c r="B118" s="9"/>
      <c r="C118" s="9"/>
      <c r="D118" s="9"/>
      <c r="E118" s="9"/>
      <c r="F118" s="9"/>
      <c r="G118" s="9"/>
      <c r="H118" s="10"/>
    </row>
    <row r="119" spans="1:9" ht="15" customHeight="1" x14ac:dyDescent="0.25">
      <c r="A119" s="14"/>
      <c r="B119" s="8"/>
      <c r="C119" s="8"/>
      <c r="D119" s="8"/>
      <c r="E119" s="8"/>
      <c r="F119" s="8"/>
      <c r="G119" s="8"/>
      <c r="H119" s="12"/>
    </row>
    <row r="120" spans="1:9" ht="15" customHeight="1" thickBot="1" x14ac:dyDescent="0.3">
      <c r="A120" s="156"/>
      <c r="B120" s="15"/>
      <c r="C120" s="15"/>
      <c r="D120" s="15"/>
      <c r="E120" s="15"/>
      <c r="F120" s="15"/>
      <c r="G120" s="15"/>
      <c r="H120" s="16"/>
    </row>
    <row r="121" spans="1:9" ht="15" customHeight="1" x14ac:dyDescent="0.25">
      <c r="A121" s="21" t="s">
        <v>60</v>
      </c>
      <c r="B121" s="209"/>
      <c r="C121" s="209"/>
      <c r="D121" s="209"/>
      <c r="E121" s="209"/>
      <c r="F121" s="8"/>
      <c r="G121" s="8"/>
      <c r="H121" s="12"/>
    </row>
    <row r="122" spans="1:9" ht="16.5" thickBot="1" x14ac:dyDescent="0.3">
      <c r="A122" s="222" t="s">
        <v>90</v>
      </c>
      <c r="B122" s="321" t="s">
        <v>91</v>
      </c>
      <c r="C122" s="321"/>
      <c r="D122" s="321"/>
      <c r="E122" s="321"/>
      <c r="F122" s="8"/>
      <c r="G122" s="8"/>
      <c r="H122" s="12"/>
    </row>
    <row r="123" spans="1:9" ht="15.75" x14ac:dyDescent="0.25">
      <c r="A123" s="164"/>
      <c r="B123" s="165" t="s">
        <v>62</v>
      </c>
      <c r="C123" s="9"/>
      <c r="D123" s="9"/>
      <c r="E123" s="9"/>
      <c r="F123" s="9"/>
      <c r="G123" s="9"/>
      <c r="H123" s="10"/>
    </row>
    <row r="124" spans="1:9" ht="15" customHeight="1" x14ac:dyDescent="0.25">
      <c r="A124" s="23" t="s">
        <v>92</v>
      </c>
      <c r="B124" s="8"/>
      <c r="C124" s="8"/>
      <c r="D124" s="8"/>
      <c r="E124" s="8"/>
      <c r="F124" s="8"/>
      <c r="G124" s="8"/>
      <c r="H124" s="12"/>
      <c r="I124" s="180" t="s">
        <v>93</v>
      </c>
    </row>
    <row r="125" spans="1:9" ht="15" customHeight="1" x14ac:dyDescent="0.25">
      <c r="A125" s="23"/>
      <c r="B125" s="8"/>
      <c r="C125" s="8"/>
      <c r="D125" s="8"/>
      <c r="E125" s="8"/>
      <c r="F125" s="8"/>
      <c r="G125" s="8"/>
      <c r="H125" s="12"/>
    </row>
    <row r="126" spans="1:9" x14ac:dyDescent="0.25">
      <c r="A126" s="328" t="s">
        <v>94</v>
      </c>
      <c r="B126" s="331"/>
      <c r="C126" s="331"/>
      <c r="D126" s="331"/>
      <c r="E126" s="331"/>
      <c r="F126" s="331"/>
      <c r="G126" s="331"/>
      <c r="H126" s="332"/>
    </row>
    <row r="127" spans="1:9" x14ac:dyDescent="0.25">
      <c r="A127" s="333"/>
      <c r="B127" s="331"/>
      <c r="C127" s="331"/>
      <c r="D127" s="331"/>
      <c r="E127" s="331"/>
      <c r="F127" s="331"/>
      <c r="G127" s="331"/>
      <c r="H127" s="332"/>
    </row>
    <row r="128" spans="1:9" x14ac:dyDescent="0.25">
      <c r="A128" s="333"/>
      <c r="B128" s="331"/>
      <c r="C128" s="331"/>
      <c r="D128" s="331"/>
      <c r="E128" s="331"/>
      <c r="F128" s="331"/>
      <c r="G128" s="331"/>
      <c r="H128" s="332"/>
    </row>
    <row r="129" spans="1:9" x14ac:dyDescent="0.25">
      <c r="A129" s="333"/>
      <c r="B129" s="331"/>
      <c r="C129" s="331"/>
      <c r="D129" s="331"/>
      <c r="E129" s="331"/>
      <c r="F129" s="331"/>
      <c r="G129" s="331"/>
      <c r="H129" s="332"/>
    </row>
    <row r="130" spans="1:9" ht="15.75" x14ac:dyDescent="0.25">
      <c r="A130" s="307"/>
      <c r="B130" s="308"/>
      <c r="C130" s="308"/>
      <c r="D130" s="308"/>
      <c r="E130" s="308"/>
      <c r="F130" s="308"/>
      <c r="G130" s="308"/>
      <c r="H130" s="309"/>
    </row>
    <row r="131" spans="1:9" ht="15.75" x14ac:dyDescent="0.25">
      <c r="A131" s="157" t="s">
        <v>95</v>
      </c>
      <c r="B131" s="150"/>
      <c r="C131" s="150"/>
      <c r="D131" s="150"/>
      <c r="E131" s="150"/>
      <c r="F131" s="150"/>
      <c r="G131" s="150"/>
      <c r="H131" s="151"/>
    </row>
    <row r="132" spans="1:9" ht="15.75" x14ac:dyDescent="0.25">
      <c r="A132" s="149" t="s">
        <v>96</v>
      </c>
      <c r="B132" s="150"/>
      <c r="C132" s="150"/>
      <c r="D132" s="150"/>
      <c r="E132" s="150"/>
      <c r="F132" s="150"/>
      <c r="G132" s="150"/>
      <c r="H132" s="151"/>
    </row>
    <row r="133" spans="1:9" ht="15.75" x14ac:dyDescent="0.25">
      <c r="A133" s="157" t="s">
        <v>97</v>
      </c>
      <c r="B133" s="150"/>
      <c r="C133" s="150"/>
      <c r="D133" s="150"/>
      <c r="E133" s="150"/>
      <c r="F133" s="150"/>
      <c r="G133" s="150"/>
      <c r="H133" s="151"/>
      <c r="I133" t="s">
        <v>98</v>
      </c>
    </row>
    <row r="134" spans="1:9" ht="15.75" x14ac:dyDescent="0.25">
      <c r="A134" s="33"/>
      <c r="B134" s="8"/>
      <c r="C134" s="8"/>
      <c r="D134" s="8"/>
      <c r="E134" s="8"/>
      <c r="F134" s="8"/>
      <c r="G134" s="8"/>
      <c r="H134" s="12"/>
    </row>
    <row r="135" spans="1:9" x14ac:dyDescent="0.25">
      <c r="A135" s="325" t="s">
        <v>99</v>
      </c>
      <c r="B135" s="326"/>
      <c r="C135" s="326"/>
      <c r="D135" s="326"/>
      <c r="E135" s="326"/>
      <c r="F135" s="326"/>
      <c r="G135" s="326"/>
      <c r="H135" s="327"/>
    </row>
    <row r="136" spans="1:9" x14ac:dyDescent="0.25">
      <c r="A136" s="325"/>
      <c r="B136" s="326"/>
      <c r="C136" s="326"/>
      <c r="D136" s="326"/>
      <c r="E136" s="326"/>
      <c r="F136" s="326"/>
      <c r="G136" s="326"/>
      <c r="H136" s="327"/>
    </row>
    <row r="137" spans="1:9" ht="15.75" x14ac:dyDescent="0.25">
      <c r="A137" s="11"/>
      <c r="B137" s="8"/>
      <c r="C137" s="8"/>
      <c r="D137" s="8"/>
      <c r="E137" s="8"/>
      <c r="F137" s="8"/>
      <c r="G137" s="8"/>
      <c r="H137" s="12"/>
    </row>
    <row r="138" spans="1:9" ht="15.75" x14ac:dyDescent="0.25">
      <c r="A138" s="288" t="s">
        <v>100</v>
      </c>
      <c r="B138" s="150"/>
      <c r="C138" s="150"/>
      <c r="D138" s="150"/>
      <c r="E138" s="150"/>
      <c r="F138" s="150"/>
      <c r="G138" s="150"/>
      <c r="H138" s="151"/>
    </row>
    <row r="139" spans="1:9" ht="15.75" x14ac:dyDescent="0.25">
      <c r="A139" s="201" t="s">
        <v>101</v>
      </c>
      <c r="B139" s="150"/>
      <c r="C139" s="150"/>
      <c r="D139" s="150"/>
      <c r="E139" s="150"/>
      <c r="F139" s="150"/>
      <c r="G139" s="150"/>
      <c r="H139" s="151"/>
    </row>
    <row r="140" spans="1:9" ht="15.75" x14ac:dyDescent="0.25">
      <c r="A140" s="11"/>
      <c r="B140" s="8"/>
      <c r="C140" s="8"/>
      <c r="D140" s="8"/>
      <c r="E140" s="8"/>
      <c r="F140" s="8"/>
      <c r="G140" s="8"/>
      <c r="H140" s="12"/>
    </row>
    <row r="141" spans="1:9" ht="15.75" x14ac:dyDescent="0.25">
      <c r="A141" s="285" t="s">
        <v>102</v>
      </c>
      <c r="B141" s="8"/>
      <c r="C141" s="8"/>
      <c r="D141" s="8"/>
      <c r="E141" s="8"/>
      <c r="F141" s="8"/>
      <c r="G141" s="8"/>
      <c r="H141" s="12"/>
    </row>
    <row r="142" spans="1:9" ht="15.75" x14ac:dyDescent="0.25">
      <c r="A142" s="11" t="s">
        <v>103</v>
      </c>
      <c r="B142" s="8"/>
      <c r="C142" s="8"/>
      <c r="D142" s="8"/>
      <c r="E142" s="8"/>
      <c r="F142" s="8"/>
      <c r="G142" s="8"/>
      <c r="H142" s="12"/>
    </row>
    <row r="143" spans="1:9" ht="15.75" x14ac:dyDescent="0.25">
      <c r="A143" s="11" t="s">
        <v>104</v>
      </c>
      <c r="B143" s="8"/>
      <c r="C143" s="8"/>
      <c r="D143" s="8"/>
      <c r="E143" s="8"/>
      <c r="F143" s="8"/>
      <c r="G143" s="8"/>
      <c r="H143" s="12"/>
    </row>
    <row r="144" spans="1:9" ht="15.75" x14ac:dyDescent="0.25">
      <c r="A144" s="11"/>
      <c r="B144" s="8"/>
      <c r="C144" s="8"/>
      <c r="D144" s="8"/>
      <c r="E144" s="310" t="s">
        <v>105</v>
      </c>
      <c r="F144" s="8"/>
      <c r="G144" s="8"/>
      <c r="H144" s="12"/>
    </row>
    <row r="145" spans="1:8" ht="15.75" x14ac:dyDescent="0.25">
      <c r="A145" s="11" t="s">
        <v>106</v>
      </c>
      <c r="B145" s="8"/>
      <c r="C145" s="8"/>
      <c r="D145" s="8"/>
      <c r="E145" s="8"/>
      <c r="F145" s="8"/>
      <c r="G145" s="8"/>
      <c r="H145" s="12"/>
    </row>
    <row r="146" spans="1:8" ht="15.75" x14ac:dyDescent="0.25">
      <c r="A146" s="11" t="s">
        <v>107</v>
      </c>
      <c r="B146" s="65"/>
      <c r="C146" s="8"/>
      <c r="D146" s="8"/>
      <c r="E146" s="8"/>
      <c r="F146" s="8"/>
      <c r="G146" s="8"/>
      <c r="H146" s="12"/>
    </row>
    <row r="147" spans="1:8" ht="15.75" x14ac:dyDescent="0.25">
      <c r="A147" s="11"/>
      <c r="B147" s="8"/>
      <c r="C147" s="8"/>
      <c r="D147" s="8"/>
      <c r="E147" s="8"/>
      <c r="F147" s="8"/>
      <c r="G147" s="8"/>
      <c r="H147" s="12"/>
    </row>
    <row r="148" spans="1:8" ht="15.75" x14ac:dyDescent="0.25">
      <c r="A148" s="11" t="s">
        <v>108</v>
      </c>
      <c r="B148" s="8"/>
      <c r="C148" s="8"/>
      <c r="D148" s="8"/>
      <c r="E148" s="8"/>
      <c r="F148" s="8"/>
      <c r="G148" s="8"/>
      <c r="H148" s="12"/>
    </row>
    <row r="149" spans="1:8" ht="15.75" x14ac:dyDescent="0.25">
      <c r="A149" s="11" t="s">
        <v>109</v>
      </c>
      <c r="B149" s="8"/>
      <c r="C149" s="8"/>
      <c r="D149" s="8"/>
      <c r="E149" s="8"/>
      <c r="F149" s="8"/>
      <c r="G149" s="8"/>
      <c r="H149" s="12"/>
    </row>
    <row r="150" spans="1:8" ht="15.75" x14ac:dyDescent="0.25">
      <c r="A150" s="11"/>
      <c r="B150" s="8"/>
      <c r="C150" s="8"/>
      <c r="D150" s="8"/>
      <c r="E150" s="8"/>
      <c r="F150" s="8"/>
      <c r="G150" s="8"/>
      <c r="H150" s="12"/>
    </row>
    <row r="151" spans="1:8" ht="15.75" x14ac:dyDescent="0.25">
      <c r="A151" s="33" t="s">
        <v>110</v>
      </c>
      <c r="B151" s="8"/>
      <c r="C151" s="8"/>
      <c r="D151" s="8"/>
      <c r="E151" s="8"/>
      <c r="F151" s="8"/>
      <c r="G151" s="8"/>
      <c r="H151" s="12"/>
    </row>
    <row r="152" spans="1:8" ht="15.75" x14ac:dyDescent="0.25">
      <c r="A152" s="35"/>
      <c r="B152" s="34" t="s">
        <v>111</v>
      </c>
      <c r="C152" s="34"/>
      <c r="D152" s="8"/>
      <c r="E152" s="8"/>
      <c r="F152" s="8"/>
      <c r="G152" s="8"/>
      <c r="H152" s="12"/>
    </row>
    <row r="153" spans="1:8" ht="15.75" x14ac:dyDescent="0.25">
      <c r="A153" s="35"/>
      <c r="B153" s="34" t="s">
        <v>112</v>
      </c>
      <c r="C153" s="34"/>
      <c r="D153" s="8"/>
      <c r="E153" s="8"/>
      <c r="F153" s="8"/>
      <c r="G153" s="8"/>
      <c r="H153" s="12"/>
    </row>
    <row r="154" spans="1:8" ht="15.75" x14ac:dyDescent="0.25">
      <c r="A154" s="35"/>
      <c r="B154" s="34" t="s">
        <v>113</v>
      </c>
      <c r="C154" s="34"/>
      <c r="D154" s="8"/>
      <c r="E154" s="8"/>
      <c r="F154" s="8"/>
      <c r="G154" s="8"/>
      <c r="H154" s="12"/>
    </row>
    <row r="155" spans="1:8" x14ac:dyDescent="0.25">
      <c r="A155" s="35"/>
      <c r="B155" s="8"/>
      <c r="C155" s="8"/>
      <c r="D155" s="8"/>
      <c r="E155" s="8"/>
      <c r="F155" s="8"/>
      <c r="G155" s="8"/>
      <c r="H155" s="12"/>
    </row>
    <row r="156" spans="1:8" ht="15.75" x14ac:dyDescent="0.25">
      <c r="A156" s="224" t="s">
        <v>70</v>
      </c>
      <c r="B156" s="321" t="s">
        <v>32</v>
      </c>
      <c r="C156" s="321"/>
      <c r="D156" s="321"/>
      <c r="E156" s="303"/>
      <c r="F156" s="303"/>
      <c r="G156" s="303"/>
      <c r="H156" s="304"/>
    </row>
    <row r="157" spans="1:8" ht="15.75" x14ac:dyDescent="0.25">
      <c r="A157" s="11"/>
      <c r="B157" s="338" t="s">
        <v>114</v>
      </c>
      <c r="C157" s="338"/>
      <c r="D157" s="338"/>
      <c r="E157" s="338"/>
      <c r="F157" s="338"/>
      <c r="G157" s="338"/>
      <c r="H157" s="339"/>
    </row>
    <row r="158" spans="1:8" s="8" customFormat="1" ht="15.75" x14ac:dyDescent="0.25">
      <c r="A158" s="11"/>
      <c r="B158" s="338"/>
      <c r="C158" s="338"/>
      <c r="D158" s="338"/>
      <c r="E158" s="338"/>
      <c r="F158" s="338"/>
      <c r="G158" s="338"/>
      <c r="H158" s="339"/>
    </row>
    <row r="159" spans="1:8" s="187" customFormat="1" x14ac:dyDescent="0.25">
      <c r="A159" s="343" t="s">
        <v>72</v>
      </c>
      <c r="B159" s="344"/>
      <c r="C159" s="344"/>
      <c r="D159" s="344"/>
      <c r="E159" s="344"/>
      <c r="F159" s="344"/>
      <c r="G159" s="344"/>
      <c r="H159" s="345"/>
    </row>
    <row r="160" spans="1:8" s="184" customFormat="1" x14ac:dyDescent="0.25">
      <c r="A160" s="191"/>
      <c r="B160" s="192"/>
      <c r="C160" s="192"/>
      <c r="D160" s="192"/>
      <c r="E160" s="192"/>
      <c r="F160" s="192"/>
      <c r="G160" s="192"/>
      <c r="H160" s="193"/>
    </row>
    <row r="161" spans="1:8" s="184" customFormat="1" ht="18.75" x14ac:dyDescent="0.3">
      <c r="A161" s="158" t="s">
        <v>115</v>
      </c>
      <c r="B161" s="185"/>
      <c r="C161" s="185"/>
      <c r="D161" s="185"/>
      <c r="E161" s="185"/>
      <c r="F161" s="185"/>
      <c r="G161" s="185"/>
      <c r="H161" s="186"/>
    </row>
    <row r="162" spans="1:8" ht="15.75" x14ac:dyDescent="0.25">
      <c r="A162" s="181" t="s">
        <v>116</v>
      </c>
      <c r="B162" s="182"/>
      <c r="C162" s="182"/>
      <c r="D162" s="182"/>
      <c r="E162" s="182"/>
      <c r="F162" s="182"/>
      <c r="G162" s="182"/>
      <c r="H162" s="183"/>
    </row>
    <row r="163" spans="1:8" ht="15.75" x14ac:dyDescent="0.25">
      <c r="A163" s="181" t="s">
        <v>117</v>
      </c>
      <c r="B163" s="182"/>
      <c r="C163" s="182"/>
      <c r="D163" s="182"/>
      <c r="E163" s="182"/>
      <c r="F163" s="182"/>
      <c r="G163" s="182"/>
      <c r="H163" s="183"/>
    </row>
    <row r="164" spans="1:8" ht="15.75" x14ac:dyDescent="0.25">
      <c r="A164" s="188" t="s">
        <v>55</v>
      </c>
      <c r="B164" s="349"/>
      <c r="C164" s="349"/>
      <c r="D164" s="349"/>
      <c r="E164" s="349"/>
      <c r="F164" s="8"/>
      <c r="G164" s="8"/>
      <c r="H164" s="12"/>
    </row>
    <row r="165" spans="1:8" ht="15.75" x14ac:dyDescent="0.25">
      <c r="A165" s="222" t="s">
        <v>23</v>
      </c>
      <c r="B165" s="321" t="s">
        <v>118</v>
      </c>
      <c r="C165" s="321"/>
      <c r="D165" s="321"/>
      <c r="E165" s="321"/>
      <c r="F165" s="8"/>
      <c r="G165" s="8"/>
      <c r="H165" s="12"/>
    </row>
    <row r="166" spans="1:8" ht="15.75" x14ac:dyDescent="0.25">
      <c r="A166" s="13"/>
      <c r="B166" s="8"/>
      <c r="C166" s="8"/>
      <c r="D166" s="8"/>
      <c r="E166" s="8"/>
      <c r="F166" s="8"/>
      <c r="G166" s="8"/>
      <c r="H166" s="12"/>
    </row>
    <row r="167" spans="1:8" x14ac:dyDescent="0.25">
      <c r="A167" s="328" t="s">
        <v>56</v>
      </c>
      <c r="B167" s="329"/>
      <c r="C167" s="329"/>
      <c r="D167" s="329"/>
      <c r="E167" s="329"/>
      <c r="F167" s="329"/>
      <c r="G167" s="329"/>
      <c r="H167" s="330"/>
    </row>
    <row r="168" spans="1:8" ht="15.75" thickBot="1" x14ac:dyDescent="0.3">
      <c r="A168" s="328"/>
      <c r="B168" s="329"/>
      <c r="C168" s="329"/>
      <c r="D168" s="329"/>
      <c r="E168" s="329"/>
      <c r="F168" s="329"/>
      <c r="G168" s="329"/>
      <c r="H168" s="330"/>
    </row>
    <row r="169" spans="1:8" x14ac:dyDescent="0.25">
      <c r="A169" s="350" t="s">
        <v>119</v>
      </c>
      <c r="B169" s="351"/>
      <c r="C169" s="351"/>
      <c r="D169" s="351"/>
      <c r="E169" s="351"/>
      <c r="F169" s="351"/>
      <c r="G169" s="351"/>
      <c r="H169" s="352"/>
    </row>
    <row r="170" spans="1:8" x14ac:dyDescent="0.25">
      <c r="A170" s="353"/>
      <c r="B170" s="354"/>
      <c r="C170" s="354"/>
      <c r="D170" s="354"/>
      <c r="E170" s="354"/>
      <c r="F170" s="354"/>
      <c r="G170" s="354"/>
      <c r="H170" s="355"/>
    </row>
    <row r="171" spans="1:8" ht="15.75" x14ac:dyDescent="0.25">
      <c r="A171" s="189" t="s">
        <v>60</v>
      </c>
      <c r="B171" s="305"/>
      <c r="C171" s="305"/>
      <c r="D171" s="305"/>
      <c r="E171" s="305"/>
      <c r="F171" s="305"/>
      <c r="G171" s="305"/>
      <c r="H171" s="306"/>
    </row>
    <row r="172" spans="1:8" ht="15.75" x14ac:dyDescent="0.25">
      <c r="A172" s="222" t="s">
        <v>29</v>
      </c>
      <c r="B172" s="321" t="s">
        <v>30</v>
      </c>
      <c r="C172" s="321"/>
      <c r="D172" s="321"/>
      <c r="E172" s="321"/>
      <c r="F172" s="8"/>
      <c r="G172" s="8"/>
      <c r="H172" s="12"/>
    </row>
    <row r="173" spans="1:8" ht="15.75" x14ac:dyDescent="0.25">
      <c r="A173" s="163" t="s">
        <v>62</v>
      </c>
      <c r="B173" s="13"/>
      <c r="C173" s="8"/>
      <c r="D173" s="8"/>
      <c r="E173" s="8"/>
      <c r="F173" s="8"/>
      <c r="G173" s="8"/>
      <c r="H173" s="12"/>
    </row>
    <row r="174" spans="1:8" ht="15.75" x14ac:dyDescent="0.25">
      <c r="A174" s="11" t="s">
        <v>63</v>
      </c>
      <c r="B174" s="8"/>
      <c r="C174" s="8"/>
      <c r="D174" s="8"/>
      <c r="E174" s="8"/>
      <c r="F174" s="8"/>
      <c r="G174" s="8"/>
      <c r="H174" s="12"/>
    </row>
    <row r="175" spans="1:8" ht="15.75" x14ac:dyDescent="0.25">
      <c r="A175" s="11"/>
      <c r="B175" s="8"/>
      <c r="C175" s="8"/>
      <c r="D175" s="8"/>
      <c r="E175" s="8"/>
      <c r="F175" s="8"/>
      <c r="G175" s="8"/>
      <c r="H175" s="12"/>
    </row>
    <row r="176" spans="1:8" x14ac:dyDescent="0.25">
      <c r="A176" s="328" t="s">
        <v>78</v>
      </c>
      <c r="B176" s="329"/>
      <c r="C176" s="329"/>
      <c r="D176" s="329"/>
      <c r="E176" s="329"/>
      <c r="F176" s="329"/>
      <c r="G176" s="329"/>
      <c r="H176" s="330"/>
    </row>
    <row r="177" spans="1:8" x14ac:dyDescent="0.25">
      <c r="A177" s="328"/>
      <c r="B177" s="329"/>
      <c r="C177" s="329"/>
      <c r="D177" s="329"/>
      <c r="E177" s="329"/>
      <c r="F177" s="329"/>
      <c r="G177" s="329"/>
      <c r="H177" s="330"/>
    </row>
    <row r="178" spans="1:8" x14ac:dyDescent="0.25">
      <c r="A178" s="328" t="s">
        <v>66</v>
      </c>
      <c r="B178" s="329"/>
      <c r="C178" s="329"/>
      <c r="D178" s="329"/>
      <c r="E178" s="329"/>
      <c r="F178" s="329"/>
      <c r="G178" s="329"/>
      <c r="H178" s="330"/>
    </row>
    <row r="179" spans="1:8" x14ac:dyDescent="0.25">
      <c r="A179" s="328"/>
      <c r="B179" s="329"/>
      <c r="C179" s="329"/>
      <c r="D179" s="329"/>
      <c r="E179" s="329"/>
      <c r="F179" s="329"/>
      <c r="G179" s="329"/>
      <c r="H179" s="330"/>
    </row>
    <row r="180" spans="1:8" ht="15.75" x14ac:dyDescent="0.25">
      <c r="A180" s="11"/>
      <c r="B180" s="8"/>
      <c r="C180" s="8"/>
      <c r="D180" s="8"/>
      <c r="E180" s="8"/>
      <c r="F180" s="8"/>
      <c r="G180" s="8"/>
      <c r="H180" s="12"/>
    </row>
    <row r="181" spans="1:8" x14ac:dyDescent="0.25">
      <c r="A181" s="334" t="s">
        <v>68</v>
      </c>
      <c r="B181" s="335"/>
      <c r="C181" s="335"/>
      <c r="D181" s="335"/>
      <c r="E181" s="335"/>
      <c r="F181" s="335"/>
      <c r="G181" s="335"/>
      <c r="H181" s="336"/>
    </row>
    <row r="182" spans="1:8" ht="15" customHeight="1" thickBot="1" x14ac:dyDescent="0.3">
      <c r="A182" s="334"/>
      <c r="B182" s="335"/>
      <c r="C182" s="335"/>
      <c r="D182" s="335"/>
      <c r="E182" s="335"/>
      <c r="F182" s="335"/>
      <c r="G182" s="335"/>
      <c r="H182" s="336"/>
    </row>
    <row r="183" spans="1:8" ht="15" customHeight="1" x14ac:dyDescent="0.25">
      <c r="A183" s="162"/>
      <c r="B183" s="9"/>
      <c r="C183" s="9"/>
      <c r="D183" s="9"/>
      <c r="E183" s="9"/>
      <c r="F183" s="9"/>
      <c r="G183" s="9"/>
      <c r="H183" s="10"/>
    </row>
    <row r="184" spans="1:8" ht="15.75" x14ac:dyDescent="0.25">
      <c r="A184" s="14"/>
      <c r="B184" s="8"/>
      <c r="C184" s="8"/>
      <c r="D184" s="8"/>
      <c r="E184" s="8"/>
      <c r="F184" s="8"/>
      <c r="G184" s="8"/>
      <c r="H184" s="12"/>
    </row>
    <row r="185" spans="1:8" s="60" customFormat="1" ht="15.75" x14ac:dyDescent="0.25">
      <c r="A185" s="21" t="s">
        <v>120</v>
      </c>
      <c r="B185" s="8"/>
      <c r="C185" s="8"/>
      <c r="D185" s="8"/>
      <c r="E185" s="8"/>
      <c r="F185" s="8"/>
      <c r="G185" s="8"/>
      <c r="H185" s="12"/>
    </row>
    <row r="186" spans="1:8" s="45" customFormat="1" ht="32.25" customHeight="1" x14ac:dyDescent="0.25">
      <c r="A186" s="346" t="s">
        <v>121</v>
      </c>
      <c r="B186" s="347"/>
      <c r="C186" s="347"/>
      <c r="D186" s="347"/>
      <c r="E186" s="347"/>
      <c r="F186" s="347"/>
      <c r="G186" s="347"/>
      <c r="H186" s="348"/>
    </row>
    <row r="187" spans="1:8" s="45" customFormat="1" ht="15.75" x14ac:dyDescent="0.25">
      <c r="A187" s="33"/>
      <c r="B187" s="60"/>
      <c r="C187" s="60"/>
      <c r="D187" s="60"/>
      <c r="E187" s="60"/>
      <c r="F187" s="60"/>
      <c r="G187" s="60"/>
      <c r="H187" s="190"/>
    </row>
    <row r="188" spans="1:8" s="45" customFormat="1" ht="15.75" x14ac:dyDescent="0.25">
      <c r="A188" s="21" t="s">
        <v>122</v>
      </c>
      <c r="B188" s="60"/>
      <c r="C188" s="60"/>
      <c r="D188" s="60"/>
      <c r="E188" s="60"/>
      <c r="F188" s="60"/>
      <c r="G188" s="60"/>
      <c r="H188" s="190"/>
    </row>
    <row r="189" spans="1:8" ht="15.75" x14ac:dyDescent="0.25">
      <c r="A189" s="33" t="s">
        <v>123</v>
      </c>
      <c r="B189" s="60"/>
      <c r="C189" s="60"/>
      <c r="D189" s="60"/>
      <c r="E189" s="60"/>
      <c r="F189" s="60"/>
      <c r="G189" s="60"/>
      <c r="H189" s="190"/>
    </row>
    <row r="190" spans="1:8" ht="15.75" x14ac:dyDescent="0.25">
      <c r="A190" s="21"/>
      <c r="B190" s="60"/>
      <c r="C190" s="60"/>
      <c r="D190" s="60"/>
      <c r="E190" s="60"/>
      <c r="F190" s="60"/>
      <c r="G190" s="60"/>
      <c r="H190" s="190"/>
    </row>
    <row r="191" spans="1:8" ht="15.75" x14ac:dyDescent="0.25">
      <c r="A191" s="157" t="s">
        <v>124</v>
      </c>
      <c r="B191" s="150"/>
      <c r="C191" s="150"/>
      <c r="D191" s="150"/>
      <c r="E191" s="150"/>
      <c r="F191" s="150"/>
      <c r="G191" s="150"/>
      <c r="H191" s="151"/>
    </row>
    <row r="192" spans="1:8" ht="15.75" x14ac:dyDescent="0.25">
      <c r="A192" s="149" t="s">
        <v>96</v>
      </c>
      <c r="B192" s="150"/>
      <c r="C192" s="150"/>
      <c r="D192" s="150"/>
      <c r="E192" s="150"/>
      <c r="F192" s="150"/>
      <c r="G192" s="150"/>
      <c r="H192" s="151"/>
    </row>
    <row r="193" spans="1:8" ht="15.75" x14ac:dyDescent="0.25">
      <c r="A193" s="157" t="s">
        <v>97</v>
      </c>
      <c r="B193" s="150"/>
      <c r="C193" s="150"/>
      <c r="D193" s="150"/>
      <c r="E193" s="150"/>
      <c r="F193" s="150"/>
      <c r="G193" s="150"/>
      <c r="H193" s="151"/>
    </row>
    <row r="194" spans="1:8" s="8" customFormat="1" ht="15.75" x14ac:dyDescent="0.25">
      <c r="A194" s="149" t="s">
        <v>125</v>
      </c>
      <c r="B194" s="150"/>
      <c r="C194" s="150"/>
      <c r="D194" s="150"/>
      <c r="E194" s="150"/>
      <c r="F194" s="150"/>
      <c r="G194" s="150"/>
      <c r="H194" s="151"/>
    </row>
    <row r="195" spans="1:8" ht="15.75" x14ac:dyDescent="0.25">
      <c r="A195" s="149" t="s">
        <v>126</v>
      </c>
      <c r="B195" s="150"/>
      <c r="C195" s="150"/>
      <c r="D195" s="150"/>
      <c r="E195" s="150"/>
      <c r="F195" s="150"/>
      <c r="G195" s="150"/>
      <c r="H195" s="151"/>
    </row>
    <row r="196" spans="1:8" ht="15.75" x14ac:dyDescent="0.25">
      <c r="A196" s="11"/>
      <c r="B196" s="8"/>
      <c r="C196" s="8"/>
      <c r="D196" s="8"/>
      <c r="E196" s="8"/>
      <c r="F196" s="8"/>
      <c r="G196" s="8"/>
      <c r="H196" s="12"/>
    </row>
    <row r="197" spans="1:8" ht="15.75" x14ac:dyDescent="0.25">
      <c r="A197" s="285" t="s">
        <v>102</v>
      </c>
      <c r="B197" s="8"/>
      <c r="C197" s="8"/>
      <c r="D197" s="8"/>
      <c r="E197" s="8"/>
      <c r="F197" s="8"/>
      <c r="G197" s="8"/>
      <c r="H197" s="12"/>
    </row>
    <row r="198" spans="1:8" ht="15.75" x14ac:dyDescent="0.25">
      <c r="A198" s="11" t="s">
        <v>103</v>
      </c>
      <c r="B198" s="8"/>
      <c r="C198" s="8"/>
      <c r="D198" s="8"/>
      <c r="E198" s="8"/>
      <c r="F198" s="8"/>
      <c r="G198" s="8"/>
      <c r="H198" s="12"/>
    </row>
    <row r="199" spans="1:8" ht="15.75" x14ac:dyDescent="0.25">
      <c r="A199" s="11" t="s">
        <v>104</v>
      </c>
      <c r="B199" s="8"/>
      <c r="C199" s="8"/>
      <c r="D199" s="8"/>
      <c r="E199" s="8"/>
      <c r="F199" s="8"/>
      <c r="G199" s="8"/>
      <c r="H199" s="12"/>
    </row>
    <row r="200" spans="1:8" ht="15.75" x14ac:dyDescent="0.25">
      <c r="A200" s="11"/>
      <c r="B200" s="8"/>
      <c r="C200" s="8"/>
      <c r="D200" s="8"/>
      <c r="E200" s="310" t="s">
        <v>105</v>
      </c>
      <c r="F200" s="287"/>
      <c r="G200" s="8"/>
      <c r="H200" s="12"/>
    </row>
    <row r="201" spans="1:8" ht="15.75" x14ac:dyDescent="0.25">
      <c r="A201" s="11" t="s">
        <v>106</v>
      </c>
      <c r="B201" s="8"/>
      <c r="C201" s="8"/>
      <c r="D201" s="8"/>
      <c r="E201" s="8"/>
      <c r="F201" s="8"/>
      <c r="G201" s="8"/>
      <c r="H201" s="12"/>
    </row>
    <row r="202" spans="1:8" ht="15.75" x14ac:dyDescent="0.25">
      <c r="A202" s="11" t="s">
        <v>107</v>
      </c>
      <c r="B202" s="8"/>
      <c r="C202" s="8"/>
      <c r="D202" s="8"/>
      <c r="E202" s="8"/>
      <c r="F202" s="8"/>
      <c r="G202" s="8"/>
      <c r="H202" s="12"/>
    </row>
    <row r="203" spans="1:8" ht="15.75" x14ac:dyDescent="0.25">
      <c r="A203" s="11"/>
      <c r="B203" s="8"/>
      <c r="C203" s="8"/>
      <c r="D203" s="8"/>
      <c r="E203" s="8"/>
      <c r="F203" s="8"/>
      <c r="G203" s="8"/>
      <c r="H203" s="12"/>
    </row>
    <row r="204" spans="1:8" ht="15.75" x14ac:dyDescent="0.25">
      <c r="A204" s="11" t="s">
        <v>127</v>
      </c>
      <c r="B204" s="8"/>
      <c r="C204" s="8"/>
      <c r="D204" s="8"/>
      <c r="E204" s="8"/>
      <c r="F204" s="8"/>
      <c r="G204" s="8"/>
      <c r="H204" s="12"/>
    </row>
    <row r="205" spans="1:8" ht="15.75" x14ac:dyDescent="0.25">
      <c r="A205" s="11" t="s">
        <v>128</v>
      </c>
      <c r="B205" s="8"/>
      <c r="C205" s="8"/>
      <c r="D205" s="8"/>
      <c r="E205" s="8"/>
      <c r="F205" s="8"/>
      <c r="G205" s="8"/>
      <c r="H205" s="12"/>
    </row>
    <row r="206" spans="1:8" ht="15.75" x14ac:dyDescent="0.25">
      <c r="A206" s="11"/>
      <c r="B206" s="8"/>
      <c r="C206" s="8"/>
      <c r="D206" s="8"/>
      <c r="E206" s="8"/>
      <c r="F206" s="8"/>
      <c r="G206" s="8"/>
      <c r="H206" s="12"/>
    </row>
    <row r="207" spans="1:8" ht="15.75" x14ac:dyDescent="0.25">
      <c r="A207" s="33" t="s">
        <v>110</v>
      </c>
      <c r="B207" s="8"/>
      <c r="C207" s="8"/>
      <c r="D207" s="8"/>
      <c r="E207" s="8"/>
      <c r="F207" s="8"/>
      <c r="G207" s="8"/>
      <c r="H207" s="12"/>
    </row>
    <row r="208" spans="1:8" ht="15.75" x14ac:dyDescent="0.25">
      <c r="A208" s="35"/>
      <c r="B208" s="34" t="s">
        <v>111</v>
      </c>
      <c r="C208" s="34"/>
      <c r="D208" s="8"/>
      <c r="E208" s="8"/>
      <c r="F208" s="8"/>
      <c r="G208" s="8"/>
      <c r="H208" s="12"/>
    </row>
    <row r="209" spans="1:16384" ht="15" customHeight="1" x14ac:dyDescent="0.25">
      <c r="A209" s="35"/>
      <c r="B209" s="34" t="s">
        <v>112</v>
      </c>
      <c r="C209" s="34"/>
      <c r="D209" s="8"/>
      <c r="E209" s="8"/>
      <c r="F209" s="8"/>
      <c r="G209" s="8"/>
      <c r="H209" s="12"/>
    </row>
    <row r="210" spans="1:16384" ht="15" customHeight="1" x14ac:dyDescent="0.25">
      <c r="A210" s="35"/>
      <c r="B210" s="34" t="s">
        <v>113</v>
      </c>
      <c r="C210" s="34"/>
      <c r="D210" s="8"/>
      <c r="E210" s="8"/>
      <c r="F210" s="8"/>
      <c r="G210" s="8"/>
      <c r="H210" s="12"/>
      <c r="I210" s="152"/>
      <c r="J210" s="349"/>
      <c r="K210" s="349"/>
      <c r="L210" s="349"/>
      <c r="M210" s="303"/>
      <c r="N210" s="303"/>
      <c r="O210" s="303"/>
      <c r="P210" s="304"/>
      <c r="Q210" s="152"/>
      <c r="R210" s="349"/>
      <c r="S210" s="349"/>
      <c r="T210" s="349"/>
      <c r="U210" s="303"/>
      <c r="V210" s="303"/>
      <c r="W210" s="303"/>
      <c r="X210" s="304"/>
      <c r="Y210" s="152"/>
      <c r="Z210" s="349"/>
      <c r="AA210" s="349"/>
      <c r="AB210" s="349"/>
      <c r="AC210" s="303"/>
      <c r="AD210" s="303"/>
      <c r="AE210" s="303"/>
      <c r="AF210" s="304"/>
      <c r="AG210" s="152"/>
      <c r="AH210" s="349"/>
      <c r="AI210" s="349"/>
      <c r="AJ210" s="349"/>
      <c r="AK210" s="303"/>
      <c r="AL210" s="303"/>
      <c r="AM210" s="303"/>
      <c r="AN210" s="304"/>
      <c r="AO210" s="152"/>
      <c r="AP210" s="349"/>
      <c r="AQ210" s="349"/>
      <c r="AR210" s="349"/>
      <c r="AS210" s="303"/>
      <c r="AT210" s="303"/>
      <c r="AU210" s="303"/>
      <c r="AV210" s="304"/>
      <c r="AW210" s="152"/>
      <c r="AX210" s="349"/>
      <c r="AY210" s="349"/>
      <c r="AZ210" s="349"/>
      <c r="BA210" s="303"/>
      <c r="BB210" s="303"/>
      <c r="BC210" s="303"/>
      <c r="BD210" s="304"/>
      <c r="BE210" s="152"/>
      <c r="BF210" s="349"/>
      <c r="BG210" s="349"/>
      <c r="BH210" s="349"/>
      <c r="BI210" s="303"/>
      <c r="BJ210" s="303"/>
      <c r="BK210" s="303"/>
      <c r="BL210" s="304"/>
      <c r="BM210" s="152"/>
      <c r="BN210" s="349"/>
      <c r="BO210" s="349"/>
      <c r="BP210" s="349"/>
      <c r="BQ210" s="303"/>
      <c r="BR210" s="303"/>
      <c r="BS210" s="303"/>
      <c r="BT210" s="304"/>
      <c r="BU210" s="152"/>
      <c r="BV210" s="349"/>
      <c r="BW210" s="349"/>
      <c r="BX210" s="349"/>
      <c r="BY210" s="303"/>
      <c r="BZ210" s="303"/>
      <c r="CA210" s="303"/>
      <c r="CB210" s="304"/>
      <c r="CC210" s="152"/>
      <c r="CD210" s="349"/>
      <c r="CE210" s="349"/>
      <c r="CF210" s="349"/>
      <c r="CG210" s="303"/>
      <c r="CH210" s="303"/>
      <c r="CI210" s="303"/>
      <c r="CJ210" s="304"/>
      <c r="CK210" s="152"/>
      <c r="CL210" s="349"/>
      <c r="CM210" s="349"/>
      <c r="CN210" s="349"/>
      <c r="CO210" s="303"/>
      <c r="CP210" s="303"/>
      <c r="CQ210" s="303"/>
      <c r="CR210" s="304"/>
      <c r="CS210" s="152"/>
      <c r="CT210" s="349"/>
      <c r="CU210" s="349"/>
      <c r="CV210" s="349"/>
      <c r="CW210" s="303"/>
      <c r="CX210" s="303"/>
      <c r="CY210" s="303"/>
      <c r="CZ210" s="304"/>
      <c r="DA210" s="152"/>
      <c r="DB210" s="349"/>
      <c r="DC210" s="349"/>
      <c r="DD210" s="349"/>
      <c r="DE210" s="303"/>
      <c r="DF210" s="303"/>
      <c r="DG210" s="303"/>
      <c r="DH210" s="304"/>
      <c r="DI210" s="152"/>
      <c r="DJ210" s="349"/>
      <c r="DK210" s="349"/>
      <c r="DL210" s="349"/>
      <c r="DM210" s="303"/>
      <c r="DN210" s="303"/>
      <c r="DO210" s="303"/>
      <c r="DP210" s="304"/>
      <c r="DQ210" s="152"/>
      <c r="DR210" s="349"/>
      <c r="DS210" s="349"/>
      <c r="DT210" s="349"/>
      <c r="DU210" s="303"/>
      <c r="DV210" s="303"/>
      <c r="DW210" s="303"/>
      <c r="DX210" s="304"/>
      <c r="DY210" s="152"/>
      <c r="DZ210" s="349"/>
      <c r="EA210" s="349"/>
      <c r="EB210" s="349"/>
      <c r="EC210" s="303"/>
      <c r="ED210" s="303"/>
      <c r="EE210" s="303"/>
      <c r="EF210" s="304"/>
      <c r="EG210" s="152"/>
      <c r="EH210" s="349"/>
      <c r="EI210" s="349"/>
      <c r="EJ210" s="349"/>
      <c r="EK210" s="303"/>
      <c r="EL210" s="303"/>
      <c r="EM210" s="303"/>
      <c r="EN210" s="304"/>
      <c r="EO210" s="152"/>
      <c r="EP210" s="349"/>
      <c r="EQ210" s="349"/>
      <c r="ER210" s="349"/>
      <c r="ES210" s="303"/>
      <c r="ET210" s="303"/>
      <c r="EU210" s="303"/>
      <c r="EV210" s="304"/>
      <c r="EW210" s="152"/>
      <c r="EX210" s="349"/>
      <c r="EY210" s="349"/>
      <c r="EZ210" s="349"/>
      <c r="FA210" s="303"/>
      <c r="FB210" s="303"/>
      <c r="FC210" s="303"/>
      <c r="FD210" s="304"/>
      <c r="FE210" s="152"/>
      <c r="FF210" s="349"/>
      <c r="FG210" s="349"/>
      <c r="FH210" s="349"/>
      <c r="FI210" s="303"/>
      <c r="FJ210" s="303"/>
      <c r="FK210" s="303"/>
      <c r="FL210" s="304"/>
      <c r="FM210" s="152"/>
      <c r="FN210" s="349"/>
      <c r="FO210" s="349"/>
      <c r="FP210" s="349"/>
      <c r="FQ210" s="303"/>
      <c r="FR210" s="303"/>
      <c r="FS210" s="303"/>
      <c r="FT210" s="304"/>
      <c r="FU210" s="152"/>
      <c r="FV210" s="349"/>
      <c r="FW210" s="349"/>
      <c r="FX210" s="349"/>
      <c r="FY210" s="303"/>
      <c r="FZ210" s="303"/>
      <c r="GA210" s="303"/>
      <c r="GB210" s="304"/>
      <c r="GC210" s="152"/>
      <c r="GD210" s="349"/>
      <c r="GE210" s="349"/>
      <c r="GF210" s="349"/>
      <c r="GG210" s="303"/>
      <c r="GH210" s="303"/>
      <c r="GI210" s="303"/>
      <c r="GJ210" s="304"/>
      <c r="GK210" s="152"/>
      <c r="GL210" s="349"/>
      <c r="GM210" s="349"/>
      <c r="GN210" s="349"/>
      <c r="GO210" s="303"/>
      <c r="GP210" s="303"/>
      <c r="GQ210" s="303"/>
      <c r="GR210" s="304"/>
      <c r="GS210" s="152"/>
      <c r="GT210" s="349"/>
      <c r="GU210" s="349"/>
      <c r="GV210" s="349"/>
      <c r="GW210" s="303"/>
      <c r="GX210" s="303"/>
      <c r="GY210" s="303"/>
      <c r="GZ210" s="304"/>
      <c r="HA210" s="152"/>
      <c r="HB210" s="349"/>
      <c r="HC210" s="349"/>
      <c r="HD210" s="349"/>
      <c r="HE210" s="303"/>
      <c r="HF210" s="303"/>
      <c r="HG210" s="303"/>
      <c r="HH210" s="304"/>
      <c r="HI210" s="152"/>
      <c r="HJ210" s="349"/>
      <c r="HK210" s="349"/>
      <c r="HL210" s="349"/>
      <c r="HM210" s="303"/>
      <c r="HN210" s="303"/>
      <c r="HO210" s="303"/>
      <c r="HP210" s="304"/>
      <c r="HQ210" s="152"/>
      <c r="HR210" s="349"/>
      <c r="HS210" s="349"/>
      <c r="HT210" s="349"/>
      <c r="HU210" s="303"/>
      <c r="HV210" s="303"/>
      <c r="HW210" s="303"/>
      <c r="HX210" s="304"/>
      <c r="HY210" s="152"/>
      <c r="HZ210" s="349"/>
      <c r="IA210" s="349"/>
      <c r="IB210" s="349"/>
      <c r="IC210" s="303"/>
      <c r="ID210" s="303"/>
      <c r="IE210" s="303"/>
      <c r="IF210" s="304"/>
      <c r="IG210" s="152"/>
      <c r="IH210" s="349"/>
      <c r="II210" s="349"/>
      <c r="IJ210" s="349"/>
      <c r="IK210" s="303"/>
      <c r="IL210" s="303"/>
      <c r="IM210" s="303"/>
      <c r="IN210" s="304"/>
      <c r="IO210" s="152"/>
      <c r="IP210" s="349"/>
      <c r="IQ210" s="349"/>
      <c r="IR210" s="349"/>
      <c r="IS210" s="303"/>
      <c r="IT210" s="303"/>
      <c r="IU210" s="303"/>
      <c r="IV210" s="304"/>
      <c r="IW210" s="152"/>
      <c r="IX210" s="349"/>
      <c r="IY210" s="349"/>
      <c r="IZ210" s="349"/>
      <c r="JA210" s="303"/>
      <c r="JB210" s="303"/>
      <c r="JC210" s="303"/>
      <c r="JD210" s="304"/>
      <c r="JE210" s="152"/>
      <c r="JF210" s="349"/>
      <c r="JG210" s="349"/>
      <c r="JH210" s="349"/>
      <c r="JI210" s="303"/>
      <c r="JJ210" s="303"/>
      <c r="JK210" s="303"/>
      <c r="JL210" s="304"/>
      <c r="JM210" s="152"/>
      <c r="JN210" s="349"/>
      <c r="JO210" s="349"/>
      <c r="JP210" s="349"/>
      <c r="JQ210" s="303"/>
      <c r="JR210" s="303"/>
      <c r="JS210" s="303"/>
      <c r="JT210" s="304"/>
      <c r="JU210" s="152"/>
      <c r="JV210" s="349"/>
      <c r="JW210" s="349"/>
      <c r="JX210" s="349"/>
      <c r="JY210" s="303"/>
      <c r="JZ210" s="303"/>
      <c r="KA210" s="303"/>
      <c r="KB210" s="304"/>
      <c r="KC210" s="152"/>
      <c r="KD210" s="349"/>
      <c r="KE210" s="349"/>
      <c r="KF210" s="349"/>
      <c r="KG210" s="303"/>
      <c r="KH210" s="303"/>
      <c r="KI210" s="303"/>
      <c r="KJ210" s="304"/>
      <c r="KK210" s="152"/>
      <c r="KL210" s="349"/>
      <c r="KM210" s="349"/>
      <c r="KN210" s="349"/>
      <c r="KO210" s="303"/>
      <c r="KP210" s="303"/>
      <c r="KQ210" s="303"/>
      <c r="KR210" s="304"/>
      <c r="KS210" s="152"/>
      <c r="KT210" s="349"/>
      <c r="KU210" s="349"/>
      <c r="KV210" s="349"/>
      <c r="KW210" s="303"/>
      <c r="KX210" s="303"/>
      <c r="KY210" s="303"/>
      <c r="KZ210" s="304"/>
      <c r="LA210" s="152"/>
      <c r="LB210" s="349"/>
      <c r="LC210" s="349"/>
      <c r="LD210" s="349"/>
      <c r="LE210" s="303"/>
      <c r="LF210" s="303"/>
      <c r="LG210" s="303"/>
      <c r="LH210" s="304"/>
      <c r="LI210" s="152"/>
      <c r="LJ210" s="349"/>
      <c r="LK210" s="349"/>
      <c r="LL210" s="349"/>
      <c r="LM210" s="303"/>
      <c r="LN210" s="303"/>
      <c r="LO210" s="303"/>
      <c r="LP210" s="304"/>
      <c r="LQ210" s="152"/>
      <c r="LR210" s="349"/>
      <c r="LS210" s="349"/>
      <c r="LT210" s="349"/>
      <c r="LU210" s="303"/>
      <c r="LV210" s="303"/>
      <c r="LW210" s="303"/>
      <c r="LX210" s="304"/>
      <c r="LY210" s="152"/>
      <c r="LZ210" s="349"/>
      <c r="MA210" s="349"/>
      <c r="MB210" s="349"/>
      <c r="MC210" s="303"/>
      <c r="MD210" s="303"/>
      <c r="ME210" s="303"/>
      <c r="MF210" s="304"/>
      <c r="MG210" s="152"/>
      <c r="MH210" s="349"/>
      <c r="MI210" s="349"/>
      <c r="MJ210" s="349"/>
      <c r="MK210" s="303"/>
      <c r="ML210" s="303"/>
      <c r="MM210" s="303"/>
      <c r="MN210" s="304"/>
      <c r="MO210" s="152"/>
      <c r="MP210" s="349"/>
      <c r="MQ210" s="349"/>
      <c r="MR210" s="349"/>
      <c r="MS210" s="303"/>
      <c r="MT210" s="303"/>
      <c r="MU210" s="303"/>
      <c r="MV210" s="304"/>
      <c r="MW210" s="152"/>
      <c r="MX210" s="349"/>
      <c r="MY210" s="349"/>
      <c r="MZ210" s="349"/>
      <c r="NA210" s="303"/>
      <c r="NB210" s="303"/>
      <c r="NC210" s="303"/>
      <c r="ND210" s="304"/>
      <c r="NE210" s="152"/>
      <c r="NF210" s="349"/>
      <c r="NG210" s="349"/>
      <c r="NH210" s="349"/>
      <c r="NI210" s="303"/>
      <c r="NJ210" s="303"/>
      <c r="NK210" s="303"/>
      <c r="NL210" s="304"/>
      <c r="NM210" s="152"/>
      <c r="NN210" s="349"/>
      <c r="NO210" s="349"/>
      <c r="NP210" s="349"/>
      <c r="NQ210" s="303"/>
      <c r="NR210" s="303"/>
      <c r="NS210" s="303"/>
      <c r="NT210" s="304"/>
      <c r="NU210" s="152"/>
      <c r="NV210" s="349"/>
      <c r="NW210" s="349"/>
      <c r="NX210" s="349"/>
      <c r="NY210" s="303"/>
      <c r="NZ210" s="303"/>
      <c r="OA210" s="303"/>
      <c r="OB210" s="304"/>
      <c r="OC210" s="152"/>
      <c r="OD210" s="349"/>
      <c r="OE210" s="349"/>
      <c r="OF210" s="349"/>
      <c r="OG210" s="303"/>
      <c r="OH210" s="303"/>
      <c r="OI210" s="303"/>
      <c r="OJ210" s="304"/>
      <c r="OK210" s="152"/>
      <c r="OL210" s="349"/>
      <c r="OM210" s="349"/>
      <c r="ON210" s="349"/>
      <c r="OO210" s="303"/>
      <c r="OP210" s="303"/>
      <c r="OQ210" s="303"/>
      <c r="OR210" s="304"/>
      <c r="OS210" s="152"/>
      <c r="OT210" s="349"/>
      <c r="OU210" s="349"/>
      <c r="OV210" s="349"/>
      <c r="OW210" s="303"/>
      <c r="OX210" s="303"/>
      <c r="OY210" s="303"/>
      <c r="OZ210" s="304"/>
      <c r="PA210" s="152"/>
      <c r="PB210" s="349"/>
      <c r="PC210" s="349"/>
      <c r="PD210" s="349"/>
      <c r="PE210" s="303"/>
      <c r="PF210" s="303"/>
      <c r="PG210" s="303"/>
      <c r="PH210" s="304"/>
      <c r="PI210" s="152"/>
      <c r="PJ210" s="349"/>
      <c r="PK210" s="349"/>
      <c r="PL210" s="349"/>
      <c r="PM210" s="303"/>
      <c r="PN210" s="303"/>
      <c r="PO210" s="303"/>
      <c r="PP210" s="304"/>
      <c r="PQ210" s="152"/>
      <c r="PR210" s="349"/>
      <c r="PS210" s="349"/>
      <c r="PT210" s="349"/>
      <c r="PU210" s="303"/>
      <c r="PV210" s="303"/>
      <c r="PW210" s="303"/>
      <c r="PX210" s="304"/>
      <c r="PY210" s="152"/>
      <c r="PZ210" s="349"/>
      <c r="QA210" s="349"/>
      <c r="QB210" s="349"/>
      <c r="QC210" s="303"/>
      <c r="QD210" s="303"/>
      <c r="QE210" s="303"/>
      <c r="QF210" s="304"/>
      <c r="QG210" s="152"/>
      <c r="QH210" s="349"/>
      <c r="QI210" s="349"/>
      <c r="QJ210" s="349"/>
      <c r="QK210" s="303"/>
      <c r="QL210" s="303"/>
      <c r="QM210" s="303"/>
      <c r="QN210" s="304"/>
      <c r="QO210" s="152"/>
      <c r="QP210" s="349"/>
      <c r="QQ210" s="349"/>
      <c r="QR210" s="349"/>
      <c r="QS210" s="303"/>
      <c r="QT210" s="303"/>
      <c r="QU210" s="303"/>
      <c r="QV210" s="304"/>
      <c r="QW210" s="152"/>
      <c r="QX210" s="349"/>
      <c r="QY210" s="349"/>
      <c r="QZ210" s="349"/>
      <c r="RA210" s="303"/>
      <c r="RB210" s="303"/>
      <c r="RC210" s="303"/>
      <c r="RD210" s="304"/>
      <c r="RE210" s="152"/>
      <c r="RF210" s="349"/>
      <c r="RG210" s="349"/>
      <c r="RH210" s="349"/>
      <c r="RI210" s="303"/>
      <c r="RJ210" s="303"/>
      <c r="RK210" s="303"/>
      <c r="RL210" s="304"/>
      <c r="RM210" s="152"/>
      <c r="RN210" s="349"/>
      <c r="RO210" s="349"/>
      <c r="RP210" s="349"/>
      <c r="RQ210" s="303"/>
      <c r="RR210" s="303"/>
      <c r="RS210" s="303"/>
      <c r="RT210" s="304"/>
      <c r="RU210" s="152"/>
      <c r="RV210" s="349"/>
      <c r="RW210" s="349"/>
      <c r="RX210" s="349"/>
      <c r="RY210" s="303"/>
      <c r="RZ210" s="303"/>
      <c r="SA210" s="303"/>
      <c r="SB210" s="304"/>
      <c r="SC210" s="152"/>
      <c r="SD210" s="349"/>
      <c r="SE210" s="349"/>
      <c r="SF210" s="349"/>
      <c r="SG210" s="303"/>
      <c r="SH210" s="303"/>
      <c r="SI210" s="303"/>
      <c r="SJ210" s="304"/>
      <c r="SK210" s="152"/>
      <c r="SL210" s="349"/>
      <c r="SM210" s="349"/>
      <c r="SN210" s="349"/>
      <c r="SO210" s="303"/>
      <c r="SP210" s="303"/>
      <c r="SQ210" s="303"/>
      <c r="SR210" s="304"/>
      <c r="SS210" s="152"/>
      <c r="ST210" s="349"/>
      <c r="SU210" s="349"/>
      <c r="SV210" s="349"/>
      <c r="SW210" s="303"/>
      <c r="SX210" s="303"/>
      <c r="SY210" s="303"/>
      <c r="SZ210" s="304"/>
      <c r="TA210" s="152"/>
      <c r="TB210" s="349"/>
      <c r="TC210" s="349"/>
      <c r="TD210" s="349"/>
      <c r="TE210" s="303"/>
      <c r="TF210" s="303"/>
      <c r="TG210" s="303"/>
      <c r="TH210" s="304"/>
      <c r="TI210" s="152"/>
      <c r="TJ210" s="349"/>
      <c r="TK210" s="349"/>
      <c r="TL210" s="349"/>
      <c r="TM210" s="303"/>
      <c r="TN210" s="303"/>
      <c r="TO210" s="303"/>
      <c r="TP210" s="304"/>
      <c r="TQ210" s="152"/>
      <c r="TR210" s="349"/>
      <c r="TS210" s="349"/>
      <c r="TT210" s="349"/>
      <c r="TU210" s="303"/>
      <c r="TV210" s="303"/>
      <c r="TW210" s="303"/>
      <c r="TX210" s="304"/>
      <c r="TY210" s="152"/>
      <c r="TZ210" s="349"/>
      <c r="UA210" s="349"/>
      <c r="UB210" s="349"/>
      <c r="UC210" s="303"/>
      <c r="UD210" s="303"/>
      <c r="UE210" s="303"/>
      <c r="UF210" s="304"/>
      <c r="UG210" s="152"/>
      <c r="UH210" s="349"/>
      <c r="UI210" s="349"/>
      <c r="UJ210" s="349"/>
      <c r="UK210" s="303"/>
      <c r="UL210" s="303"/>
      <c r="UM210" s="303"/>
      <c r="UN210" s="304"/>
      <c r="UO210" s="152"/>
      <c r="UP210" s="349"/>
      <c r="UQ210" s="349"/>
      <c r="UR210" s="349"/>
      <c r="US210" s="303"/>
      <c r="UT210" s="303"/>
      <c r="UU210" s="303"/>
      <c r="UV210" s="304"/>
      <c r="UW210" s="152"/>
      <c r="UX210" s="349"/>
      <c r="UY210" s="349"/>
      <c r="UZ210" s="349"/>
      <c r="VA210" s="303"/>
      <c r="VB210" s="303"/>
      <c r="VC210" s="303"/>
      <c r="VD210" s="304"/>
      <c r="VE210" s="152"/>
      <c r="VF210" s="349"/>
      <c r="VG210" s="349"/>
      <c r="VH210" s="349"/>
      <c r="VI210" s="303"/>
      <c r="VJ210" s="303"/>
      <c r="VK210" s="303"/>
      <c r="VL210" s="304"/>
      <c r="VM210" s="152"/>
      <c r="VN210" s="349"/>
      <c r="VO210" s="349"/>
      <c r="VP210" s="349"/>
      <c r="VQ210" s="303"/>
      <c r="VR210" s="303"/>
      <c r="VS210" s="303"/>
      <c r="VT210" s="304"/>
      <c r="VU210" s="152"/>
      <c r="VV210" s="349"/>
      <c r="VW210" s="349"/>
      <c r="VX210" s="349"/>
      <c r="VY210" s="303"/>
      <c r="VZ210" s="303"/>
      <c r="WA210" s="303"/>
      <c r="WB210" s="304"/>
      <c r="WC210" s="152"/>
      <c r="WD210" s="349"/>
      <c r="WE210" s="349"/>
      <c r="WF210" s="349"/>
      <c r="WG210" s="303"/>
      <c r="WH210" s="303"/>
      <c r="WI210" s="303"/>
      <c r="WJ210" s="304"/>
      <c r="WK210" s="152"/>
      <c r="WL210" s="349"/>
      <c r="WM210" s="349"/>
      <c r="WN210" s="349"/>
      <c r="WO210" s="303"/>
      <c r="WP210" s="303"/>
      <c r="WQ210" s="303"/>
      <c r="WR210" s="304"/>
      <c r="WS210" s="152"/>
      <c r="WT210" s="349"/>
      <c r="WU210" s="349"/>
      <c r="WV210" s="349"/>
      <c r="WW210" s="303"/>
      <c r="WX210" s="303"/>
      <c r="WY210" s="303"/>
      <c r="WZ210" s="304"/>
      <c r="XA210" s="152"/>
      <c r="XB210" s="349"/>
      <c r="XC210" s="349"/>
      <c r="XD210" s="349"/>
      <c r="XE210" s="303"/>
      <c r="XF210" s="303"/>
      <c r="XG210" s="303"/>
      <c r="XH210" s="304"/>
      <c r="XI210" s="152"/>
      <c r="XJ210" s="349"/>
      <c r="XK210" s="349"/>
      <c r="XL210" s="349"/>
      <c r="XM210" s="303"/>
      <c r="XN210" s="303"/>
      <c r="XO210" s="303"/>
      <c r="XP210" s="304"/>
      <c r="XQ210" s="152"/>
      <c r="XR210" s="349"/>
      <c r="XS210" s="349"/>
      <c r="XT210" s="349"/>
      <c r="XU210" s="303"/>
      <c r="XV210" s="303"/>
      <c r="XW210" s="303"/>
      <c r="XX210" s="304"/>
      <c r="XY210" s="152"/>
      <c r="XZ210" s="349"/>
      <c r="YA210" s="349"/>
      <c r="YB210" s="349"/>
      <c r="YC210" s="303"/>
      <c r="YD210" s="303"/>
      <c r="YE210" s="303"/>
      <c r="YF210" s="304"/>
      <c r="YG210" s="152"/>
      <c r="YH210" s="349"/>
      <c r="YI210" s="349"/>
      <c r="YJ210" s="349"/>
      <c r="YK210" s="303"/>
      <c r="YL210" s="303"/>
      <c r="YM210" s="303"/>
      <c r="YN210" s="304"/>
      <c r="YO210" s="152"/>
      <c r="YP210" s="349"/>
      <c r="YQ210" s="349"/>
      <c r="YR210" s="349"/>
      <c r="YS210" s="303"/>
      <c r="YT210" s="303"/>
      <c r="YU210" s="303"/>
      <c r="YV210" s="304"/>
      <c r="YW210" s="152"/>
      <c r="YX210" s="349"/>
      <c r="YY210" s="349"/>
      <c r="YZ210" s="349"/>
      <c r="ZA210" s="303"/>
      <c r="ZB210" s="303"/>
      <c r="ZC210" s="303"/>
      <c r="ZD210" s="304"/>
      <c r="ZE210" s="152"/>
      <c r="ZF210" s="349"/>
      <c r="ZG210" s="349"/>
      <c r="ZH210" s="349"/>
      <c r="ZI210" s="303"/>
      <c r="ZJ210" s="303"/>
      <c r="ZK210" s="303"/>
      <c r="ZL210" s="304"/>
      <c r="ZM210" s="152"/>
      <c r="ZN210" s="349"/>
      <c r="ZO210" s="349"/>
      <c r="ZP210" s="349"/>
      <c r="ZQ210" s="303"/>
      <c r="ZR210" s="303"/>
      <c r="ZS210" s="303"/>
      <c r="ZT210" s="304"/>
      <c r="ZU210" s="152"/>
      <c r="ZV210" s="349"/>
      <c r="ZW210" s="349"/>
      <c r="ZX210" s="349"/>
      <c r="ZY210" s="303"/>
      <c r="ZZ210" s="303"/>
      <c r="AAA210" s="303"/>
      <c r="AAB210" s="304"/>
      <c r="AAC210" s="152"/>
      <c r="AAD210" s="349"/>
      <c r="AAE210" s="349"/>
      <c r="AAF210" s="349"/>
      <c r="AAG210" s="303"/>
      <c r="AAH210" s="303"/>
      <c r="AAI210" s="303"/>
      <c r="AAJ210" s="304"/>
      <c r="AAK210" s="152"/>
      <c r="AAL210" s="349"/>
      <c r="AAM210" s="349"/>
      <c r="AAN210" s="349"/>
      <c r="AAO210" s="303"/>
      <c r="AAP210" s="303"/>
      <c r="AAQ210" s="303"/>
      <c r="AAR210" s="304"/>
      <c r="AAS210" s="152"/>
      <c r="AAT210" s="349"/>
      <c r="AAU210" s="349"/>
      <c r="AAV210" s="349"/>
      <c r="AAW210" s="303"/>
      <c r="AAX210" s="303"/>
      <c r="AAY210" s="303"/>
      <c r="AAZ210" s="304"/>
      <c r="ABA210" s="152"/>
      <c r="ABB210" s="349"/>
      <c r="ABC210" s="349"/>
      <c r="ABD210" s="349"/>
      <c r="ABE210" s="303"/>
      <c r="ABF210" s="303"/>
      <c r="ABG210" s="303"/>
      <c r="ABH210" s="304"/>
      <c r="ABI210" s="152"/>
      <c r="ABJ210" s="349"/>
      <c r="ABK210" s="349"/>
      <c r="ABL210" s="349"/>
      <c r="ABM210" s="303"/>
      <c r="ABN210" s="303"/>
      <c r="ABO210" s="303"/>
      <c r="ABP210" s="304"/>
      <c r="ABQ210" s="152"/>
      <c r="ABR210" s="349"/>
      <c r="ABS210" s="349"/>
      <c r="ABT210" s="349"/>
      <c r="ABU210" s="303"/>
      <c r="ABV210" s="303"/>
      <c r="ABW210" s="303"/>
      <c r="ABX210" s="304"/>
      <c r="ABY210" s="152"/>
      <c r="ABZ210" s="349"/>
      <c r="ACA210" s="349"/>
      <c r="ACB210" s="349"/>
      <c r="ACC210" s="303"/>
      <c r="ACD210" s="303"/>
      <c r="ACE210" s="303"/>
      <c r="ACF210" s="304"/>
      <c r="ACG210" s="152"/>
      <c r="ACH210" s="349"/>
      <c r="ACI210" s="349"/>
      <c r="ACJ210" s="349"/>
      <c r="ACK210" s="303"/>
      <c r="ACL210" s="303"/>
      <c r="ACM210" s="303"/>
      <c r="ACN210" s="304"/>
      <c r="ACO210" s="152"/>
      <c r="ACP210" s="349"/>
      <c r="ACQ210" s="349"/>
      <c r="ACR210" s="349"/>
      <c r="ACS210" s="303"/>
      <c r="ACT210" s="303"/>
      <c r="ACU210" s="303"/>
      <c r="ACV210" s="304"/>
      <c r="ACW210" s="152"/>
      <c r="ACX210" s="349"/>
      <c r="ACY210" s="349"/>
      <c r="ACZ210" s="349"/>
      <c r="ADA210" s="303"/>
      <c r="ADB210" s="303"/>
      <c r="ADC210" s="303"/>
      <c r="ADD210" s="304"/>
      <c r="ADE210" s="152"/>
      <c r="ADF210" s="349"/>
      <c r="ADG210" s="349"/>
      <c r="ADH210" s="349"/>
      <c r="ADI210" s="303"/>
      <c r="ADJ210" s="303"/>
      <c r="ADK210" s="303"/>
      <c r="ADL210" s="304"/>
      <c r="ADM210" s="152"/>
      <c r="ADN210" s="349"/>
      <c r="ADO210" s="349"/>
      <c r="ADP210" s="349"/>
      <c r="ADQ210" s="303"/>
      <c r="ADR210" s="303"/>
      <c r="ADS210" s="303"/>
      <c r="ADT210" s="304"/>
      <c r="ADU210" s="152"/>
      <c r="ADV210" s="349"/>
      <c r="ADW210" s="349"/>
      <c r="ADX210" s="349"/>
      <c r="ADY210" s="303"/>
      <c r="ADZ210" s="303"/>
      <c r="AEA210" s="303"/>
      <c r="AEB210" s="304"/>
      <c r="AEC210" s="152"/>
      <c r="AED210" s="349"/>
      <c r="AEE210" s="349"/>
      <c r="AEF210" s="349"/>
      <c r="AEG210" s="303"/>
      <c r="AEH210" s="303"/>
      <c r="AEI210" s="303"/>
      <c r="AEJ210" s="304"/>
      <c r="AEK210" s="152"/>
      <c r="AEL210" s="349"/>
      <c r="AEM210" s="349"/>
      <c r="AEN210" s="349"/>
      <c r="AEO210" s="303"/>
      <c r="AEP210" s="303"/>
      <c r="AEQ210" s="303"/>
      <c r="AER210" s="304"/>
      <c r="AES210" s="152"/>
      <c r="AET210" s="349"/>
      <c r="AEU210" s="349"/>
      <c r="AEV210" s="349"/>
      <c r="AEW210" s="303"/>
      <c r="AEX210" s="303"/>
      <c r="AEY210" s="303"/>
      <c r="AEZ210" s="304"/>
      <c r="AFA210" s="152"/>
      <c r="AFB210" s="349"/>
      <c r="AFC210" s="349"/>
      <c r="AFD210" s="349"/>
      <c r="AFE210" s="303"/>
      <c r="AFF210" s="303"/>
      <c r="AFG210" s="303"/>
      <c r="AFH210" s="304"/>
      <c r="AFI210" s="152"/>
      <c r="AFJ210" s="349"/>
      <c r="AFK210" s="349"/>
      <c r="AFL210" s="349"/>
      <c r="AFM210" s="303"/>
      <c r="AFN210" s="303"/>
      <c r="AFO210" s="303"/>
      <c r="AFP210" s="304"/>
      <c r="AFQ210" s="152"/>
      <c r="AFR210" s="349"/>
      <c r="AFS210" s="349"/>
      <c r="AFT210" s="349"/>
      <c r="AFU210" s="303"/>
      <c r="AFV210" s="303"/>
      <c r="AFW210" s="303"/>
      <c r="AFX210" s="304"/>
      <c r="AFY210" s="152"/>
      <c r="AFZ210" s="349"/>
      <c r="AGA210" s="349"/>
      <c r="AGB210" s="349"/>
      <c r="AGC210" s="303"/>
      <c r="AGD210" s="303"/>
      <c r="AGE210" s="303"/>
      <c r="AGF210" s="304"/>
      <c r="AGG210" s="152"/>
      <c r="AGH210" s="349"/>
      <c r="AGI210" s="349"/>
      <c r="AGJ210" s="349"/>
      <c r="AGK210" s="303"/>
      <c r="AGL210" s="303"/>
      <c r="AGM210" s="303"/>
      <c r="AGN210" s="304"/>
      <c r="AGO210" s="152"/>
      <c r="AGP210" s="349"/>
      <c r="AGQ210" s="349"/>
      <c r="AGR210" s="349"/>
      <c r="AGS210" s="303"/>
      <c r="AGT210" s="303"/>
      <c r="AGU210" s="303"/>
      <c r="AGV210" s="304"/>
      <c r="AGW210" s="152"/>
      <c r="AGX210" s="349"/>
      <c r="AGY210" s="349"/>
      <c r="AGZ210" s="349"/>
      <c r="AHA210" s="303"/>
      <c r="AHB210" s="303"/>
      <c r="AHC210" s="303"/>
      <c r="AHD210" s="304"/>
      <c r="AHE210" s="152"/>
      <c r="AHF210" s="349"/>
      <c r="AHG210" s="349"/>
      <c r="AHH210" s="349"/>
      <c r="AHI210" s="303"/>
      <c r="AHJ210" s="303"/>
      <c r="AHK210" s="303"/>
      <c r="AHL210" s="304"/>
      <c r="AHM210" s="152"/>
      <c r="AHN210" s="349"/>
      <c r="AHO210" s="349"/>
      <c r="AHP210" s="349"/>
      <c r="AHQ210" s="303"/>
      <c r="AHR210" s="303"/>
      <c r="AHS210" s="303"/>
      <c r="AHT210" s="304"/>
      <c r="AHU210" s="152"/>
      <c r="AHV210" s="349"/>
      <c r="AHW210" s="349"/>
      <c r="AHX210" s="349"/>
      <c r="AHY210" s="303"/>
      <c r="AHZ210" s="303"/>
      <c r="AIA210" s="303"/>
      <c r="AIB210" s="304"/>
      <c r="AIC210" s="152"/>
      <c r="AID210" s="349"/>
      <c r="AIE210" s="349"/>
      <c r="AIF210" s="349"/>
      <c r="AIG210" s="303"/>
      <c r="AIH210" s="303"/>
      <c r="AII210" s="303"/>
      <c r="AIJ210" s="304"/>
      <c r="AIK210" s="152"/>
      <c r="AIL210" s="349"/>
      <c r="AIM210" s="349"/>
      <c r="AIN210" s="349"/>
      <c r="AIO210" s="303"/>
      <c r="AIP210" s="303"/>
      <c r="AIQ210" s="303"/>
      <c r="AIR210" s="304"/>
      <c r="AIS210" s="152"/>
      <c r="AIT210" s="349"/>
      <c r="AIU210" s="349"/>
      <c r="AIV210" s="349"/>
      <c r="AIW210" s="303"/>
      <c r="AIX210" s="303"/>
      <c r="AIY210" s="303"/>
      <c r="AIZ210" s="304"/>
      <c r="AJA210" s="152"/>
      <c r="AJB210" s="349"/>
      <c r="AJC210" s="349"/>
      <c r="AJD210" s="349"/>
      <c r="AJE210" s="303"/>
      <c r="AJF210" s="303"/>
      <c r="AJG210" s="303"/>
      <c r="AJH210" s="304"/>
      <c r="AJI210" s="152"/>
      <c r="AJJ210" s="349"/>
      <c r="AJK210" s="349"/>
      <c r="AJL210" s="349"/>
      <c r="AJM210" s="303"/>
      <c r="AJN210" s="303"/>
      <c r="AJO210" s="303"/>
      <c r="AJP210" s="304"/>
      <c r="AJQ210" s="152"/>
      <c r="AJR210" s="349"/>
      <c r="AJS210" s="349"/>
      <c r="AJT210" s="349"/>
      <c r="AJU210" s="303"/>
      <c r="AJV210" s="303"/>
      <c r="AJW210" s="303"/>
      <c r="AJX210" s="304"/>
      <c r="AJY210" s="152"/>
      <c r="AJZ210" s="349"/>
      <c r="AKA210" s="349"/>
      <c r="AKB210" s="349"/>
      <c r="AKC210" s="303"/>
      <c r="AKD210" s="303"/>
      <c r="AKE210" s="303"/>
      <c r="AKF210" s="304"/>
      <c r="AKG210" s="152"/>
      <c r="AKH210" s="349"/>
      <c r="AKI210" s="349"/>
      <c r="AKJ210" s="349"/>
      <c r="AKK210" s="303"/>
      <c r="AKL210" s="303"/>
      <c r="AKM210" s="303"/>
      <c r="AKN210" s="304"/>
      <c r="AKO210" s="152"/>
      <c r="AKP210" s="349"/>
      <c r="AKQ210" s="349"/>
      <c r="AKR210" s="349"/>
      <c r="AKS210" s="303"/>
      <c r="AKT210" s="303"/>
      <c r="AKU210" s="303"/>
      <c r="AKV210" s="304"/>
      <c r="AKW210" s="152"/>
      <c r="AKX210" s="349"/>
      <c r="AKY210" s="349"/>
      <c r="AKZ210" s="349"/>
      <c r="ALA210" s="303"/>
      <c r="ALB210" s="303"/>
      <c r="ALC210" s="303"/>
      <c r="ALD210" s="304"/>
      <c r="ALE210" s="152"/>
      <c r="ALF210" s="349"/>
      <c r="ALG210" s="349"/>
      <c r="ALH210" s="349"/>
      <c r="ALI210" s="303"/>
      <c r="ALJ210" s="303"/>
      <c r="ALK210" s="303"/>
      <c r="ALL210" s="304"/>
      <c r="ALM210" s="152"/>
      <c r="ALN210" s="349"/>
      <c r="ALO210" s="349"/>
      <c r="ALP210" s="349"/>
      <c r="ALQ210" s="303"/>
      <c r="ALR210" s="303"/>
      <c r="ALS210" s="303"/>
      <c r="ALT210" s="304"/>
      <c r="ALU210" s="152"/>
      <c r="ALV210" s="349"/>
      <c r="ALW210" s="349"/>
      <c r="ALX210" s="349"/>
      <c r="ALY210" s="303"/>
      <c r="ALZ210" s="303"/>
      <c r="AMA210" s="303"/>
      <c r="AMB210" s="304"/>
      <c r="AMC210" s="152"/>
      <c r="AMD210" s="349"/>
      <c r="AME210" s="349"/>
      <c r="AMF210" s="349"/>
      <c r="AMG210" s="303"/>
      <c r="AMH210" s="303"/>
      <c r="AMI210" s="303"/>
      <c r="AMJ210" s="304"/>
      <c r="AMK210" s="152"/>
      <c r="AML210" s="349"/>
      <c r="AMM210" s="349"/>
      <c r="AMN210" s="349"/>
      <c r="AMO210" s="303"/>
      <c r="AMP210" s="303"/>
      <c r="AMQ210" s="303"/>
      <c r="AMR210" s="304"/>
      <c r="AMS210" s="152"/>
      <c r="AMT210" s="349"/>
      <c r="AMU210" s="349"/>
      <c r="AMV210" s="349"/>
      <c r="AMW210" s="303"/>
      <c r="AMX210" s="303"/>
      <c r="AMY210" s="303"/>
      <c r="AMZ210" s="304"/>
      <c r="ANA210" s="152"/>
      <c r="ANB210" s="349"/>
      <c r="ANC210" s="349"/>
      <c r="AND210" s="349"/>
      <c r="ANE210" s="303"/>
      <c r="ANF210" s="303"/>
      <c r="ANG210" s="303"/>
      <c r="ANH210" s="304"/>
      <c r="ANI210" s="152"/>
      <c r="ANJ210" s="349"/>
      <c r="ANK210" s="349"/>
      <c r="ANL210" s="349"/>
      <c r="ANM210" s="303"/>
      <c r="ANN210" s="303"/>
      <c r="ANO210" s="303"/>
      <c r="ANP210" s="304"/>
      <c r="ANQ210" s="152"/>
      <c r="ANR210" s="349"/>
      <c r="ANS210" s="349"/>
      <c r="ANT210" s="349"/>
      <c r="ANU210" s="303"/>
      <c r="ANV210" s="303"/>
      <c r="ANW210" s="303"/>
      <c r="ANX210" s="304"/>
      <c r="ANY210" s="152"/>
      <c r="ANZ210" s="349"/>
      <c r="AOA210" s="349"/>
      <c r="AOB210" s="349"/>
      <c r="AOC210" s="303"/>
      <c r="AOD210" s="303"/>
      <c r="AOE210" s="303"/>
      <c r="AOF210" s="304"/>
      <c r="AOG210" s="152"/>
      <c r="AOH210" s="349"/>
      <c r="AOI210" s="349"/>
      <c r="AOJ210" s="349"/>
      <c r="AOK210" s="303"/>
      <c r="AOL210" s="303"/>
      <c r="AOM210" s="303"/>
      <c r="AON210" s="304"/>
      <c r="AOO210" s="152"/>
      <c r="AOP210" s="349"/>
      <c r="AOQ210" s="349"/>
      <c r="AOR210" s="349"/>
      <c r="AOS210" s="303"/>
      <c r="AOT210" s="303"/>
      <c r="AOU210" s="303"/>
      <c r="AOV210" s="304"/>
      <c r="AOW210" s="152"/>
      <c r="AOX210" s="349"/>
      <c r="AOY210" s="349"/>
      <c r="AOZ210" s="349"/>
      <c r="APA210" s="303"/>
      <c r="APB210" s="303"/>
      <c r="APC210" s="303"/>
      <c r="APD210" s="304"/>
      <c r="APE210" s="152"/>
      <c r="APF210" s="349"/>
      <c r="APG210" s="349"/>
      <c r="APH210" s="349"/>
      <c r="API210" s="303"/>
      <c r="APJ210" s="303"/>
      <c r="APK210" s="303"/>
      <c r="APL210" s="304"/>
      <c r="APM210" s="152"/>
      <c r="APN210" s="349"/>
      <c r="APO210" s="349"/>
      <c r="APP210" s="349"/>
      <c r="APQ210" s="303"/>
      <c r="APR210" s="303"/>
      <c r="APS210" s="303"/>
      <c r="APT210" s="304"/>
      <c r="APU210" s="152"/>
      <c r="APV210" s="349"/>
      <c r="APW210" s="349"/>
      <c r="APX210" s="349"/>
      <c r="APY210" s="303"/>
      <c r="APZ210" s="303"/>
      <c r="AQA210" s="303"/>
      <c r="AQB210" s="304"/>
      <c r="AQC210" s="152"/>
      <c r="AQD210" s="349"/>
      <c r="AQE210" s="349"/>
      <c r="AQF210" s="349"/>
      <c r="AQG210" s="303"/>
      <c r="AQH210" s="303"/>
      <c r="AQI210" s="303"/>
      <c r="AQJ210" s="304"/>
      <c r="AQK210" s="152"/>
      <c r="AQL210" s="349"/>
      <c r="AQM210" s="349"/>
      <c r="AQN210" s="349"/>
      <c r="AQO210" s="303"/>
      <c r="AQP210" s="303"/>
      <c r="AQQ210" s="303"/>
      <c r="AQR210" s="304"/>
      <c r="AQS210" s="152"/>
      <c r="AQT210" s="349"/>
      <c r="AQU210" s="349"/>
      <c r="AQV210" s="349"/>
      <c r="AQW210" s="303"/>
      <c r="AQX210" s="303"/>
      <c r="AQY210" s="303"/>
      <c r="AQZ210" s="304"/>
      <c r="ARA210" s="152"/>
      <c r="ARB210" s="349"/>
      <c r="ARC210" s="349"/>
      <c r="ARD210" s="349"/>
      <c r="ARE210" s="303"/>
      <c r="ARF210" s="303"/>
      <c r="ARG210" s="303"/>
      <c r="ARH210" s="304"/>
      <c r="ARI210" s="152"/>
      <c r="ARJ210" s="349"/>
      <c r="ARK210" s="349"/>
      <c r="ARL210" s="349"/>
      <c r="ARM210" s="303"/>
      <c r="ARN210" s="303"/>
      <c r="ARO210" s="303"/>
      <c r="ARP210" s="304"/>
      <c r="ARQ210" s="152"/>
      <c r="ARR210" s="349"/>
      <c r="ARS210" s="349"/>
      <c r="ART210" s="349"/>
      <c r="ARU210" s="303"/>
      <c r="ARV210" s="303"/>
      <c r="ARW210" s="303"/>
      <c r="ARX210" s="304"/>
      <c r="ARY210" s="152"/>
      <c r="ARZ210" s="349"/>
      <c r="ASA210" s="349"/>
      <c r="ASB210" s="349"/>
      <c r="ASC210" s="303"/>
      <c r="ASD210" s="303"/>
      <c r="ASE210" s="303"/>
      <c r="ASF210" s="304"/>
      <c r="ASG210" s="152"/>
      <c r="ASH210" s="349"/>
      <c r="ASI210" s="349"/>
      <c r="ASJ210" s="349"/>
      <c r="ASK210" s="303"/>
      <c r="ASL210" s="303"/>
      <c r="ASM210" s="303"/>
      <c r="ASN210" s="304"/>
      <c r="ASO210" s="152"/>
      <c r="ASP210" s="349"/>
      <c r="ASQ210" s="349"/>
      <c r="ASR210" s="349"/>
      <c r="ASS210" s="303"/>
      <c r="AST210" s="303"/>
      <c r="ASU210" s="303"/>
      <c r="ASV210" s="304"/>
      <c r="ASW210" s="152"/>
      <c r="ASX210" s="349"/>
      <c r="ASY210" s="349"/>
      <c r="ASZ210" s="349"/>
      <c r="ATA210" s="303"/>
      <c r="ATB210" s="303"/>
      <c r="ATC210" s="303"/>
      <c r="ATD210" s="304"/>
      <c r="ATE210" s="152"/>
      <c r="ATF210" s="349"/>
      <c r="ATG210" s="349"/>
      <c r="ATH210" s="349"/>
      <c r="ATI210" s="303"/>
      <c r="ATJ210" s="303"/>
      <c r="ATK210" s="303"/>
      <c r="ATL210" s="304"/>
      <c r="ATM210" s="152"/>
      <c r="ATN210" s="349"/>
      <c r="ATO210" s="349"/>
      <c r="ATP210" s="349"/>
      <c r="ATQ210" s="303"/>
      <c r="ATR210" s="303"/>
      <c r="ATS210" s="303"/>
      <c r="ATT210" s="304"/>
      <c r="ATU210" s="152"/>
      <c r="ATV210" s="349"/>
      <c r="ATW210" s="349"/>
      <c r="ATX210" s="349"/>
      <c r="ATY210" s="303"/>
      <c r="ATZ210" s="303"/>
      <c r="AUA210" s="303"/>
      <c r="AUB210" s="304"/>
      <c r="AUC210" s="152"/>
      <c r="AUD210" s="349"/>
      <c r="AUE210" s="349"/>
      <c r="AUF210" s="349"/>
      <c r="AUG210" s="303"/>
      <c r="AUH210" s="303"/>
      <c r="AUI210" s="303"/>
      <c r="AUJ210" s="304"/>
      <c r="AUK210" s="152"/>
      <c r="AUL210" s="349"/>
      <c r="AUM210" s="349"/>
      <c r="AUN210" s="349"/>
      <c r="AUO210" s="303"/>
      <c r="AUP210" s="303"/>
      <c r="AUQ210" s="303"/>
      <c r="AUR210" s="304"/>
      <c r="AUS210" s="152"/>
      <c r="AUT210" s="349"/>
      <c r="AUU210" s="349"/>
      <c r="AUV210" s="349"/>
      <c r="AUW210" s="303"/>
      <c r="AUX210" s="303"/>
      <c r="AUY210" s="303"/>
      <c r="AUZ210" s="304"/>
      <c r="AVA210" s="152"/>
      <c r="AVB210" s="349"/>
      <c r="AVC210" s="349"/>
      <c r="AVD210" s="349"/>
      <c r="AVE210" s="303"/>
      <c r="AVF210" s="303"/>
      <c r="AVG210" s="303"/>
      <c r="AVH210" s="304"/>
      <c r="AVI210" s="152"/>
      <c r="AVJ210" s="349"/>
      <c r="AVK210" s="349"/>
      <c r="AVL210" s="349"/>
      <c r="AVM210" s="303"/>
      <c r="AVN210" s="303"/>
      <c r="AVO210" s="303"/>
      <c r="AVP210" s="304"/>
      <c r="AVQ210" s="152"/>
      <c r="AVR210" s="349"/>
      <c r="AVS210" s="349"/>
      <c r="AVT210" s="349"/>
      <c r="AVU210" s="303"/>
      <c r="AVV210" s="303"/>
      <c r="AVW210" s="303"/>
      <c r="AVX210" s="304"/>
      <c r="AVY210" s="152"/>
      <c r="AVZ210" s="349"/>
      <c r="AWA210" s="349"/>
      <c r="AWB210" s="349"/>
      <c r="AWC210" s="303"/>
      <c r="AWD210" s="303"/>
      <c r="AWE210" s="303"/>
      <c r="AWF210" s="304"/>
      <c r="AWG210" s="152"/>
      <c r="AWH210" s="349"/>
      <c r="AWI210" s="349"/>
      <c r="AWJ210" s="349"/>
      <c r="AWK210" s="303"/>
      <c r="AWL210" s="303"/>
      <c r="AWM210" s="303"/>
      <c r="AWN210" s="304"/>
      <c r="AWO210" s="152"/>
      <c r="AWP210" s="349"/>
      <c r="AWQ210" s="349"/>
      <c r="AWR210" s="349"/>
      <c r="AWS210" s="303"/>
      <c r="AWT210" s="303"/>
      <c r="AWU210" s="303"/>
      <c r="AWV210" s="304"/>
      <c r="AWW210" s="152"/>
      <c r="AWX210" s="349"/>
      <c r="AWY210" s="349"/>
      <c r="AWZ210" s="349"/>
      <c r="AXA210" s="303"/>
      <c r="AXB210" s="303"/>
      <c r="AXC210" s="303"/>
      <c r="AXD210" s="304"/>
      <c r="AXE210" s="152"/>
      <c r="AXF210" s="349"/>
      <c r="AXG210" s="349"/>
      <c r="AXH210" s="349"/>
      <c r="AXI210" s="303"/>
      <c r="AXJ210" s="303"/>
      <c r="AXK210" s="303"/>
      <c r="AXL210" s="304"/>
      <c r="AXM210" s="152"/>
      <c r="AXN210" s="349"/>
      <c r="AXO210" s="349"/>
      <c r="AXP210" s="349"/>
      <c r="AXQ210" s="303"/>
      <c r="AXR210" s="303"/>
      <c r="AXS210" s="303"/>
      <c r="AXT210" s="304"/>
      <c r="AXU210" s="152"/>
      <c r="AXV210" s="349"/>
      <c r="AXW210" s="349"/>
      <c r="AXX210" s="349"/>
      <c r="AXY210" s="303"/>
      <c r="AXZ210" s="303"/>
      <c r="AYA210" s="303"/>
      <c r="AYB210" s="304"/>
      <c r="AYC210" s="152"/>
      <c r="AYD210" s="349"/>
      <c r="AYE210" s="349"/>
      <c r="AYF210" s="349"/>
      <c r="AYG210" s="303"/>
      <c r="AYH210" s="303"/>
      <c r="AYI210" s="303"/>
      <c r="AYJ210" s="304"/>
      <c r="AYK210" s="152"/>
      <c r="AYL210" s="349"/>
      <c r="AYM210" s="349"/>
      <c r="AYN210" s="349"/>
      <c r="AYO210" s="303"/>
      <c r="AYP210" s="303"/>
      <c r="AYQ210" s="303"/>
      <c r="AYR210" s="304"/>
      <c r="AYS210" s="152"/>
      <c r="AYT210" s="349"/>
      <c r="AYU210" s="349"/>
      <c r="AYV210" s="349"/>
      <c r="AYW210" s="303"/>
      <c r="AYX210" s="303"/>
      <c r="AYY210" s="303"/>
      <c r="AYZ210" s="304"/>
      <c r="AZA210" s="152"/>
      <c r="AZB210" s="349"/>
      <c r="AZC210" s="349"/>
      <c r="AZD210" s="349"/>
      <c r="AZE210" s="303"/>
      <c r="AZF210" s="303"/>
      <c r="AZG210" s="303"/>
      <c r="AZH210" s="304"/>
      <c r="AZI210" s="152"/>
      <c r="AZJ210" s="349"/>
      <c r="AZK210" s="349"/>
      <c r="AZL210" s="349"/>
      <c r="AZM210" s="303"/>
      <c r="AZN210" s="303"/>
      <c r="AZO210" s="303"/>
      <c r="AZP210" s="304"/>
      <c r="AZQ210" s="152"/>
      <c r="AZR210" s="349"/>
      <c r="AZS210" s="349"/>
      <c r="AZT210" s="349"/>
      <c r="AZU210" s="303"/>
      <c r="AZV210" s="303"/>
      <c r="AZW210" s="303"/>
      <c r="AZX210" s="304"/>
      <c r="AZY210" s="152"/>
      <c r="AZZ210" s="349"/>
      <c r="BAA210" s="349"/>
      <c r="BAB210" s="349"/>
      <c r="BAC210" s="303"/>
      <c r="BAD210" s="303"/>
      <c r="BAE210" s="303"/>
      <c r="BAF210" s="304"/>
      <c r="BAG210" s="152"/>
      <c r="BAH210" s="349"/>
      <c r="BAI210" s="349"/>
      <c r="BAJ210" s="349"/>
      <c r="BAK210" s="303"/>
      <c r="BAL210" s="303"/>
      <c r="BAM210" s="303"/>
      <c r="BAN210" s="304"/>
      <c r="BAO210" s="152"/>
      <c r="BAP210" s="349"/>
      <c r="BAQ210" s="349"/>
      <c r="BAR210" s="349"/>
      <c r="BAS210" s="303"/>
      <c r="BAT210" s="303"/>
      <c r="BAU210" s="303"/>
      <c r="BAV210" s="304"/>
      <c r="BAW210" s="152"/>
      <c r="BAX210" s="349"/>
      <c r="BAY210" s="349"/>
      <c r="BAZ210" s="349"/>
      <c r="BBA210" s="303"/>
      <c r="BBB210" s="303"/>
      <c r="BBC210" s="303"/>
      <c r="BBD210" s="304"/>
      <c r="BBE210" s="152"/>
      <c r="BBF210" s="349"/>
      <c r="BBG210" s="349"/>
      <c r="BBH210" s="349"/>
      <c r="BBI210" s="303"/>
      <c r="BBJ210" s="303"/>
      <c r="BBK210" s="303"/>
      <c r="BBL210" s="304"/>
      <c r="BBM210" s="152"/>
      <c r="BBN210" s="349"/>
      <c r="BBO210" s="349"/>
      <c r="BBP210" s="349"/>
      <c r="BBQ210" s="303"/>
      <c r="BBR210" s="303"/>
      <c r="BBS210" s="303"/>
      <c r="BBT210" s="304"/>
      <c r="BBU210" s="152"/>
      <c r="BBV210" s="349"/>
      <c r="BBW210" s="349"/>
      <c r="BBX210" s="349"/>
      <c r="BBY210" s="303"/>
      <c r="BBZ210" s="303"/>
      <c r="BCA210" s="303"/>
      <c r="BCB210" s="304"/>
      <c r="BCC210" s="152"/>
      <c r="BCD210" s="349"/>
      <c r="BCE210" s="349"/>
      <c r="BCF210" s="349"/>
      <c r="BCG210" s="303"/>
      <c r="BCH210" s="303"/>
      <c r="BCI210" s="303"/>
      <c r="BCJ210" s="304"/>
      <c r="BCK210" s="152"/>
      <c r="BCL210" s="349"/>
      <c r="BCM210" s="349"/>
      <c r="BCN210" s="349"/>
      <c r="BCO210" s="303"/>
      <c r="BCP210" s="303"/>
      <c r="BCQ210" s="303"/>
      <c r="BCR210" s="304"/>
      <c r="BCS210" s="152"/>
      <c r="BCT210" s="349"/>
      <c r="BCU210" s="349"/>
      <c r="BCV210" s="349"/>
      <c r="BCW210" s="303"/>
      <c r="BCX210" s="303"/>
      <c r="BCY210" s="303"/>
      <c r="BCZ210" s="304"/>
      <c r="BDA210" s="152"/>
      <c r="BDB210" s="349"/>
      <c r="BDC210" s="349"/>
      <c r="BDD210" s="349"/>
      <c r="BDE210" s="303"/>
      <c r="BDF210" s="303"/>
      <c r="BDG210" s="303"/>
      <c r="BDH210" s="304"/>
      <c r="BDI210" s="152"/>
      <c r="BDJ210" s="349"/>
      <c r="BDK210" s="349"/>
      <c r="BDL210" s="349"/>
      <c r="BDM210" s="303"/>
      <c r="BDN210" s="303"/>
      <c r="BDO210" s="303"/>
      <c r="BDP210" s="304"/>
      <c r="BDQ210" s="152"/>
      <c r="BDR210" s="349"/>
      <c r="BDS210" s="349"/>
      <c r="BDT210" s="349"/>
      <c r="BDU210" s="303"/>
      <c r="BDV210" s="303"/>
      <c r="BDW210" s="303"/>
      <c r="BDX210" s="304"/>
      <c r="BDY210" s="152"/>
      <c r="BDZ210" s="349"/>
      <c r="BEA210" s="349"/>
      <c r="BEB210" s="349"/>
      <c r="BEC210" s="303"/>
      <c r="BED210" s="303"/>
      <c r="BEE210" s="303"/>
      <c r="BEF210" s="304"/>
      <c r="BEG210" s="152"/>
      <c r="BEH210" s="349"/>
      <c r="BEI210" s="349"/>
      <c r="BEJ210" s="349"/>
      <c r="BEK210" s="303"/>
      <c r="BEL210" s="303"/>
      <c r="BEM210" s="303"/>
      <c r="BEN210" s="304"/>
      <c r="BEO210" s="152"/>
      <c r="BEP210" s="349"/>
      <c r="BEQ210" s="349"/>
      <c r="BER210" s="349"/>
      <c r="BES210" s="303"/>
      <c r="BET210" s="303"/>
      <c r="BEU210" s="303"/>
      <c r="BEV210" s="304"/>
      <c r="BEW210" s="152"/>
      <c r="BEX210" s="349"/>
      <c r="BEY210" s="349"/>
      <c r="BEZ210" s="349"/>
      <c r="BFA210" s="303"/>
      <c r="BFB210" s="303"/>
      <c r="BFC210" s="303"/>
      <c r="BFD210" s="304"/>
      <c r="BFE210" s="152"/>
      <c r="BFF210" s="349"/>
      <c r="BFG210" s="349"/>
      <c r="BFH210" s="349"/>
      <c r="BFI210" s="303"/>
      <c r="BFJ210" s="303"/>
      <c r="BFK210" s="303"/>
      <c r="BFL210" s="304"/>
      <c r="BFM210" s="152"/>
      <c r="BFN210" s="349"/>
      <c r="BFO210" s="349"/>
      <c r="BFP210" s="349"/>
      <c r="BFQ210" s="303"/>
      <c r="BFR210" s="303"/>
      <c r="BFS210" s="303"/>
      <c r="BFT210" s="304"/>
      <c r="BFU210" s="152"/>
      <c r="BFV210" s="349"/>
      <c r="BFW210" s="349"/>
      <c r="BFX210" s="349"/>
      <c r="BFY210" s="303"/>
      <c r="BFZ210" s="303"/>
      <c r="BGA210" s="303"/>
      <c r="BGB210" s="304"/>
      <c r="BGC210" s="152"/>
      <c r="BGD210" s="349"/>
      <c r="BGE210" s="349"/>
      <c r="BGF210" s="349"/>
      <c r="BGG210" s="303"/>
      <c r="BGH210" s="303"/>
      <c r="BGI210" s="303"/>
      <c r="BGJ210" s="304"/>
      <c r="BGK210" s="152"/>
      <c r="BGL210" s="349"/>
      <c r="BGM210" s="349"/>
      <c r="BGN210" s="349"/>
      <c r="BGO210" s="303"/>
      <c r="BGP210" s="303"/>
      <c r="BGQ210" s="303"/>
      <c r="BGR210" s="304"/>
      <c r="BGS210" s="152"/>
      <c r="BGT210" s="349"/>
      <c r="BGU210" s="349"/>
      <c r="BGV210" s="349"/>
      <c r="BGW210" s="303"/>
      <c r="BGX210" s="303"/>
      <c r="BGY210" s="303"/>
      <c r="BGZ210" s="304"/>
      <c r="BHA210" s="152"/>
      <c r="BHB210" s="349"/>
      <c r="BHC210" s="349"/>
      <c r="BHD210" s="349"/>
      <c r="BHE210" s="303"/>
      <c r="BHF210" s="303"/>
      <c r="BHG210" s="303"/>
      <c r="BHH210" s="304"/>
      <c r="BHI210" s="152"/>
      <c r="BHJ210" s="349"/>
      <c r="BHK210" s="349"/>
      <c r="BHL210" s="349"/>
      <c r="BHM210" s="303"/>
      <c r="BHN210" s="303"/>
      <c r="BHO210" s="303"/>
      <c r="BHP210" s="304"/>
      <c r="BHQ210" s="152"/>
      <c r="BHR210" s="349"/>
      <c r="BHS210" s="349"/>
      <c r="BHT210" s="349"/>
      <c r="BHU210" s="303"/>
      <c r="BHV210" s="303"/>
      <c r="BHW210" s="303"/>
      <c r="BHX210" s="304"/>
      <c r="BHY210" s="152"/>
      <c r="BHZ210" s="349"/>
      <c r="BIA210" s="349"/>
      <c r="BIB210" s="349"/>
      <c r="BIC210" s="303"/>
      <c r="BID210" s="303"/>
      <c r="BIE210" s="303"/>
      <c r="BIF210" s="304"/>
      <c r="BIG210" s="152"/>
      <c r="BIH210" s="349"/>
      <c r="BII210" s="349"/>
      <c r="BIJ210" s="349"/>
      <c r="BIK210" s="303"/>
      <c r="BIL210" s="303"/>
      <c r="BIM210" s="303"/>
      <c r="BIN210" s="304"/>
      <c r="BIO210" s="152"/>
      <c r="BIP210" s="349"/>
      <c r="BIQ210" s="349"/>
      <c r="BIR210" s="349"/>
      <c r="BIS210" s="303"/>
      <c r="BIT210" s="303"/>
      <c r="BIU210" s="303"/>
      <c r="BIV210" s="304"/>
      <c r="BIW210" s="152"/>
      <c r="BIX210" s="349"/>
      <c r="BIY210" s="349"/>
      <c r="BIZ210" s="349"/>
      <c r="BJA210" s="303"/>
      <c r="BJB210" s="303"/>
      <c r="BJC210" s="303"/>
      <c r="BJD210" s="304"/>
      <c r="BJE210" s="152"/>
      <c r="BJF210" s="349"/>
      <c r="BJG210" s="349"/>
      <c r="BJH210" s="349"/>
      <c r="BJI210" s="303"/>
      <c r="BJJ210" s="303"/>
      <c r="BJK210" s="303"/>
      <c r="BJL210" s="304"/>
      <c r="BJM210" s="152"/>
      <c r="BJN210" s="349"/>
      <c r="BJO210" s="349"/>
      <c r="BJP210" s="349"/>
      <c r="BJQ210" s="303"/>
      <c r="BJR210" s="303"/>
      <c r="BJS210" s="303"/>
      <c r="BJT210" s="304"/>
      <c r="BJU210" s="152"/>
      <c r="BJV210" s="349"/>
      <c r="BJW210" s="349"/>
      <c r="BJX210" s="349"/>
      <c r="BJY210" s="303"/>
      <c r="BJZ210" s="303"/>
      <c r="BKA210" s="303"/>
      <c r="BKB210" s="304"/>
      <c r="BKC210" s="152"/>
      <c r="BKD210" s="349"/>
      <c r="BKE210" s="349"/>
      <c r="BKF210" s="349"/>
      <c r="BKG210" s="303"/>
      <c r="BKH210" s="303"/>
      <c r="BKI210" s="303"/>
      <c r="BKJ210" s="304"/>
      <c r="BKK210" s="152"/>
      <c r="BKL210" s="349"/>
      <c r="BKM210" s="349"/>
      <c r="BKN210" s="349"/>
      <c r="BKO210" s="303"/>
      <c r="BKP210" s="303"/>
      <c r="BKQ210" s="303"/>
      <c r="BKR210" s="304"/>
      <c r="BKS210" s="152"/>
      <c r="BKT210" s="349"/>
      <c r="BKU210" s="349"/>
      <c r="BKV210" s="349"/>
      <c r="BKW210" s="303"/>
      <c r="BKX210" s="303"/>
      <c r="BKY210" s="303"/>
      <c r="BKZ210" s="304"/>
      <c r="BLA210" s="152"/>
      <c r="BLB210" s="349"/>
      <c r="BLC210" s="349"/>
      <c r="BLD210" s="349"/>
      <c r="BLE210" s="303"/>
      <c r="BLF210" s="303"/>
      <c r="BLG210" s="303"/>
      <c r="BLH210" s="304"/>
      <c r="BLI210" s="152"/>
      <c r="BLJ210" s="349"/>
      <c r="BLK210" s="349"/>
      <c r="BLL210" s="349"/>
      <c r="BLM210" s="303"/>
      <c r="BLN210" s="303"/>
      <c r="BLO210" s="303"/>
      <c r="BLP210" s="304"/>
      <c r="BLQ210" s="152"/>
      <c r="BLR210" s="349"/>
      <c r="BLS210" s="349"/>
      <c r="BLT210" s="349"/>
      <c r="BLU210" s="303"/>
      <c r="BLV210" s="303"/>
      <c r="BLW210" s="303"/>
      <c r="BLX210" s="304"/>
      <c r="BLY210" s="152"/>
      <c r="BLZ210" s="349"/>
      <c r="BMA210" s="349"/>
      <c r="BMB210" s="349"/>
      <c r="BMC210" s="303"/>
      <c r="BMD210" s="303"/>
      <c r="BME210" s="303"/>
      <c r="BMF210" s="304"/>
      <c r="BMG210" s="152"/>
      <c r="BMH210" s="349"/>
      <c r="BMI210" s="349"/>
      <c r="BMJ210" s="349"/>
      <c r="BMK210" s="303"/>
      <c r="BML210" s="303"/>
      <c r="BMM210" s="303"/>
      <c r="BMN210" s="304"/>
      <c r="BMO210" s="152"/>
      <c r="BMP210" s="349"/>
      <c r="BMQ210" s="349"/>
      <c r="BMR210" s="349"/>
      <c r="BMS210" s="303"/>
      <c r="BMT210" s="303"/>
      <c r="BMU210" s="303"/>
      <c r="BMV210" s="304"/>
      <c r="BMW210" s="152"/>
      <c r="BMX210" s="349"/>
      <c r="BMY210" s="349"/>
      <c r="BMZ210" s="349"/>
      <c r="BNA210" s="303"/>
      <c r="BNB210" s="303"/>
      <c r="BNC210" s="303"/>
      <c r="BND210" s="304"/>
      <c r="BNE210" s="152"/>
      <c r="BNF210" s="349"/>
      <c r="BNG210" s="349"/>
      <c r="BNH210" s="349"/>
      <c r="BNI210" s="303"/>
      <c r="BNJ210" s="303"/>
      <c r="BNK210" s="303"/>
      <c r="BNL210" s="304"/>
      <c r="BNM210" s="152"/>
      <c r="BNN210" s="349"/>
      <c r="BNO210" s="349"/>
      <c r="BNP210" s="349"/>
      <c r="BNQ210" s="303"/>
      <c r="BNR210" s="303"/>
      <c r="BNS210" s="303"/>
      <c r="BNT210" s="304"/>
      <c r="BNU210" s="152"/>
      <c r="BNV210" s="349"/>
      <c r="BNW210" s="349"/>
      <c r="BNX210" s="349"/>
      <c r="BNY210" s="303"/>
      <c r="BNZ210" s="303"/>
      <c r="BOA210" s="303"/>
      <c r="BOB210" s="304"/>
      <c r="BOC210" s="152"/>
      <c r="BOD210" s="349"/>
      <c r="BOE210" s="349"/>
      <c r="BOF210" s="349"/>
      <c r="BOG210" s="303"/>
      <c r="BOH210" s="303"/>
      <c r="BOI210" s="303"/>
      <c r="BOJ210" s="304"/>
      <c r="BOK210" s="152"/>
      <c r="BOL210" s="349"/>
      <c r="BOM210" s="349"/>
      <c r="BON210" s="349"/>
      <c r="BOO210" s="303"/>
      <c r="BOP210" s="303"/>
      <c r="BOQ210" s="303"/>
      <c r="BOR210" s="304"/>
      <c r="BOS210" s="152"/>
      <c r="BOT210" s="349"/>
      <c r="BOU210" s="349"/>
      <c r="BOV210" s="349"/>
      <c r="BOW210" s="303"/>
      <c r="BOX210" s="303"/>
      <c r="BOY210" s="303"/>
      <c r="BOZ210" s="304"/>
      <c r="BPA210" s="152"/>
      <c r="BPB210" s="349"/>
      <c r="BPC210" s="349"/>
      <c r="BPD210" s="349"/>
      <c r="BPE210" s="303"/>
      <c r="BPF210" s="303"/>
      <c r="BPG210" s="303"/>
      <c r="BPH210" s="304"/>
      <c r="BPI210" s="152"/>
      <c r="BPJ210" s="349"/>
      <c r="BPK210" s="349"/>
      <c r="BPL210" s="349"/>
      <c r="BPM210" s="303"/>
      <c r="BPN210" s="303"/>
      <c r="BPO210" s="303"/>
      <c r="BPP210" s="304"/>
      <c r="BPQ210" s="152"/>
      <c r="BPR210" s="349"/>
      <c r="BPS210" s="349"/>
      <c r="BPT210" s="349"/>
      <c r="BPU210" s="303"/>
      <c r="BPV210" s="303"/>
      <c r="BPW210" s="303"/>
      <c r="BPX210" s="304"/>
      <c r="BPY210" s="152"/>
      <c r="BPZ210" s="349"/>
      <c r="BQA210" s="349"/>
      <c r="BQB210" s="349"/>
      <c r="BQC210" s="303"/>
      <c r="BQD210" s="303"/>
      <c r="BQE210" s="303"/>
      <c r="BQF210" s="304"/>
      <c r="BQG210" s="152"/>
      <c r="BQH210" s="349"/>
      <c r="BQI210" s="349"/>
      <c r="BQJ210" s="349"/>
      <c r="BQK210" s="303"/>
      <c r="BQL210" s="303"/>
      <c r="BQM210" s="303"/>
      <c r="BQN210" s="304"/>
      <c r="BQO210" s="152"/>
      <c r="BQP210" s="349"/>
      <c r="BQQ210" s="349"/>
      <c r="BQR210" s="349"/>
      <c r="BQS210" s="303"/>
      <c r="BQT210" s="303"/>
      <c r="BQU210" s="303"/>
      <c r="BQV210" s="304"/>
      <c r="BQW210" s="152"/>
      <c r="BQX210" s="349"/>
      <c r="BQY210" s="349"/>
      <c r="BQZ210" s="349"/>
      <c r="BRA210" s="303"/>
      <c r="BRB210" s="303"/>
      <c r="BRC210" s="303"/>
      <c r="BRD210" s="304"/>
      <c r="BRE210" s="152"/>
      <c r="BRF210" s="349"/>
      <c r="BRG210" s="349"/>
      <c r="BRH210" s="349"/>
      <c r="BRI210" s="303"/>
      <c r="BRJ210" s="303"/>
      <c r="BRK210" s="303"/>
      <c r="BRL210" s="304"/>
      <c r="BRM210" s="152"/>
      <c r="BRN210" s="349"/>
      <c r="BRO210" s="349"/>
      <c r="BRP210" s="349"/>
      <c r="BRQ210" s="303"/>
      <c r="BRR210" s="303"/>
      <c r="BRS210" s="303"/>
      <c r="BRT210" s="304"/>
      <c r="BRU210" s="152"/>
      <c r="BRV210" s="349"/>
      <c r="BRW210" s="349"/>
      <c r="BRX210" s="349"/>
      <c r="BRY210" s="303"/>
      <c r="BRZ210" s="303"/>
      <c r="BSA210" s="303"/>
      <c r="BSB210" s="304"/>
      <c r="BSC210" s="152"/>
      <c r="BSD210" s="349"/>
      <c r="BSE210" s="349"/>
      <c r="BSF210" s="349"/>
      <c r="BSG210" s="303"/>
      <c r="BSH210" s="303"/>
      <c r="BSI210" s="303"/>
      <c r="BSJ210" s="304"/>
      <c r="BSK210" s="152"/>
      <c r="BSL210" s="349"/>
      <c r="BSM210" s="349"/>
      <c r="BSN210" s="349"/>
      <c r="BSO210" s="303"/>
      <c r="BSP210" s="303"/>
      <c r="BSQ210" s="303"/>
      <c r="BSR210" s="304"/>
      <c r="BSS210" s="152"/>
      <c r="BST210" s="349"/>
      <c r="BSU210" s="349"/>
      <c r="BSV210" s="349"/>
      <c r="BSW210" s="303"/>
      <c r="BSX210" s="303"/>
      <c r="BSY210" s="303"/>
      <c r="BSZ210" s="304"/>
      <c r="BTA210" s="152"/>
      <c r="BTB210" s="349"/>
      <c r="BTC210" s="349"/>
      <c r="BTD210" s="349"/>
      <c r="BTE210" s="303"/>
      <c r="BTF210" s="303"/>
      <c r="BTG210" s="303"/>
      <c r="BTH210" s="304"/>
      <c r="BTI210" s="152"/>
      <c r="BTJ210" s="349"/>
      <c r="BTK210" s="349"/>
      <c r="BTL210" s="349"/>
      <c r="BTM210" s="303"/>
      <c r="BTN210" s="303"/>
      <c r="BTO210" s="303"/>
      <c r="BTP210" s="304"/>
      <c r="BTQ210" s="152"/>
      <c r="BTR210" s="349"/>
      <c r="BTS210" s="349"/>
      <c r="BTT210" s="349"/>
      <c r="BTU210" s="303"/>
      <c r="BTV210" s="303"/>
      <c r="BTW210" s="303"/>
      <c r="BTX210" s="304"/>
      <c r="BTY210" s="152"/>
      <c r="BTZ210" s="349"/>
      <c r="BUA210" s="349"/>
      <c r="BUB210" s="349"/>
      <c r="BUC210" s="303"/>
      <c r="BUD210" s="303"/>
      <c r="BUE210" s="303"/>
      <c r="BUF210" s="304"/>
      <c r="BUG210" s="152"/>
      <c r="BUH210" s="349"/>
      <c r="BUI210" s="349"/>
      <c r="BUJ210" s="349"/>
      <c r="BUK210" s="303"/>
      <c r="BUL210" s="303"/>
      <c r="BUM210" s="303"/>
      <c r="BUN210" s="304"/>
      <c r="BUO210" s="152"/>
      <c r="BUP210" s="349"/>
      <c r="BUQ210" s="349"/>
      <c r="BUR210" s="349"/>
      <c r="BUS210" s="303"/>
      <c r="BUT210" s="303"/>
      <c r="BUU210" s="303"/>
      <c r="BUV210" s="304"/>
      <c r="BUW210" s="152"/>
      <c r="BUX210" s="349"/>
      <c r="BUY210" s="349"/>
      <c r="BUZ210" s="349"/>
      <c r="BVA210" s="303"/>
      <c r="BVB210" s="303"/>
      <c r="BVC210" s="303"/>
      <c r="BVD210" s="304"/>
      <c r="BVE210" s="152"/>
      <c r="BVF210" s="349"/>
      <c r="BVG210" s="349"/>
      <c r="BVH210" s="349"/>
      <c r="BVI210" s="303"/>
      <c r="BVJ210" s="303"/>
      <c r="BVK210" s="303"/>
      <c r="BVL210" s="304"/>
      <c r="BVM210" s="152"/>
      <c r="BVN210" s="349"/>
      <c r="BVO210" s="349"/>
      <c r="BVP210" s="349"/>
      <c r="BVQ210" s="303"/>
      <c r="BVR210" s="303"/>
      <c r="BVS210" s="303"/>
      <c r="BVT210" s="304"/>
      <c r="BVU210" s="152"/>
      <c r="BVV210" s="349"/>
      <c r="BVW210" s="349"/>
      <c r="BVX210" s="349"/>
      <c r="BVY210" s="303"/>
      <c r="BVZ210" s="303"/>
      <c r="BWA210" s="303"/>
      <c r="BWB210" s="304"/>
      <c r="BWC210" s="152"/>
      <c r="BWD210" s="349"/>
      <c r="BWE210" s="349"/>
      <c r="BWF210" s="349"/>
      <c r="BWG210" s="303"/>
      <c r="BWH210" s="303"/>
      <c r="BWI210" s="303"/>
      <c r="BWJ210" s="304"/>
      <c r="BWK210" s="152"/>
      <c r="BWL210" s="349"/>
      <c r="BWM210" s="349"/>
      <c r="BWN210" s="349"/>
      <c r="BWO210" s="303"/>
      <c r="BWP210" s="303"/>
      <c r="BWQ210" s="303"/>
      <c r="BWR210" s="304"/>
      <c r="BWS210" s="152"/>
      <c r="BWT210" s="349"/>
      <c r="BWU210" s="349"/>
      <c r="BWV210" s="349"/>
      <c r="BWW210" s="303"/>
      <c r="BWX210" s="303"/>
      <c r="BWY210" s="303"/>
      <c r="BWZ210" s="304"/>
      <c r="BXA210" s="152"/>
      <c r="BXB210" s="349"/>
      <c r="BXC210" s="349"/>
      <c r="BXD210" s="349"/>
      <c r="BXE210" s="303"/>
      <c r="BXF210" s="303"/>
      <c r="BXG210" s="303"/>
      <c r="BXH210" s="304"/>
      <c r="BXI210" s="152"/>
      <c r="BXJ210" s="349"/>
      <c r="BXK210" s="349"/>
      <c r="BXL210" s="349"/>
      <c r="BXM210" s="303"/>
      <c r="BXN210" s="303"/>
      <c r="BXO210" s="303"/>
      <c r="BXP210" s="304"/>
      <c r="BXQ210" s="152"/>
      <c r="BXR210" s="349"/>
      <c r="BXS210" s="349"/>
      <c r="BXT210" s="349"/>
      <c r="BXU210" s="303"/>
      <c r="BXV210" s="303"/>
      <c r="BXW210" s="303"/>
      <c r="BXX210" s="304"/>
      <c r="BXY210" s="152"/>
      <c r="BXZ210" s="349"/>
      <c r="BYA210" s="349"/>
      <c r="BYB210" s="349"/>
      <c r="BYC210" s="303"/>
      <c r="BYD210" s="303"/>
      <c r="BYE210" s="303"/>
      <c r="BYF210" s="304"/>
      <c r="BYG210" s="152"/>
      <c r="BYH210" s="349"/>
      <c r="BYI210" s="349"/>
      <c r="BYJ210" s="349"/>
      <c r="BYK210" s="303"/>
      <c r="BYL210" s="303"/>
      <c r="BYM210" s="303"/>
      <c r="BYN210" s="304"/>
      <c r="BYO210" s="152"/>
      <c r="BYP210" s="349"/>
      <c r="BYQ210" s="349"/>
      <c r="BYR210" s="349"/>
      <c r="BYS210" s="303"/>
      <c r="BYT210" s="303"/>
      <c r="BYU210" s="303"/>
      <c r="BYV210" s="304"/>
      <c r="BYW210" s="152"/>
      <c r="BYX210" s="349"/>
      <c r="BYY210" s="349"/>
      <c r="BYZ210" s="349"/>
      <c r="BZA210" s="303"/>
      <c r="BZB210" s="303"/>
      <c r="BZC210" s="303"/>
      <c r="BZD210" s="304"/>
      <c r="BZE210" s="152"/>
      <c r="BZF210" s="349"/>
      <c r="BZG210" s="349"/>
      <c r="BZH210" s="349"/>
      <c r="BZI210" s="303"/>
      <c r="BZJ210" s="303"/>
      <c r="BZK210" s="303"/>
      <c r="BZL210" s="304"/>
      <c r="BZM210" s="152"/>
      <c r="BZN210" s="349"/>
      <c r="BZO210" s="349"/>
      <c r="BZP210" s="349"/>
      <c r="BZQ210" s="303"/>
      <c r="BZR210" s="303"/>
      <c r="BZS210" s="303"/>
      <c r="BZT210" s="304"/>
      <c r="BZU210" s="152"/>
      <c r="BZV210" s="349"/>
      <c r="BZW210" s="349"/>
      <c r="BZX210" s="349"/>
      <c r="BZY210" s="303"/>
      <c r="BZZ210" s="303"/>
      <c r="CAA210" s="303"/>
      <c r="CAB210" s="304"/>
      <c r="CAC210" s="152"/>
      <c r="CAD210" s="349"/>
      <c r="CAE210" s="349"/>
      <c r="CAF210" s="349"/>
      <c r="CAG210" s="303"/>
      <c r="CAH210" s="303"/>
      <c r="CAI210" s="303"/>
      <c r="CAJ210" s="304"/>
      <c r="CAK210" s="152"/>
      <c r="CAL210" s="349"/>
      <c r="CAM210" s="349"/>
      <c r="CAN210" s="349"/>
      <c r="CAO210" s="303"/>
      <c r="CAP210" s="303"/>
      <c r="CAQ210" s="303"/>
      <c r="CAR210" s="304"/>
      <c r="CAS210" s="152"/>
      <c r="CAT210" s="349"/>
      <c r="CAU210" s="349"/>
      <c r="CAV210" s="349"/>
      <c r="CAW210" s="303"/>
      <c r="CAX210" s="303"/>
      <c r="CAY210" s="303"/>
      <c r="CAZ210" s="304"/>
      <c r="CBA210" s="152"/>
      <c r="CBB210" s="349"/>
      <c r="CBC210" s="349"/>
      <c r="CBD210" s="349"/>
      <c r="CBE210" s="303"/>
      <c r="CBF210" s="303"/>
      <c r="CBG210" s="303"/>
      <c r="CBH210" s="304"/>
      <c r="CBI210" s="152"/>
      <c r="CBJ210" s="349"/>
      <c r="CBK210" s="349"/>
      <c r="CBL210" s="349"/>
      <c r="CBM210" s="303"/>
      <c r="CBN210" s="303"/>
      <c r="CBO210" s="303"/>
      <c r="CBP210" s="304"/>
      <c r="CBQ210" s="152"/>
      <c r="CBR210" s="349"/>
      <c r="CBS210" s="349"/>
      <c r="CBT210" s="349"/>
      <c r="CBU210" s="303"/>
      <c r="CBV210" s="303"/>
      <c r="CBW210" s="303"/>
      <c r="CBX210" s="304"/>
      <c r="CBY210" s="152"/>
      <c r="CBZ210" s="349"/>
      <c r="CCA210" s="349"/>
      <c r="CCB210" s="349"/>
      <c r="CCC210" s="303"/>
      <c r="CCD210" s="303"/>
      <c r="CCE210" s="303"/>
      <c r="CCF210" s="304"/>
      <c r="CCG210" s="152"/>
      <c r="CCH210" s="349"/>
      <c r="CCI210" s="349"/>
      <c r="CCJ210" s="349"/>
      <c r="CCK210" s="303"/>
      <c r="CCL210" s="303"/>
      <c r="CCM210" s="303"/>
      <c r="CCN210" s="304"/>
      <c r="CCO210" s="152"/>
      <c r="CCP210" s="349"/>
      <c r="CCQ210" s="349"/>
      <c r="CCR210" s="349"/>
      <c r="CCS210" s="303"/>
      <c r="CCT210" s="303"/>
      <c r="CCU210" s="303"/>
      <c r="CCV210" s="304"/>
      <c r="CCW210" s="152"/>
      <c r="CCX210" s="349"/>
      <c r="CCY210" s="349"/>
      <c r="CCZ210" s="349"/>
      <c r="CDA210" s="303"/>
      <c r="CDB210" s="303"/>
      <c r="CDC210" s="303"/>
      <c r="CDD210" s="304"/>
      <c r="CDE210" s="152"/>
      <c r="CDF210" s="349"/>
      <c r="CDG210" s="349"/>
      <c r="CDH210" s="349"/>
      <c r="CDI210" s="303"/>
      <c r="CDJ210" s="303"/>
      <c r="CDK210" s="303"/>
      <c r="CDL210" s="304"/>
      <c r="CDM210" s="152"/>
      <c r="CDN210" s="349"/>
      <c r="CDO210" s="349"/>
      <c r="CDP210" s="349"/>
      <c r="CDQ210" s="303"/>
      <c r="CDR210" s="303"/>
      <c r="CDS210" s="303"/>
      <c r="CDT210" s="304"/>
      <c r="CDU210" s="152"/>
      <c r="CDV210" s="349"/>
      <c r="CDW210" s="349"/>
      <c r="CDX210" s="349"/>
      <c r="CDY210" s="303"/>
      <c r="CDZ210" s="303"/>
      <c r="CEA210" s="303"/>
      <c r="CEB210" s="304"/>
      <c r="CEC210" s="152"/>
      <c r="CED210" s="349"/>
      <c r="CEE210" s="349"/>
      <c r="CEF210" s="349"/>
      <c r="CEG210" s="303"/>
      <c r="CEH210" s="303"/>
      <c r="CEI210" s="303"/>
      <c r="CEJ210" s="304"/>
      <c r="CEK210" s="152"/>
      <c r="CEL210" s="349"/>
      <c r="CEM210" s="349"/>
      <c r="CEN210" s="349"/>
      <c r="CEO210" s="303"/>
      <c r="CEP210" s="303"/>
      <c r="CEQ210" s="303"/>
      <c r="CER210" s="304"/>
      <c r="CES210" s="152"/>
      <c r="CET210" s="349"/>
      <c r="CEU210" s="349"/>
      <c r="CEV210" s="349"/>
      <c r="CEW210" s="303"/>
      <c r="CEX210" s="303"/>
      <c r="CEY210" s="303"/>
      <c r="CEZ210" s="304"/>
      <c r="CFA210" s="152"/>
      <c r="CFB210" s="349"/>
      <c r="CFC210" s="349"/>
      <c r="CFD210" s="349"/>
      <c r="CFE210" s="303"/>
      <c r="CFF210" s="303"/>
      <c r="CFG210" s="303"/>
      <c r="CFH210" s="304"/>
      <c r="CFI210" s="152"/>
      <c r="CFJ210" s="349"/>
      <c r="CFK210" s="349"/>
      <c r="CFL210" s="349"/>
      <c r="CFM210" s="303"/>
      <c r="CFN210" s="303"/>
      <c r="CFO210" s="303"/>
      <c r="CFP210" s="304"/>
      <c r="CFQ210" s="152"/>
      <c r="CFR210" s="349"/>
      <c r="CFS210" s="349"/>
      <c r="CFT210" s="349"/>
      <c r="CFU210" s="303"/>
      <c r="CFV210" s="303"/>
      <c r="CFW210" s="303"/>
      <c r="CFX210" s="304"/>
      <c r="CFY210" s="152"/>
      <c r="CFZ210" s="349"/>
      <c r="CGA210" s="349"/>
      <c r="CGB210" s="349"/>
      <c r="CGC210" s="303"/>
      <c r="CGD210" s="303"/>
      <c r="CGE210" s="303"/>
      <c r="CGF210" s="304"/>
      <c r="CGG210" s="152"/>
      <c r="CGH210" s="349"/>
      <c r="CGI210" s="349"/>
      <c r="CGJ210" s="349"/>
      <c r="CGK210" s="303"/>
      <c r="CGL210" s="303"/>
      <c r="CGM210" s="303"/>
      <c r="CGN210" s="304"/>
      <c r="CGO210" s="152"/>
      <c r="CGP210" s="349"/>
      <c r="CGQ210" s="349"/>
      <c r="CGR210" s="349"/>
      <c r="CGS210" s="303"/>
      <c r="CGT210" s="303"/>
      <c r="CGU210" s="303"/>
      <c r="CGV210" s="304"/>
      <c r="CGW210" s="152"/>
      <c r="CGX210" s="349"/>
      <c r="CGY210" s="349"/>
      <c r="CGZ210" s="349"/>
      <c r="CHA210" s="303"/>
      <c r="CHB210" s="303"/>
      <c r="CHC210" s="303"/>
      <c r="CHD210" s="304"/>
      <c r="CHE210" s="152"/>
      <c r="CHF210" s="349"/>
      <c r="CHG210" s="349"/>
      <c r="CHH210" s="349"/>
      <c r="CHI210" s="303"/>
      <c r="CHJ210" s="303"/>
      <c r="CHK210" s="303"/>
      <c r="CHL210" s="304"/>
      <c r="CHM210" s="152"/>
      <c r="CHN210" s="349"/>
      <c r="CHO210" s="349"/>
      <c r="CHP210" s="349"/>
      <c r="CHQ210" s="303"/>
      <c r="CHR210" s="303"/>
      <c r="CHS210" s="303"/>
      <c r="CHT210" s="304"/>
      <c r="CHU210" s="152"/>
      <c r="CHV210" s="349"/>
      <c r="CHW210" s="349"/>
      <c r="CHX210" s="349"/>
      <c r="CHY210" s="303"/>
      <c r="CHZ210" s="303"/>
      <c r="CIA210" s="303"/>
      <c r="CIB210" s="304"/>
      <c r="CIC210" s="152"/>
      <c r="CID210" s="349"/>
      <c r="CIE210" s="349"/>
      <c r="CIF210" s="349"/>
      <c r="CIG210" s="303"/>
      <c r="CIH210" s="303"/>
      <c r="CII210" s="303"/>
      <c r="CIJ210" s="304"/>
      <c r="CIK210" s="152"/>
      <c r="CIL210" s="349"/>
      <c r="CIM210" s="349"/>
      <c r="CIN210" s="349"/>
      <c r="CIO210" s="303"/>
      <c r="CIP210" s="303"/>
      <c r="CIQ210" s="303"/>
      <c r="CIR210" s="304"/>
      <c r="CIS210" s="152"/>
      <c r="CIT210" s="349"/>
      <c r="CIU210" s="349"/>
      <c r="CIV210" s="349"/>
      <c r="CIW210" s="303"/>
      <c r="CIX210" s="303"/>
      <c r="CIY210" s="303"/>
      <c r="CIZ210" s="304"/>
      <c r="CJA210" s="152"/>
      <c r="CJB210" s="349"/>
      <c r="CJC210" s="349"/>
      <c r="CJD210" s="349"/>
      <c r="CJE210" s="303"/>
      <c r="CJF210" s="303"/>
      <c r="CJG210" s="303"/>
      <c r="CJH210" s="304"/>
      <c r="CJI210" s="152"/>
      <c r="CJJ210" s="349"/>
      <c r="CJK210" s="349"/>
      <c r="CJL210" s="349"/>
      <c r="CJM210" s="303"/>
      <c r="CJN210" s="303"/>
      <c r="CJO210" s="303"/>
      <c r="CJP210" s="304"/>
      <c r="CJQ210" s="152"/>
      <c r="CJR210" s="349"/>
      <c r="CJS210" s="349"/>
      <c r="CJT210" s="349"/>
      <c r="CJU210" s="303"/>
      <c r="CJV210" s="303"/>
      <c r="CJW210" s="303"/>
      <c r="CJX210" s="304"/>
      <c r="CJY210" s="152"/>
      <c r="CJZ210" s="349"/>
      <c r="CKA210" s="349"/>
      <c r="CKB210" s="349"/>
      <c r="CKC210" s="303"/>
      <c r="CKD210" s="303"/>
      <c r="CKE210" s="303"/>
      <c r="CKF210" s="304"/>
      <c r="CKG210" s="152"/>
      <c r="CKH210" s="349"/>
      <c r="CKI210" s="349"/>
      <c r="CKJ210" s="349"/>
      <c r="CKK210" s="303"/>
      <c r="CKL210" s="303"/>
      <c r="CKM210" s="303"/>
      <c r="CKN210" s="304"/>
      <c r="CKO210" s="152"/>
      <c r="CKP210" s="349"/>
      <c r="CKQ210" s="349"/>
      <c r="CKR210" s="349"/>
      <c r="CKS210" s="303"/>
      <c r="CKT210" s="303"/>
      <c r="CKU210" s="303"/>
      <c r="CKV210" s="304"/>
      <c r="CKW210" s="152"/>
      <c r="CKX210" s="349"/>
      <c r="CKY210" s="349"/>
      <c r="CKZ210" s="349"/>
      <c r="CLA210" s="303"/>
      <c r="CLB210" s="303"/>
      <c r="CLC210" s="303"/>
      <c r="CLD210" s="304"/>
      <c r="CLE210" s="152"/>
      <c r="CLF210" s="349"/>
      <c r="CLG210" s="349"/>
      <c r="CLH210" s="349"/>
      <c r="CLI210" s="303"/>
      <c r="CLJ210" s="303"/>
      <c r="CLK210" s="303"/>
      <c r="CLL210" s="304"/>
      <c r="CLM210" s="152"/>
      <c r="CLN210" s="349"/>
      <c r="CLO210" s="349"/>
      <c r="CLP210" s="349"/>
      <c r="CLQ210" s="303"/>
      <c r="CLR210" s="303"/>
      <c r="CLS210" s="303"/>
      <c r="CLT210" s="304"/>
      <c r="CLU210" s="152"/>
      <c r="CLV210" s="349"/>
      <c r="CLW210" s="349"/>
      <c r="CLX210" s="349"/>
      <c r="CLY210" s="303"/>
      <c r="CLZ210" s="303"/>
      <c r="CMA210" s="303"/>
      <c r="CMB210" s="304"/>
      <c r="CMC210" s="152"/>
      <c r="CMD210" s="349"/>
      <c r="CME210" s="349"/>
      <c r="CMF210" s="349"/>
      <c r="CMG210" s="303"/>
      <c r="CMH210" s="303"/>
      <c r="CMI210" s="303"/>
      <c r="CMJ210" s="304"/>
      <c r="CMK210" s="152"/>
      <c r="CML210" s="349"/>
      <c r="CMM210" s="349"/>
      <c r="CMN210" s="349"/>
      <c r="CMO210" s="303"/>
      <c r="CMP210" s="303"/>
      <c r="CMQ210" s="303"/>
      <c r="CMR210" s="304"/>
      <c r="CMS210" s="152"/>
      <c r="CMT210" s="349"/>
      <c r="CMU210" s="349"/>
      <c r="CMV210" s="349"/>
      <c r="CMW210" s="303"/>
      <c r="CMX210" s="303"/>
      <c r="CMY210" s="303"/>
      <c r="CMZ210" s="304"/>
      <c r="CNA210" s="152"/>
      <c r="CNB210" s="349"/>
      <c r="CNC210" s="349"/>
      <c r="CND210" s="349"/>
      <c r="CNE210" s="303"/>
      <c r="CNF210" s="303"/>
      <c r="CNG210" s="303"/>
      <c r="CNH210" s="304"/>
      <c r="CNI210" s="152"/>
      <c r="CNJ210" s="349"/>
      <c r="CNK210" s="349"/>
      <c r="CNL210" s="349"/>
      <c r="CNM210" s="303"/>
      <c r="CNN210" s="303"/>
      <c r="CNO210" s="303"/>
      <c r="CNP210" s="304"/>
      <c r="CNQ210" s="152"/>
      <c r="CNR210" s="349"/>
      <c r="CNS210" s="349"/>
      <c r="CNT210" s="349"/>
      <c r="CNU210" s="303"/>
      <c r="CNV210" s="303"/>
      <c r="CNW210" s="303"/>
      <c r="CNX210" s="304"/>
      <c r="CNY210" s="152"/>
      <c r="CNZ210" s="349"/>
      <c r="COA210" s="349"/>
      <c r="COB210" s="349"/>
      <c r="COC210" s="303"/>
      <c r="COD210" s="303"/>
      <c r="COE210" s="303"/>
      <c r="COF210" s="304"/>
      <c r="COG210" s="152"/>
      <c r="COH210" s="349"/>
      <c r="COI210" s="349"/>
      <c r="COJ210" s="349"/>
      <c r="COK210" s="303"/>
      <c r="COL210" s="303"/>
      <c r="COM210" s="303"/>
      <c r="CON210" s="304"/>
      <c r="COO210" s="152"/>
      <c r="COP210" s="349"/>
      <c r="COQ210" s="349"/>
      <c r="COR210" s="349"/>
      <c r="COS210" s="303"/>
      <c r="COT210" s="303"/>
      <c r="COU210" s="303"/>
      <c r="COV210" s="304"/>
      <c r="COW210" s="152"/>
      <c r="COX210" s="349"/>
      <c r="COY210" s="349"/>
      <c r="COZ210" s="349"/>
      <c r="CPA210" s="303"/>
      <c r="CPB210" s="303"/>
      <c r="CPC210" s="303"/>
      <c r="CPD210" s="304"/>
      <c r="CPE210" s="152"/>
      <c r="CPF210" s="349"/>
      <c r="CPG210" s="349"/>
      <c r="CPH210" s="349"/>
      <c r="CPI210" s="303"/>
      <c r="CPJ210" s="303"/>
      <c r="CPK210" s="303"/>
      <c r="CPL210" s="304"/>
      <c r="CPM210" s="152"/>
      <c r="CPN210" s="349"/>
      <c r="CPO210" s="349"/>
      <c r="CPP210" s="349"/>
      <c r="CPQ210" s="303"/>
      <c r="CPR210" s="303"/>
      <c r="CPS210" s="303"/>
      <c r="CPT210" s="304"/>
      <c r="CPU210" s="152"/>
      <c r="CPV210" s="349"/>
      <c r="CPW210" s="349"/>
      <c r="CPX210" s="349"/>
      <c r="CPY210" s="303"/>
      <c r="CPZ210" s="303"/>
      <c r="CQA210" s="303"/>
      <c r="CQB210" s="304"/>
      <c r="CQC210" s="152"/>
      <c r="CQD210" s="349"/>
      <c r="CQE210" s="349"/>
      <c r="CQF210" s="349"/>
      <c r="CQG210" s="303"/>
      <c r="CQH210" s="303"/>
      <c r="CQI210" s="303"/>
      <c r="CQJ210" s="304"/>
      <c r="CQK210" s="152"/>
      <c r="CQL210" s="349"/>
      <c r="CQM210" s="349"/>
      <c r="CQN210" s="349"/>
      <c r="CQO210" s="303"/>
      <c r="CQP210" s="303"/>
      <c r="CQQ210" s="303"/>
      <c r="CQR210" s="304"/>
      <c r="CQS210" s="152"/>
      <c r="CQT210" s="349"/>
      <c r="CQU210" s="349"/>
      <c r="CQV210" s="349"/>
      <c r="CQW210" s="303"/>
      <c r="CQX210" s="303"/>
      <c r="CQY210" s="303"/>
      <c r="CQZ210" s="304"/>
      <c r="CRA210" s="152"/>
      <c r="CRB210" s="349"/>
      <c r="CRC210" s="349"/>
      <c r="CRD210" s="349"/>
      <c r="CRE210" s="303"/>
      <c r="CRF210" s="303"/>
      <c r="CRG210" s="303"/>
      <c r="CRH210" s="304"/>
      <c r="CRI210" s="152"/>
      <c r="CRJ210" s="349"/>
      <c r="CRK210" s="349"/>
      <c r="CRL210" s="349"/>
      <c r="CRM210" s="303"/>
      <c r="CRN210" s="303"/>
      <c r="CRO210" s="303"/>
      <c r="CRP210" s="304"/>
      <c r="CRQ210" s="152"/>
      <c r="CRR210" s="349"/>
      <c r="CRS210" s="349"/>
      <c r="CRT210" s="349"/>
      <c r="CRU210" s="303"/>
      <c r="CRV210" s="303"/>
      <c r="CRW210" s="303"/>
      <c r="CRX210" s="304"/>
      <c r="CRY210" s="152"/>
      <c r="CRZ210" s="349"/>
      <c r="CSA210" s="349"/>
      <c r="CSB210" s="349"/>
      <c r="CSC210" s="303"/>
      <c r="CSD210" s="303"/>
      <c r="CSE210" s="303"/>
      <c r="CSF210" s="304"/>
      <c r="CSG210" s="152"/>
      <c r="CSH210" s="349"/>
      <c r="CSI210" s="349"/>
      <c r="CSJ210" s="349"/>
      <c r="CSK210" s="303"/>
      <c r="CSL210" s="303"/>
      <c r="CSM210" s="303"/>
      <c r="CSN210" s="304"/>
      <c r="CSO210" s="152"/>
      <c r="CSP210" s="349"/>
      <c r="CSQ210" s="349"/>
      <c r="CSR210" s="349"/>
      <c r="CSS210" s="303"/>
      <c r="CST210" s="303"/>
      <c r="CSU210" s="303"/>
      <c r="CSV210" s="304"/>
      <c r="CSW210" s="152"/>
      <c r="CSX210" s="349"/>
      <c r="CSY210" s="349"/>
      <c r="CSZ210" s="349"/>
      <c r="CTA210" s="303"/>
      <c r="CTB210" s="303"/>
      <c r="CTC210" s="303"/>
      <c r="CTD210" s="304"/>
      <c r="CTE210" s="152"/>
      <c r="CTF210" s="349"/>
      <c r="CTG210" s="349"/>
      <c r="CTH210" s="349"/>
      <c r="CTI210" s="303"/>
      <c r="CTJ210" s="303"/>
      <c r="CTK210" s="303"/>
      <c r="CTL210" s="304"/>
      <c r="CTM210" s="152"/>
      <c r="CTN210" s="349"/>
      <c r="CTO210" s="349"/>
      <c r="CTP210" s="349"/>
      <c r="CTQ210" s="303"/>
      <c r="CTR210" s="303"/>
      <c r="CTS210" s="303"/>
      <c r="CTT210" s="304"/>
      <c r="CTU210" s="152"/>
      <c r="CTV210" s="349"/>
      <c r="CTW210" s="349"/>
      <c r="CTX210" s="349"/>
      <c r="CTY210" s="303"/>
      <c r="CTZ210" s="303"/>
      <c r="CUA210" s="303"/>
      <c r="CUB210" s="304"/>
      <c r="CUC210" s="152"/>
      <c r="CUD210" s="349"/>
      <c r="CUE210" s="349"/>
      <c r="CUF210" s="349"/>
      <c r="CUG210" s="303"/>
      <c r="CUH210" s="303"/>
      <c r="CUI210" s="303"/>
      <c r="CUJ210" s="304"/>
      <c r="CUK210" s="152"/>
      <c r="CUL210" s="349"/>
      <c r="CUM210" s="349"/>
      <c r="CUN210" s="349"/>
      <c r="CUO210" s="303"/>
      <c r="CUP210" s="303"/>
      <c r="CUQ210" s="303"/>
      <c r="CUR210" s="304"/>
      <c r="CUS210" s="152"/>
      <c r="CUT210" s="349"/>
      <c r="CUU210" s="349"/>
      <c r="CUV210" s="349"/>
      <c r="CUW210" s="303"/>
      <c r="CUX210" s="303"/>
      <c r="CUY210" s="303"/>
      <c r="CUZ210" s="304"/>
      <c r="CVA210" s="152"/>
      <c r="CVB210" s="349"/>
      <c r="CVC210" s="349"/>
      <c r="CVD210" s="349"/>
      <c r="CVE210" s="303"/>
      <c r="CVF210" s="303"/>
      <c r="CVG210" s="303"/>
      <c r="CVH210" s="304"/>
      <c r="CVI210" s="152"/>
      <c r="CVJ210" s="349"/>
      <c r="CVK210" s="349"/>
      <c r="CVL210" s="349"/>
      <c r="CVM210" s="303"/>
      <c r="CVN210" s="303"/>
      <c r="CVO210" s="303"/>
      <c r="CVP210" s="304"/>
      <c r="CVQ210" s="152"/>
      <c r="CVR210" s="349"/>
      <c r="CVS210" s="349"/>
      <c r="CVT210" s="349"/>
      <c r="CVU210" s="303"/>
      <c r="CVV210" s="303"/>
      <c r="CVW210" s="303"/>
      <c r="CVX210" s="304"/>
      <c r="CVY210" s="152"/>
      <c r="CVZ210" s="349"/>
      <c r="CWA210" s="349"/>
      <c r="CWB210" s="349"/>
      <c r="CWC210" s="303"/>
      <c r="CWD210" s="303"/>
      <c r="CWE210" s="303"/>
      <c r="CWF210" s="304"/>
      <c r="CWG210" s="152"/>
      <c r="CWH210" s="349"/>
      <c r="CWI210" s="349"/>
      <c r="CWJ210" s="349"/>
      <c r="CWK210" s="303"/>
      <c r="CWL210" s="303"/>
      <c r="CWM210" s="303"/>
      <c r="CWN210" s="304"/>
      <c r="CWO210" s="152"/>
      <c r="CWP210" s="349"/>
      <c r="CWQ210" s="349"/>
      <c r="CWR210" s="349"/>
      <c r="CWS210" s="303"/>
      <c r="CWT210" s="303"/>
      <c r="CWU210" s="303"/>
      <c r="CWV210" s="304"/>
      <c r="CWW210" s="152"/>
      <c r="CWX210" s="349"/>
      <c r="CWY210" s="349"/>
      <c r="CWZ210" s="349"/>
      <c r="CXA210" s="303"/>
      <c r="CXB210" s="303"/>
      <c r="CXC210" s="303"/>
      <c r="CXD210" s="304"/>
      <c r="CXE210" s="152"/>
      <c r="CXF210" s="349"/>
      <c r="CXG210" s="349"/>
      <c r="CXH210" s="349"/>
      <c r="CXI210" s="303"/>
      <c r="CXJ210" s="303"/>
      <c r="CXK210" s="303"/>
      <c r="CXL210" s="304"/>
      <c r="CXM210" s="152"/>
      <c r="CXN210" s="349"/>
      <c r="CXO210" s="349"/>
      <c r="CXP210" s="349"/>
      <c r="CXQ210" s="303"/>
      <c r="CXR210" s="303"/>
      <c r="CXS210" s="303"/>
      <c r="CXT210" s="304"/>
      <c r="CXU210" s="152"/>
      <c r="CXV210" s="349"/>
      <c r="CXW210" s="349"/>
      <c r="CXX210" s="349"/>
      <c r="CXY210" s="303"/>
      <c r="CXZ210" s="303"/>
      <c r="CYA210" s="303"/>
      <c r="CYB210" s="304"/>
      <c r="CYC210" s="152"/>
      <c r="CYD210" s="349"/>
      <c r="CYE210" s="349"/>
      <c r="CYF210" s="349"/>
      <c r="CYG210" s="303"/>
      <c r="CYH210" s="303"/>
      <c r="CYI210" s="303"/>
      <c r="CYJ210" s="304"/>
      <c r="CYK210" s="152"/>
      <c r="CYL210" s="349"/>
      <c r="CYM210" s="349"/>
      <c r="CYN210" s="349"/>
      <c r="CYO210" s="303"/>
      <c r="CYP210" s="303"/>
      <c r="CYQ210" s="303"/>
      <c r="CYR210" s="304"/>
      <c r="CYS210" s="152"/>
      <c r="CYT210" s="349"/>
      <c r="CYU210" s="349"/>
      <c r="CYV210" s="349"/>
      <c r="CYW210" s="303"/>
      <c r="CYX210" s="303"/>
      <c r="CYY210" s="303"/>
      <c r="CYZ210" s="304"/>
      <c r="CZA210" s="152"/>
      <c r="CZB210" s="349"/>
      <c r="CZC210" s="349"/>
      <c r="CZD210" s="349"/>
      <c r="CZE210" s="303"/>
      <c r="CZF210" s="303"/>
      <c r="CZG210" s="303"/>
      <c r="CZH210" s="304"/>
      <c r="CZI210" s="152"/>
      <c r="CZJ210" s="349"/>
      <c r="CZK210" s="349"/>
      <c r="CZL210" s="349"/>
      <c r="CZM210" s="303"/>
      <c r="CZN210" s="303"/>
      <c r="CZO210" s="303"/>
      <c r="CZP210" s="304"/>
      <c r="CZQ210" s="152"/>
      <c r="CZR210" s="349"/>
      <c r="CZS210" s="349"/>
      <c r="CZT210" s="349"/>
      <c r="CZU210" s="303"/>
      <c r="CZV210" s="303"/>
      <c r="CZW210" s="303"/>
      <c r="CZX210" s="304"/>
      <c r="CZY210" s="152"/>
      <c r="CZZ210" s="349"/>
      <c r="DAA210" s="349"/>
      <c r="DAB210" s="349"/>
      <c r="DAC210" s="303"/>
      <c r="DAD210" s="303"/>
      <c r="DAE210" s="303"/>
      <c r="DAF210" s="304"/>
      <c r="DAG210" s="152"/>
      <c r="DAH210" s="349"/>
      <c r="DAI210" s="349"/>
      <c r="DAJ210" s="349"/>
      <c r="DAK210" s="303"/>
      <c r="DAL210" s="303"/>
      <c r="DAM210" s="303"/>
      <c r="DAN210" s="304"/>
      <c r="DAO210" s="152"/>
      <c r="DAP210" s="349"/>
      <c r="DAQ210" s="349"/>
      <c r="DAR210" s="349"/>
      <c r="DAS210" s="303"/>
      <c r="DAT210" s="303"/>
      <c r="DAU210" s="303"/>
      <c r="DAV210" s="304"/>
      <c r="DAW210" s="152"/>
      <c r="DAX210" s="349"/>
      <c r="DAY210" s="349"/>
      <c r="DAZ210" s="349"/>
      <c r="DBA210" s="303"/>
      <c r="DBB210" s="303"/>
      <c r="DBC210" s="303"/>
      <c r="DBD210" s="304"/>
      <c r="DBE210" s="152"/>
      <c r="DBF210" s="349"/>
      <c r="DBG210" s="349"/>
      <c r="DBH210" s="349"/>
      <c r="DBI210" s="303"/>
      <c r="DBJ210" s="303"/>
      <c r="DBK210" s="303"/>
      <c r="DBL210" s="304"/>
      <c r="DBM210" s="152"/>
      <c r="DBN210" s="349"/>
      <c r="DBO210" s="349"/>
      <c r="DBP210" s="349"/>
      <c r="DBQ210" s="303"/>
      <c r="DBR210" s="303"/>
      <c r="DBS210" s="303"/>
      <c r="DBT210" s="304"/>
      <c r="DBU210" s="152"/>
      <c r="DBV210" s="349"/>
      <c r="DBW210" s="349"/>
      <c r="DBX210" s="349"/>
      <c r="DBY210" s="303"/>
      <c r="DBZ210" s="303"/>
      <c r="DCA210" s="303"/>
      <c r="DCB210" s="304"/>
      <c r="DCC210" s="152"/>
      <c r="DCD210" s="349"/>
      <c r="DCE210" s="349"/>
      <c r="DCF210" s="349"/>
      <c r="DCG210" s="303"/>
      <c r="DCH210" s="303"/>
      <c r="DCI210" s="303"/>
      <c r="DCJ210" s="304"/>
      <c r="DCK210" s="152"/>
      <c r="DCL210" s="349"/>
      <c r="DCM210" s="349"/>
      <c r="DCN210" s="349"/>
      <c r="DCO210" s="303"/>
      <c r="DCP210" s="303"/>
      <c r="DCQ210" s="303"/>
      <c r="DCR210" s="304"/>
      <c r="DCS210" s="152"/>
      <c r="DCT210" s="349"/>
      <c r="DCU210" s="349"/>
      <c r="DCV210" s="349"/>
      <c r="DCW210" s="303"/>
      <c r="DCX210" s="303"/>
      <c r="DCY210" s="303"/>
      <c r="DCZ210" s="304"/>
      <c r="DDA210" s="152"/>
      <c r="DDB210" s="349"/>
      <c r="DDC210" s="349"/>
      <c r="DDD210" s="349"/>
      <c r="DDE210" s="303"/>
      <c r="DDF210" s="303"/>
      <c r="DDG210" s="303"/>
      <c r="DDH210" s="304"/>
      <c r="DDI210" s="152"/>
      <c r="DDJ210" s="349"/>
      <c r="DDK210" s="349"/>
      <c r="DDL210" s="349"/>
      <c r="DDM210" s="303"/>
      <c r="DDN210" s="303"/>
      <c r="DDO210" s="303"/>
      <c r="DDP210" s="304"/>
      <c r="DDQ210" s="152"/>
      <c r="DDR210" s="349"/>
      <c r="DDS210" s="349"/>
      <c r="DDT210" s="349"/>
      <c r="DDU210" s="303"/>
      <c r="DDV210" s="303"/>
      <c r="DDW210" s="303"/>
      <c r="DDX210" s="304"/>
      <c r="DDY210" s="152"/>
      <c r="DDZ210" s="349"/>
      <c r="DEA210" s="349"/>
      <c r="DEB210" s="349"/>
      <c r="DEC210" s="303"/>
      <c r="DED210" s="303"/>
      <c r="DEE210" s="303"/>
      <c r="DEF210" s="304"/>
      <c r="DEG210" s="152"/>
      <c r="DEH210" s="349"/>
      <c r="DEI210" s="349"/>
      <c r="DEJ210" s="349"/>
      <c r="DEK210" s="303"/>
      <c r="DEL210" s="303"/>
      <c r="DEM210" s="303"/>
      <c r="DEN210" s="304"/>
      <c r="DEO210" s="152"/>
      <c r="DEP210" s="349"/>
      <c r="DEQ210" s="349"/>
      <c r="DER210" s="349"/>
      <c r="DES210" s="303"/>
      <c r="DET210" s="303"/>
      <c r="DEU210" s="303"/>
      <c r="DEV210" s="304"/>
      <c r="DEW210" s="152"/>
      <c r="DEX210" s="349"/>
      <c r="DEY210" s="349"/>
      <c r="DEZ210" s="349"/>
      <c r="DFA210" s="303"/>
      <c r="DFB210" s="303"/>
      <c r="DFC210" s="303"/>
      <c r="DFD210" s="304"/>
      <c r="DFE210" s="152"/>
      <c r="DFF210" s="349"/>
      <c r="DFG210" s="349"/>
      <c r="DFH210" s="349"/>
      <c r="DFI210" s="303"/>
      <c r="DFJ210" s="303"/>
      <c r="DFK210" s="303"/>
      <c r="DFL210" s="304"/>
      <c r="DFM210" s="152"/>
      <c r="DFN210" s="349"/>
      <c r="DFO210" s="349"/>
      <c r="DFP210" s="349"/>
      <c r="DFQ210" s="303"/>
      <c r="DFR210" s="303"/>
      <c r="DFS210" s="303"/>
      <c r="DFT210" s="304"/>
      <c r="DFU210" s="152"/>
      <c r="DFV210" s="349"/>
      <c r="DFW210" s="349"/>
      <c r="DFX210" s="349"/>
      <c r="DFY210" s="303"/>
      <c r="DFZ210" s="303"/>
      <c r="DGA210" s="303"/>
      <c r="DGB210" s="304"/>
      <c r="DGC210" s="152"/>
      <c r="DGD210" s="349"/>
      <c r="DGE210" s="349"/>
      <c r="DGF210" s="349"/>
      <c r="DGG210" s="303"/>
      <c r="DGH210" s="303"/>
      <c r="DGI210" s="303"/>
      <c r="DGJ210" s="304"/>
      <c r="DGK210" s="152"/>
      <c r="DGL210" s="349"/>
      <c r="DGM210" s="349"/>
      <c r="DGN210" s="349"/>
      <c r="DGO210" s="303"/>
      <c r="DGP210" s="303"/>
      <c r="DGQ210" s="303"/>
      <c r="DGR210" s="304"/>
      <c r="DGS210" s="152"/>
      <c r="DGT210" s="349"/>
      <c r="DGU210" s="349"/>
      <c r="DGV210" s="349"/>
      <c r="DGW210" s="303"/>
      <c r="DGX210" s="303"/>
      <c r="DGY210" s="303"/>
      <c r="DGZ210" s="304"/>
      <c r="DHA210" s="152"/>
      <c r="DHB210" s="349"/>
      <c r="DHC210" s="349"/>
      <c r="DHD210" s="349"/>
      <c r="DHE210" s="303"/>
      <c r="DHF210" s="303"/>
      <c r="DHG210" s="303"/>
      <c r="DHH210" s="304"/>
      <c r="DHI210" s="152"/>
      <c r="DHJ210" s="349"/>
      <c r="DHK210" s="349"/>
      <c r="DHL210" s="349"/>
      <c r="DHM210" s="303"/>
      <c r="DHN210" s="303"/>
      <c r="DHO210" s="303"/>
      <c r="DHP210" s="304"/>
      <c r="DHQ210" s="152"/>
      <c r="DHR210" s="349"/>
      <c r="DHS210" s="349"/>
      <c r="DHT210" s="349"/>
      <c r="DHU210" s="303"/>
      <c r="DHV210" s="303"/>
      <c r="DHW210" s="303"/>
      <c r="DHX210" s="304"/>
      <c r="DHY210" s="152"/>
      <c r="DHZ210" s="349"/>
      <c r="DIA210" s="349"/>
      <c r="DIB210" s="349"/>
      <c r="DIC210" s="303"/>
      <c r="DID210" s="303"/>
      <c r="DIE210" s="303"/>
      <c r="DIF210" s="304"/>
      <c r="DIG210" s="152"/>
      <c r="DIH210" s="349"/>
      <c r="DII210" s="349"/>
      <c r="DIJ210" s="349"/>
      <c r="DIK210" s="303"/>
      <c r="DIL210" s="303"/>
      <c r="DIM210" s="303"/>
      <c r="DIN210" s="304"/>
      <c r="DIO210" s="152"/>
      <c r="DIP210" s="349"/>
      <c r="DIQ210" s="349"/>
      <c r="DIR210" s="349"/>
      <c r="DIS210" s="303"/>
      <c r="DIT210" s="303"/>
      <c r="DIU210" s="303"/>
      <c r="DIV210" s="304"/>
      <c r="DIW210" s="152"/>
      <c r="DIX210" s="349"/>
      <c r="DIY210" s="349"/>
      <c r="DIZ210" s="349"/>
      <c r="DJA210" s="303"/>
      <c r="DJB210" s="303"/>
      <c r="DJC210" s="303"/>
      <c r="DJD210" s="304"/>
      <c r="DJE210" s="152"/>
      <c r="DJF210" s="349"/>
      <c r="DJG210" s="349"/>
      <c r="DJH210" s="349"/>
      <c r="DJI210" s="303"/>
      <c r="DJJ210" s="303"/>
      <c r="DJK210" s="303"/>
      <c r="DJL210" s="304"/>
      <c r="DJM210" s="152"/>
      <c r="DJN210" s="349"/>
      <c r="DJO210" s="349"/>
      <c r="DJP210" s="349"/>
      <c r="DJQ210" s="303"/>
      <c r="DJR210" s="303"/>
      <c r="DJS210" s="303"/>
      <c r="DJT210" s="304"/>
      <c r="DJU210" s="152"/>
      <c r="DJV210" s="349"/>
      <c r="DJW210" s="349"/>
      <c r="DJX210" s="349"/>
      <c r="DJY210" s="303"/>
      <c r="DJZ210" s="303"/>
      <c r="DKA210" s="303"/>
      <c r="DKB210" s="304"/>
      <c r="DKC210" s="152"/>
      <c r="DKD210" s="349"/>
      <c r="DKE210" s="349"/>
      <c r="DKF210" s="349"/>
      <c r="DKG210" s="303"/>
      <c r="DKH210" s="303"/>
      <c r="DKI210" s="303"/>
      <c r="DKJ210" s="304"/>
      <c r="DKK210" s="152"/>
      <c r="DKL210" s="349"/>
      <c r="DKM210" s="349"/>
      <c r="DKN210" s="349"/>
      <c r="DKO210" s="303"/>
      <c r="DKP210" s="303"/>
      <c r="DKQ210" s="303"/>
      <c r="DKR210" s="304"/>
      <c r="DKS210" s="152"/>
      <c r="DKT210" s="349"/>
      <c r="DKU210" s="349"/>
      <c r="DKV210" s="349"/>
      <c r="DKW210" s="303"/>
      <c r="DKX210" s="303"/>
      <c r="DKY210" s="303"/>
      <c r="DKZ210" s="304"/>
      <c r="DLA210" s="152"/>
      <c r="DLB210" s="349"/>
      <c r="DLC210" s="349"/>
      <c r="DLD210" s="349"/>
      <c r="DLE210" s="303"/>
      <c r="DLF210" s="303"/>
      <c r="DLG210" s="303"/>
      <c r="DLH210" s="304"/>
      <c r="DLI210" s="152"/>
      <c r="DLJ210" s="349"/>
      <c r="DLK210" s="349"/>
      <c r="DLL210" s="349"/>
      <c r="DLM210" s="303"/>
      <c r="DLN210" s="303"/>
      <c r="DLO210" s="303"/>
      <c r="DLP210" s="304"/>
      <c r="DLQ210" s="152"/>
      <c r="DLR210" s="349"/>
      <c r="DLS210" s="349"/>
      <c r="DLT210" s="349"/>
      <c r="DLU210" s="303"/>
      <c r="DLV210" s="303"/>
      <c r="DLW210" s="303"/>
      <c r="DLX210" s="304"/>
      <c r="DLY210" s="152"/>
      <c r="DLZ210" s="349"/>
      <c r="DMA210" s="349"/>
      <c r="DMB210" s="349"/>
      <c r="DMC210" s="303"/>
      <c r="DMD210" s="303"/>
      <c r="DME210" s="303"/>
      <c r="DMF210" s="304"/>
      <c r="DMG210" s="152"/>
      <c r="DMH210" s="349"/>
      <c r="DMI210" s="349"/>
      <c r="DMJ210" s="349"/>
      <c r="DMK210" s="303"/>
      <c r="DML210" s="303"/>
      <c r="DMM210" s="303"/>
      <c r="DMN210" s="304"/>
      <c r="DMO210" s="152"/>
      <c r="DMP210" s="349"/>
      <c r="DMQ210" s="349"/>
      <c r="DMR210" s="349"/>
      <c r="DMS210" s="303"/>
      <c r="DMT210" s="303"/>
      <c r="DMU210" s="303"/>
      <c r="DMV210" s="304"/>
      <c r="DMW210" s="152"/>
      <c r="DMX210" s="349"/>
      <c r="DMY210" s="349"/>
      <c r="DMZ210" s="349"/>
      <c r="DNA210" s="303"/>
      <c r="DNB210" s="303"/>
      <c r="DNC210" s="303"/>
      <c r="DND210" s="304"/>
      <c r="DNE210" s="152"/>
      <c r="DNF210" s="349"/>
      <c r="DNG210" s="349"/>
      <c r="DNH210" s="349"/>
      <c r="DNI210" s="303"/>
      <c r="DNJ210" s="303"/>
      <c r="DNK210" s="303"/>
      <c r="DNL210" s="304"/>
      <c r="DNM210" s="152"/>
      <c r="DNN210" s="349"/>
      <c r="DNO210" s="349"/>
      <c r="DNP210" s="349"/>
      <c r="DNQ210" s="303"/>
      <c r="DNR210" s="303"/>
      <c r="DNS210" s="303"/>
      <c r="DNT210" s="304"/>
      <c r="DNU210" s="152"/>
      <c r="DNV210" s="349"/>
      <c r="DNW210" s="349"/>
      <c r="DNX210" s="349"/>
      <c r="DNY210" s="303"/>
      <c r="DNZ210" s="303"/>
      <c r="DOA210" s="303"/>
      <c r="DOB210" s="304"/>
      <c r="DOC210" s="152"/>
      <c r="DOD210" s="349"/>
      <c r="DOE210" s="349"/>
      <c r="DOF210" s="349"/>
      <c r="DOG210" s="303"/>
      <c r="DOH210" s="303"/>
      <c r="DOI210" s="303"/>
      <c r="DOJ210" s="304"/>
      <c r="DOK210" s="152"/>
      <c r="DOL210" s="349"/>
      <c r="DOM210" s="349"/>
      <c r="DON210" s="349"/>
      <c r="DOO210" s="303"/>
      <c r="DOP210" s="303"/>
      <c r="DOQ210" s="303"/>
      <c r="DOR210" s="304"/>
      <c r="DOS210" s="152"/>
      <c r="DOT210" s="349"/>
      <c r="DOU210" s="349"/>
      <c r="DOV210" s="349"/>
      <c r="DOW210" s="303"/>
      <c r="DOX210" s="303"/>
      <c r="DOY210" s="303"/>
      <c r="DOZ210" s="304"/>
      <c r="DPA210" s="152"/>
      <c r="DPB210" s="349"/>
      <c r="DPC210" s="349"/>
      <c r="DPD210" s="349"/>
      <c r="DPE210" s="303"/>
      <c r="DPF210" s="303"/>
      <c r="DPG210" s="303"/>
      <c r="DPH210" s="304"/>
      <c r="DPI210" s="152"/>
      <c r="DPJ210" s="349"/>
      <c r="DPK210" s="349"/>
      <c r="DPL210" s="349"/>
      <c r="DPM210" s="303"/>
      <c r="DPN210" s="303"/>
      <c r="DPO210" s="303"/>
      <c r="DPP210" s="304"/>
      <c r="DPQ210" s="152"/>
      <c r="DPR210" s="349"/>
      <c r="DPS210" s="349"/>
      <c r="DPT210" s="349"/>
      <c r="DPU210" s="303"/>
      <c r="DPV210" s="303"/>
      <c r="DPW210" s="303"/>
      <c r="DPX210" s="304"/>
      <c r="DPY210" s="152"/>
      <c r="DPZ210" s="349"/>
      <c r="DQA210" s="349"/>
      <c r="DQB210" s="349"/>
      <c r="DQC210" s="303"/>
      <c r="DQD210" s="303"/>
      <c r="DQE210" s="303"/>
      <c r="DQF210" s="304"/>
      <c r="DQG210" s="152"/>
      <c r="DQH210" s="349"/>
      <c r="DQI210" s="349"/>
      <c r="DQJ210" s="349"/>
      <c r="DQK210" s="303"/>
      <c r="DQL210" s="303"/>
      <c r="DQM210" s="303"/>
      <c r="DQN210" s="304"/>
      <c r="DQO210" s="152"/>
      <c r="DQP210" s="349"/>
      <c r="DQQ210" s="349"/>
      <c r="DQR210" s="349"/>
      <c r="DQS210" s="303"/>
      <c r="DQT210" s="303"/>
      <c r="DQU210" s="303"/>
      <c r="DQV210" s="304"/>
      <c r="DQW210" s="152"/>
      <c r="DQX210" s="349"/>
      <c r="DQY210" s="349"/>
      <c r="DQZ210" s="349"/>
      <c r="DRA210" s="303"/>
      <c r="DRB210" s="303"/>
      <c r="DRC210" s="303"/>
      <c r="DRD210" s="304"/>
      <c r="DRE210" s="152"/>
      <c r="DRF210" s="349"/>
      <c r="DRG210" s="349"/>
      <c r="DRH210" s="349"/>
      <c r="DRI210" s="303"/>
      <c r="DRJ210" s="303"/>
      <c r="DRK210" s="303"/>
      <c r="DRL210" s="304"/>
      <c r="DRM210" s="152"/>
      <c r="DRN210" s="349"/>
      <c r="DRO210" s="349"/>
      <c r="DRP210" s="349"/>
      <c r="DRQ210" s="303"/>
      <c r="DRR210" s="303"/>
      <c r="DRS210" s="303"/>
      <c r="DRT210" s="304"/>
      <c r="DRU210" s="152"/>
      <c r="DRV210" s="349"/>
      <c r="DRW210" s="349"/>
      <c r="DRX210" s="349"/>
      <c r="DRY210" s="303"/>
      <c r="DRZ210" s="303"/>
      <c r="DSA210" s="303"/>
      <c r="DSB210" s="304"/>
      <c r="DSC210" s="152"/>
      <c r="DSD210" s="349"/>
      <c r="DSE210" s="349"/>
      <c r="DSF210" s="349"/>
      <c r="DSG210" s="303"/>
      <c r="DSH210" s="303"/>
      <c r="DSI210" s="303"/>
      <c r="DSJ210" s="304"/>
      <c r="DSK210" s="152"/>
      <c r="DSL210" s="349"/>
      <c r="DSM210" s="349"/>
      <c r="DSN210" s="349"/>
      <c r="DSO210" s="303"/>
      <c r="DSP210" s="303"/>
      <c r="DSQ210" s="303"/>
      <c r="DSR210" s="304"/>
      <c r="DSS210" s="152"/>
      <c r="DST210" s="349"/>
      <c r="DSU210" s="349"/>
      <c r="DSV210" s="349"/>
      <c r="DSW210" s="303"/>
      <c r="DSX210" s="303"/>
      <c r="DSY210" s="303"/>
      <c r="DSZ210" s="304"/>
      <c r="DTA210" s="152"/>
      <c r="DTB210" s="349"/>
      <c r="DTC210" s="349"/>
      <c r="DTD210" s="349"/>
      <c r="DTE210" s="303"/>
      <c r="DTF210" s="303"/>
      <c r="DTG210" s="303"/>
      <c r="DTH210" s="304"/>
      <c r="DTI210" s="152"/>
      <c r="DTJ210" s="349"/>
      <c r="DTK210" s="349"/>
      <c r="DTL210" s="349"/>
      <c r="DTM210" s="303"/>
      <c r="DTN210" s="303"/>
      <c r="DTO210" s="303"/>
      <c r="DTP210" s="304"/>
      <c r="DTQ210" s="152"/>
      <c r="DTR210" s="349"/>
      <c r="DTS210" s="349"/>
      <c r="DTT210" s="349"/>
      <c r="DTU210" s="303"/>
      <c r="DTV210" s="303"/>
      <c r="DTW210" s="303"/>
      <c r="DTX210" s="304"/>
      <c r="DTY210" s="152"/>
      <c r="DTZ210" s="349"/>
      <c r="DUA210" s="349"/>
      <c r="DUB210" s="349"/>
      <c r="DUC210" s="303"/>
      <c r="DUD210" s="303"/>
      <c r="DUE210" s="303"/>
      <c r="DUF210" s="304"/>
      <c r="DUG210" s="152"/>
      <c r="DUH210" s="349"/>
      <c r="DUI210" s="349"/>
      <c r="DUJ210" s="349"/>
      <c r="DUK210" s="303"/>
      <c r="DUL210" s="303"/>
      <c r="DUM210" s="303"/>
      <c r="DUN210" s="304"/>
      <c r="DUO210" s="152"/>
      <c r="DUP210" s="349"/>
      <c r="DUQ210" s="349"/>
      <c r="DUR210" s="349"/>
      <c r="DUS210" s="303"/>
      <c r="DUT210" s="303"/>
      <c r="DUU210" s="303"/>
      <c r="DUV210" s="304"/>
      <c r="DUW210" s="152"/>
      <c r="DUX210" s="349"/>
      <c r="DUY210" s="349"/>
      <c r="DUZ210" s="349"/>
      <c r="DVA210" s="303"/>
      <c r="DVB210" s="303"/>
      <c r="DVC210" s="303"/>
      <c r="DVD210" s="304"/>
      <c r="DVE210" s="152"/>
      <c r="DVF210" s="349"/>
      <c r="DVG210" s="349"/>
      <c r="DVH210" s="349"/>
      <c r="DVI210" s="303"/>
      <c r="DVJ210" s="303"/>
      <c r="DVK210" s="303"/>
      <c r="DVL210" s="304"/>
      <c r="DVM210" s="152"/>
      <c r="DVN210" s="349"/>
      <c r="DVO210" s="349"/>
      <c r="DVP210" s="349"/>
      <c r="DVQ210" s="303"/>
      <c r="DVR210" s="303"/>
      <c r="DVS210" s="303"/>
      <c r="DVT210" s="304"/>
      <c r="DVU210" s="152"/>
      <c r="DVV210" s="349"/>
      <c r="DVW210" s="349"/>
      <c r="DVX210" s="349"/>
      <c r="DVY210" s="303"/>
      <c r="DVZ210" s="303"/>
      <c r="DWA210" s="303"/>
      <c r="DWB210" s="304"/>
      <c r="DWC210" s="152"/>
      <c r="DWD210" s="349"/>
      <c r="DWE210" s="349"/>
      <c r="DWF210" s="349"/>
      <c r="DWG210" s="303"/>
      <c r="DWH210" s="303"/>
      <c r="DWI210" s="303"/>
      <c r="DWJ210" s="304"/>
      <c r="DWK210" s="152"/>
      <c r="DWL210" s="349"/>
      <c r="DWM210" s="349"/>
      <c r="DWN210" s="349"/>
      <c r="DWO210" s="303"/>
      <c r="DWP210" s="303"/>
      <c r="DWQ210" s="303"/>
      <c r="DWR210" s="304"/>
      <c r="DWS210" s="152"/>
      <c r="DWT210" s="349"/>
      <c r="DWU210" s="349"/>
      <c r="DWV210" s="349"/>
      <c r="DWW210" s="303"/>
      <c r="DWX210" s="303"/>
      <c r="DWY210" s="303"/>
      <c r="DWZ210" s="304"/>
      <c r="DXA210" s="152"/>
      <c r="DXB210" s="349"/>
      <c r="DXC210" s="349"/>
      <c r="DXD210" s="349"/>
      <c r="DXE210" s="303"/>
      <c r="DXF210" s="303"/>
      <c r="DXG210" s="303"/>
      <c r="DXH210" s="304"/>
      <c r="DXI210" s="152"/>
      <c r="DXJ210" s="349"/>
      <c r="DXK210" s="349"/>
      <c r="DXL210" s="349"/>
      <c r="DXM210" s="303"/>
      <c r="DXN210" s="303"/>
      <c r="DXO210" s="303"/>
      <c r="DXP210" s="304"/>
      <c r="DXQ210" s="152"/>
      <c r="DXR210" s="349"/>
      <c r="DXS210" s="349"/>
      <c r="DXT210" s="349"/>
      <c r="DXU210" s="303"/>
      <c r="DXV210" s="303"/>
      <c r="DXW210" s="303"/>
      <c r="DXX210" s="304"/>
      <c r="DXY210" s="152"/>
      <c r="DXZ210" s="349"/>
      <c r="DYA210" s="349"/>
      <c r="DYB210" s="349"/>
      <c r="DYC210" s="303"/>
      <c r="DYD210" s="303"/>
      <c r="DYE210" s="303"/>
      <c r="DYF210" s="304"/>
      <c r="DYG210" s="152"/>
      <c r="DYH210" s="349"/>
      <c r="DYI210" s="349"/>
      <c r="DYJ210" s="349"/>
      <c r="DYK210" s="303"/>
      <c r="DYL210" s="303"/>
      <c r="DYM210" s="303"/>
      <c r="DYN210" s="304"/>
      <c r="DYO210" s="152"/>
      <c r="DYP210" s="349"/>
      <c r="DYQ210" s="349"/>
      <c r="DYR210" s="349"/>
      <c r="DYS210" s="303"/>
      <c r="DYT210" s="303"/>
      <c r="DYU210" s="303"/>
      <c r="DYV210" s="304"/>
      <c r="DYW210" s="152"/>
      <c r="DYX210" s="349"/>
      <c r="DYY210" s="349"/>
      <c r="DYZ210" s="349"/>
      <c r="DZA210" s="303"/>
      <c r="DZB210" s="303"/>
      <c r="DZC210" s="303"/>
      <c r="DZD210" s="304"/>
      <c r="DZE210" s="152"/>
      <c r="DZF210" s="349"/>
      <c r="DZG210" s="349"/>
      <c r="DZH210" s="349"/>
      <c r="DZI210" s="303"/>
      <c r="DZJ210" s="303"/>
      <c r="DZK210" s="303"/>
      <c r="DZL210" s="304"/>
      <c r="DZM210" s="152"/>
      <c r="DZN210" s="349"/>
      <c r="DZO210" s="349"/>
      <c r="DZP210" s="349"/>
      <c r="DZQ210" s="303"/>
      <c r="DZR210" s="303"/>
      <c r="DZS210" s="303"/>
      <c r="DZT210" s="304"/>
      <c r="DZU210" s="152"/>
      <c r="DZV210" s="349"/>
      <c r="DZW210" s="349"/>
      <c r="DZX210" s="349"/>
      <c r="DZY210" s="303"/>
      <c r="DZZ210" s="303"/>
      <c r="EAA210" s="303"/>
      <c r="EAB210" s="304"/>
      <c r="EAC210" s="152"/>
      <c r="EAD210" s="349"/>
      <c r="EAE210" s="349"/>
      <c r="EAF210" s="349"/>
      <c r="EAG210" s="303"/>
      <c r="EAH210" s="303"/>
      <c r="EAI210" s="303"/>
      <c r="EAJ210" s="304"/>
      <c r="EAK210" s="152"/>
      <c r="EAL210" s="349"/>
      <c r="EAM210" s="349"/>
      <c r="EAN210" s="349"/>
      <c r="EAO210" s="303"/>
      <c r="EAP210" s="303"/>
      <c r="EAQ210" s="303"/>
      <c r="EAR210" s="304"/>
      <c r="EAS210" s="152"/>
      <c r="EAT210" s="349"/>
      <c r="EAU210" s="349"/>
      <c r="EAV210" s="349"/>
      <c r="EAW210" s="303"/>
      <c r="EAX210" s="303"/>
      <c r="EAY210" s="303"/>
      <c r="EAZ210" s="304"/>
      <c r="EBA210" s="152"/>
      <c r="EBB210" s="349"/>
      <c r="EBC210" s="349"/>
      <c r="EBD210" s="349"/>
      <c r="EBE210" s="303"/>
      <c r="EBF210" s="303"/>
      <c r="EBG210" s="303"/>
      <c r="EBH210" s="304"/>
      <c r="EBI210" s="152"/>
      <c r="EBJ210" s="349"/>
      <c r="EBK210" s="349"/>
      <c r="EBL210" s="349"/>
      <c r="EBM210" s="303"/>
      <c r="EBN210" s="303"/>
      <c r="EBO210" s="303"/>
      <c r="EBP210" s="304"/>
      <c r="EBQ210" s="152"/>
      <c r="EBR210" s="349"/>
      <c r="EBS210" s="349"/>
      <c r="EBT210" s="349"/>
      <c r="EBU210" s="303"/>
      <c r="EBV210" s="303"/>
      <c r="EBW210" s="303"/>
      <c r="EBX210" s="304"/>
      <c r="EBY210" s="152"/>
      <c r="EBZ210" s="349"/>
      <c r="ECA210" s="349"/>
      <c r="ECB210" s="349"/>
      <c r="ECC210" s="303"/>
      <c r="ECD210" s="303"/>
      <c r="ECE210" s="303"/>
      <c r="ECF210" s="304"/>
      <c r="ECG210" s="152"/>
      <c r="ECH210" s="349"/>
      <c r="ECI210" s="349"/>
      <c r="ECJ210" s="349"/>
      <c r="ECK210" s="303"/>
      <c r="ECL210" s="303"/>
      <c r="ECM210" s="303"/>
      <c r="ECN210" s="304"/>
      <c r="ECO210" s="152"/>
      <c r="ECP210" s="349"/>
      <c r="ECQ210" s="349"/>
      <c r="ECR210" s="349"/>
      <c r="ECS210" s="303"/>
      <c r="ECT210" s="303"/>
      <c r="ECU210" s="303"/>
      <c r="ECV210" s="304"/>
      <c r="ECW210" s="152"/>
      <c r="ECX210" s="349"/>
      <c r="ECY210" s="349"/>
      <c r="ECZ210" s="349"/>
      <c r="EDA210" s="303"/>
      <c r="EDB210" s="303"/>
      <c r="EDC210" s="303"/>
      <c r="EDD210" s="304"/>
      <c r="EDE210" s="152"/>
      <c r="EDF210" s="349"/>
      <c r="EDG210" s="349"/>
      <c r="EDH210" s="349"/>
      <c r="EDI210" s="303"/>
      <c r="EDJ210" s="303"/>
      <c r="EDK210" s="303"/>
      <c r="EDL210" s="304"/>
      <c r="EDM210" s="152"/>
      <c r="EDN210" s="349"/>
      <c r="EDO210" s="349"/>
      <c r="EDP210" s="349"/>
      <c r="EDQ210" s="303"/>
      <c r="EDR210" s="303"/>
      <c r="EDS210" s="303"/>
      <c r="EDT210" s="304"/>
      <c r="EDU210" s="152"/>
      <c r="EDV210" s="349"/>
      <c r="EDW210" s="349"/>
      <c r="EDX210" s="349"/>
      <c r="EDY210" s="303"/>
      <c r="EDZ210" s="303"/>
      <c r="EEA210" s="303"/>
      <c r="EEB210" s="304"/>
      <c r="EEC210" s="152"/>
      <c r="EED210" s="349"/>
      <c r="EEE210" s="349"/>
      <c r="EEF210" s="349"/>
      <c r="EEG210" s="303"/>
      <c r="EEH210" s="303"/>
      <c r="EEI210" s="303"/>
      <c r="EEJ210" s="304"/>
      <c r="EEK210" s="152"/>
      <c r="EEL210" s="349"/>
      <c r="EEM210" s="349"/>
      <c r="EEN210" s="349"/>
      <c r="EEO210" s="303"/>
      <c r="EEP210" s="303"/>
      <c r="EEQ210" s="303"/>
      <c r="EER210" s="304"/>
      <c r="EES210" s="152"/>
      <c r="EET210" s="349"/>
      <c r="EEU210" s="349"/>
      <c r="EEV210" s="349"/>
      <c r="EEW210" s="303"/>
      <c r="EEX210" s="303"/>
      <c r="EEY210" s="303"/>
      <c r="EEZ210" s="304"/>
      <c r="EFA210" s="152"/>
      <c r="EFB210" s="349"/>
      <c r="EFC210" s="349"/>
      <c r="EFD210" s="349"/>
      <c r="EFE210" s="303"/>
      <c r="EFF210" s="303"/>
      <c r="EFG210" s="303"/>
      <c r="EFH210" s="304"/>
      <c r="EFI210" s="152"/>
      <c r="EFJ210" s="349"/>
      <c r="EFK210" s="349"/>
      <c r="EFL210" s="349"/>
      <c r="EFM210" s="303"/>
      <c r="EFN210" s="303"/>
      <c r="EFO210" s="303"/>
      <c r="EFP210" s="304"/>
      <c r="EFQ210" s="152"/>
      <c r="EFR210" s="349"/>
      <c r="EFS210" s="349"/>
      <c r="EFT210" s="349"/>
      <c r="EFU210" s="303"/>
      <c r="EFV210" s="303"/>
      <c r="EFW210" s="303"/>
      <c r="EFX210" s="304"/>
      <c r="EFY210" s="152"/>
      <c r="EFZ210" s="349"/>
      <c r="EGA210" s="349"/>
      <c r="EGB210" s="349"/>
      <c r="EGC210" s="303"/>
      <c r="EGD210" s="303"/>
      <c r="EGE210" s="303"/>
      <c r="EGF210" s="304"/>
      <c r="EGG210" s="152"/>
      <c r="EGH210" s="349"/>
      <c r="EGI210" s="349"/>
      <c r="EGJ210" s="349"/>
      <c r="EGK210" s="303"/>
      <c r="EGL210" s="303"/>
      <c r="EGM210" s="303"/>
      <c r="EGN210" s="304"/>
      <c r="EGO210" s="152"/>
      <c r="EGP210" s="349"/>
      <c r="EGQ210" s="349"/>
      <c r="EGR210" s="349"/>
      <c r="EGS210" s="303"/>
      <c r="EGT210" s="303"/>
      <c r="EGU210" s="303"/>
      <c r="EGV210" s="304"/>
      <c r="EGW210" s="152"/>
      <c r="EGX210" s="349"/>
      <c r="EGY210" s="349"/>
      <c r="EGZ210" s="349"/>
      <c r="EHA210" s="303"/>
      <c r="EHB210" s="303"/>
      <c r="EHC210" s="303"/>
      <c r="EHD210" s="304"/>
      <c r="EHE210" s="152"/>
      <c r="EHF210" s="349"/>
      <c r="EHG210" s="349"/>
      <c r="EHH210" s="349"/>
      <c r="EHI210" s="303"/>
      <c r="EHJ210" s="303"/>
      <c r="EHK210" s="303"/>
      <c r="EHL210" s="304"/>
      <c r="EHM210" s="152"/>
      <c r="EHN210" s="349"/>
      <c r="EHO210" s="349"/>
      <c r="EHP210" s="349"/>
      <c r="EHQ210" s="303"/>
      <c r="EHR210" s="303"/>
      <c r="EHS210" s="303"/>
      <c r="EHT210" s="304"/>
      <c r="EHU210" s="152"/>
      <c r="EHV210" s="349"/>
      <c r="EHW210" s="349"/>
      <c r="EHX210" s="349"/>
      <c r="EHY210" s="303"/>
      <c r="EHZ210" s="303"/>
      <c r="EIA210" s="303"/>
      <c r="EIB210" s="304"/>
      <c r="EIC210" s="152"/>
      <c r="EID210" s="349"/>
      <c r="EIE210" s="349"/>
      <c r="EIF210" s="349"/>
      <c r="EIG210" s="303"/>
      <c r="EIH210" s="303"/>
      <c r="EII210" s="303"/>
      <c r="EIJ210" s="304"/>
      <c r="EIK210" s="152"/>
      <c r="EIL210" s="349"/>
      <c r="EIM210" s="349"/>
      <c r="EIN210" s="349"/>
      <c r="EIO210" s="303"/>
      <c r="EIP210" s="303"/>
      <c r="EIQ210" s="303"/>
      <c r="EIR210" s="304"/>
      <c r="EIS210" s="152"/>
      <c r="EIT210" s="349"/>
      <c r="EIU210" s="349"/>
      <c r="EIV210" s="349"/>
      <c r="EIW210" s="303"/>
      <c r="EIX210" s="303"/>
      <c r="EIY210" s="303"/>
      <c r="EIZ210" s="304"/>
      <c r="EJA210" s="152"/>
      <c r="EJB210" s="349"/>
      <c r="EJC210" s="349"/>
      <c r="EJD210" s="349"/>
      <c r="EJE210" s="303"/>
      <c r="EJF210" s="303"/>
      <c r="EJG210" s="303"/>
      <c r="EJH210" s="304"/>
      <c r="EJI210" s="152"/>
      <c r="EJJ210" s="349"/>
      <c r="EJK210" s="349"/>
      <c r="EJL210" s="349"/>
      <c r="EJM210" s="303"/>
      <c r="EJN210" s="303"/>
      <c r="EJO210" s="303"/>
      <c r="EJP210" s="304"/>
      <c r="EJQ210" s="152"/>
      <c r="EJR210" s="349"/>
      <c r="EJS210" s="349"/>
      <c r="EJT210" s="349"/>
      <c r="EJU210" s="303"/>
      <c r="EJV210" s="303"/>
      <c r="EJW210" s="303"/>
      <c r="EJX210" s="304"/>
      <c r="EJY210" s="152"/>
      <c r="EJZ210" s="349"/>
      <c r="EKA210" s="349"/>
      <c r="EKB210" s="349"/>
      <c r="EKC210" s="303"/>
      <c r="EKD210" s="303"/>
      <c r="EKE210" s="303"/>
      <c r="EKF210" s="304"/>
      <c r="EKG210" s="152"/>
      <c r="EKH210" s="349"/>
      <c r="EKI210" s="349"/>
      <c r="EKJ210" s="349"/>
      <c r="EKK210" s="303"/>
      <c r="EKL210" s="303"/>
      <c r="EKM210" s="303"/>
      <c r="EKN210" s="304"/>
      <c r="EKO210" s="152"/>
      <c r="EKP210" s="349"/>
      <c r="EKQ210" s="349"/>
      <c r="EKR210" s="349"/>
      <c r="EKS210" s="303"/>
      <c r="EKT210" s="303"/>
      <c r="EKU210" s="303"/>
      <c r="EKV210" s="304"/>
      <c r="EKW210" s="152"/>
      <c r="EKX210" s="349"/>
      <c r="EKY210" s="349"/>
      <c r="EKZ210" s="349"/>
      <c r="ELA210" s="303"/>
      <c r="ELB210" s="303"/>
      <c r="ELC210" s="303"/>
      <c r="ELD210" s="304"/>
      <c r="ELE210" s="152"/>
      <c r="ELF210" s="349"/>
      <c r="ELG210" s="349"/>
      <c r="ELH210" s="349"/>
      <c r="ELI210" s="303"/>
      <c r="ELJ210" s="303"/>
      <c r="ELK210" s="303"/>
      <c r="ELL210" s="304"/>
      <c r="ELM210" s="152"/>
      <c r="ELN210" s="349"/>
      <c r="ELO210" s="349"/>
      <c r="ELP210" s="349"/>
      <c r="ELQ210" s="303"/>
      <c r="ELR210" s="303"/>
      <c r="ELS210" s="303"/>
      <c r="ELT210" s="304"/>
      <c r="ELU210" s="152"/>
      <c r="ELV210" s="349"/>
      <c r="ELW210" s="349"/>
      <c r="ELX210" s="349"/>
      <c r="ELY210" s="303"/>
      <c r="ELZ210" s="303"/>
      <c r="EMA210" s="303"/>
      <c r="EMB210" s="304"/>
      <c r="EMC210" s="152"/>
      <c r="EMD210" s="349"/>
      <c r="EME210" s="349"/>
      <c r="EMF210" s="349"/>
      <c r="EMG210" s="303"/>
      <c r="EMH210" s="303"/>
      <c r="EMI210" s="303"/>
      <c r="EMJ210" s="304"/>
      <c r="EMK210" s="152"/>
      <c r="EML210" s="349"/>
      <c r="EMM210" s="349"/>
      <c r="EMN210" s="349"/>
      <c r="EMO210" s="303"/>
      <c r="EMP210" s="303"/>
      <c r="EMQ210" s="303"/>
      <c r="EMR210" s="304"/>
      <c r="EMS210" s="152"/>
      <c r="EMT210" s="349"/>
      <c r="EMU210" s="349"/>
      <c r="EMV210" s="349"/>
      <c r="EMW210" s="303"/>
      <c r="EMX210" s="303"/>
      <c r="EMY210" s="303"/>
      <c r="EMZ210" s="304"/>
      <c r="ENA210" s="152"/>
      <c r="ENB210" s="349"/>
      <c r="ENC210" s="349"/>
      <c r="END210" s="349"/>
      <c r="ENE210" s="303"/>
      <c r="ENF210" s="303"/>
      <c r="ENG210" s="303"/>
      <c r="ENH210" s="304"/>
      <c r="ENI210" s="152"/>
      <c r="ENJ210" s="349"/>
      <c r="ENK210" s="349"/>
      <c r="ENL210" s="349"/>
      <c r="ENM210" s="303"/>
      <c r="ENN210" s="303"/>
      <c r="ENO210" s="303"/>
      <c r="ENP210" s="304"/>
      <c r="ENQ210" s="152"/>
      <c r="ENR210" s="349"/>
      <c r="ENS210" s="349"/>
      <c r="ENT210" s="349"/>
      <c r="ENU210" s="303"/>
      <c r="ENV210" s="303"/>
      <c r="ENW210" s="303"/>
      <c r="ENX210" s="304"/>
      <c r="ENY210" s="152"/>
      <c r="ENZ210" s="349"/>
      <c r="EOA210" s="349"/>
      <c r="EOB210" s="349"/>
      <c r="EOC210" s="303"/>
      <c r="EOD210" s="303"/>
      <c r="EOE210" s="303"/>
      <c r="EOF210" s="304"/>
      <c r="EOG210" s="152"/>
      <c r="EOH210" s="349"/>
      <c r="EOI210" s="349"/>
      <c r="EOJ210" s="349"/>
      <c r="EOK210" s="303"/>
      <c r="EOL210" s="303"/>
      <c r="EOM210" s="303"/>
      <c r="EON210" s="304"/>
      <c r="EOO210" s="152"/>
      <c r="EOP210" s="349"/>
      <c r="EOQ210" s="349"/>
      <c r="EOR210" s="349"/>
      <c r="EOS210" s="303"/>
      <c r="EOT210" s="303"/>
      <c r="EOU210" s="303"/>
      <c r="EOV210" s="304"/>
      <c r="EOW210" s="152"/>
      <c r="EOX210" s="349"/>
      <c r="EOY210" s="349"/>
      <c r="EOZ210" s="349"/>
      <c r="EPA210" s="303"/>
      <c r="EPB210" s="303"/>
      <c r="EPC210" s="303"/>
      <c r="EPD210" s="304"/>
      <c r="EPE210" s="152"/>
      <c r="EPF210" s="349"/>
      <c r="EPG210" s="349"/>
      <c r="EPH210" s="349"/>
      <c r="EPI210" s="303"/>
      <c r="EPJ210" s="303"/>
      <c r="EPK210" s="303"/>
      <c r="EPL210" s="304"/>
      <c r="EPM210" s="152"/>
      <c r="EPN210" s="349"/>
      <c r="EPO210" s="349"/>
      <c r="EPP210" s="349"/>
      <c r="EPQ210" s="303"/>
      <c r="EPR210" s="303"/>
      <c r="EPS210" s="303"/>
      <c r="EPT210" s="304"/>
      <c r="EPU210" s="152"/>
      <c r="EPV210" s="349"/>
      <c r="EPW210" s="349"/>
      <c r="EPX210" s="349"/>
      <c r="EPY210" s="303"/>
      <c r="EPZ210" s="303"/>
      <c r="EQA210" s="303"/>
      <c r="EQB210" s="304"/>
      <c r="EQC210" s="152"/>
      <c r="EQD210" s="349"/>
      <c r="EQE210" s="349"/>
      <c r="EQF210" s="349"/>
      <c r="EQG210" s="303"/>
      <c r="EQH210" s="303"/>
      <c r="EQI210" s="303"/>
      <c r="EQJ210" s="304"/>
      <c r="EQK210" s="152"/>
      <c r="EQL210" s="349"/>
      <c r="EQM210" s="349"/>
      <c r="EQN210" s="349"/>
      <c r="EQO210" s="303"/>
      <c r="EQP210" s="303"/>
      <c r="EQQ210" s="303"/>
      <c r="EQR210" s="304"/>
      <c r="EQS210" s="152"/>
      <c r="EQT210" s="349"/>
      <c r="EQU210" s="349"/>
      <c r="EQV210" s="349"/>
      <c r="EQW210" s="303"/>
      <c r="EQX210" s="303"/>
      <c r="EQY210" s="303"/>
      <c r="EQZ210" s="304"/>
      <c r="ERA210" s="152"/>
      <c r="ERB210" s="349"/>
      <c r="ERC210" s="349"/>
      <c r="ERD210" s="349"/>
      <c r="ERE210" s="303"/>
      <c r="ERF210" s="303"/>
      <c r="ERG210" s="303"/>
      <c r="ERH210" s="304"/>
      <c r="ERI210" s="152"/>
      <c r="ERJ210" s="349"/>
      <c r="ERK210" s="349"/>
      <c r="ERL210" s="349"/>
      <c r="ERM210" s="303"/>
      <c r="ERN210" s="303"/>
      <c r="ERO210" s="303"/>
      <c r="ERP210" s="304"/>
      <c r="ERQ210" s="152"/>
      <c r="ERR210" s="349"/>
      <c r="ERS210" s="349"/>
      <c r="ERT210" s="349"/>
      <c r="ERU210" s="303"/>
      <c r="ERV210" s="303"/>
      <c r="ERW210" s="303"/>
      <c r="ERX210" s="304"/>
      <c r="ERY210" s="152"/>
      <c r="ERZ210" s="349"/>
      <c r="ESA210" s="349"/>
      <c r="ESB210" s="349"/>
      <c r="ESC210" s="303"/>
      <c r="ESD210" s="303"/>
      <c r="ESE210" s="303"/>
      <c r="ESF210" s="304"/>
      <c r="ESG210" s="152"/>
      <c r="ESH210" s="349"/>
      <c r="ESI210" s="349"/>
      <c r="ESJ210" s="349"/>
      <c r="ESK210" s="303"/>
      <c r="ESL210" s="303"/>
      <c r="ESM210" s="303"/>
      <c r="ESN210" s="304"/>
      <c r="ESO210" s="152"/>
      <c r="ESP210" s="349"/>
      <c r="ESQ210" s="349"/>
      <c r="ESR210" s="349"/>
      <c r="ESS210" s="303"/>
      <c r="EST210" s="303"/>
      <c r="ESU210" s="303"/>
      <c r="ESV210" s="304"/>
      <c r="ESW210" s="152"/>
      <c r="ESX210" s="349"/>
      <c r="ESY210" s="349"/>
      <c r="ESZ210" s="349"/>
      <c r="ETA210" s="303"/>
      <c r="ETB210" s="303"/>
      <c r="ETC210" s="303"/>
      <c r="ETD210" s="304"/>
      <c r="ETE210" s="152"/>
      <c r="ETF210" s="349"/>
      <c r="ETG210" s="349"/>
      <c r="ETH210" s="349"/>
      <c r="ETI210" s="303"/>
      <c r="ETJ210" s="303"/>
      <c r="ETK210" s="303"/>
      <c r="ETL210" s="304"/>
      <c r="ETM210" s="152"/>
      <c r="ETN210" s="349"/>
      <c r="ETO210" s="349"/>
      <c r="ETP210" s="349"/>
      <c r="ETQ210" s="303"/>
      <c r="ETR210" s="303"/>
      <c r="ETS210" s="303"/>
      <c r="ETT210" s="304"/>
      <c r="ETU210" s="152"/>
      <c r="ETV210" s="349"/>
      <c r="ETW210" s="349"/>
      <c r="ETX210" s="349"/>
      <c r="ETY210" s="303"/>
      <c r="ETZ210" s="303"/>
      <c r="EUA210" s="303"/>
      <c r="EUB210" s="304"/>
      <c r="EUC210" s="152"/>
      <c r="EUD210" s="349"/>
      <c r="EUE210" s="349"/>
      <c r="EUF210" s="349"/>
      <c r="EUG210" s="303"/>
      <c r="EUH210" s="303"/>
      <c r="EUI210" s="303"/>
      <c r="EUJ210" s="304"/>
      <c r="EUK210" s="152"/>
      <c r="EUL210" s="349"/>
      <c r="EUM210" s="349"/>
      <c r="EUN210" s="349"/>
      <c r="EUO210" s="303"/>
      <c r="EUP210" s="303"/>
      <c r="EUQ210" s="303"/>
      <c r="EUR210" s="304"/>
      <c r="EUS210" s="152"/>
      <c r="EUT210" s="349"/>
      <c r="EUU210" s="349"/>
      <c r="EUV210" s="349"/>
      <c r="EUW210" s="303"/>
      <c r="EUX210" s="303"/>
      <c r="EUY210" s="303"/>
      <c r="EUZ210" s="304"/>
      <c r="EVA210" s="152"/>
      <c r="EVB210" s="349"/>
      <c r="EVC210" s="349"/>
      <c r="EVD210" s="349"/>
      <c r="EVE210" s="303"/>
      <c r="EVF210" s="303"/>
      <c r="EVG210" s="303"/>
      <c r="EVH210" s="304"/>
      <c r="EVI210" s="152"/>
      <c r="EVJ210" s="349"/>
      <c r="EVK210" s="349"/>
      <c r="EVL210" s="349"/>
      <c r="EVM210" s="303"/>
      <c r="EVN210" s="303"/>
      <c r="EVO210" s="303"/>
      <c r="EVP210" s="304"/>
      <c r="EVQ210" s="152"/>
      <c r="EVR210" s="349"/>
      <c r="EVS210" s="349"/>
      <c r="EVT210" s="349"/>
      <c r="EVU210" s="303"/>
      <c r="EVV210" s="303"/>
      <c r="EVW210" s="303"/>
      <c r="EVX210" s="304"/>
      <c r="EVY210" s="152"/>
      <c r="EVZ210" s="349"/>
      <c r="EWA210" s="349"/>
      <c r="EWB210" s="349"/>
      <c r="EWC210" s="303"/>
      <c r="EWD210" s="303"/>
      <c r="EWE210" s="303"/>
      <c r="EWF210" s="304"/>
      <c r="EWG210" s="152"/>
      <c r="EWH210" s="349"/>
      <c r="EWI210" s="349"/>
      <c r="EWJ210" s="349"/>
      <c r="EWK210" s="303"/>
      <c r="EWL210" s="303"/>
      <c r="EWM210" s="303"/>
      <c r="EWN210" s="304"/>
      <c r="EWO210" s="152"/>
      <c r="EWP210" s="349"/>
      <c r="EWQ210" s="349"/>
      <c r="EWR210" s="349"/>
      <c r="EWS210" s="303"/>
      <c r="EWT210" s="303"/>
      <c r="EWU210" s="303"/>
      <c r="EWV210" s="304"/>
      <c r="EWW210" s="152"/>
      <c r="EWX210" s="349"/>
      <c r="EWY210" s="349"/>
      <c r="EWZ210" s="349"/>
      <c r="EXA210" s="303"/>
      <c r="EXB210" s="303"/>
      <c r="EXC210" s="303"/>
      <c r="EXD210" s="304"/>
      <c r="EXE210" s="152"/>
      <c r="EXF210" s="349"/>
      <c r="EXG210" s="349"/>
      <c r="EXH210" s="349"/>
      <c r="EXI210" s="303"/>
      <c r="EXJ210" s="303"/>
      <c r="EXK210" s="303"/>
      <c r="EXL210" s="304"/>
      <c r="EXM210" s="152"/>
      <c r="EXN210" s="349"/>
      <c r="EXO210" s="349"/>
      <c r="EXP210" s="349"/>
      <c r="EXQ210" s="303"/>
      <c r="EXR210" s="303"/>
      <c r="EXS210" s="303"/>
      <c r="EXT210" s="304"/>
      <c r="EXU210" s="152"/>
      <c r="EXV210" s="349"/>
      <c r="EXW210" s="349"/>
      <c r="EXX210" s="349"/>
      <c r="EXY210" s="303"/>
      <c r="EXZ210" s="303"/>
      <c r="EYA210" s="303"/>
      <c r="EYB210" s="304"/>
      <c r="EYC210" s="152"/>
      <c r="EYD210" s="349"/>
      <c r="EYE210" s="349"/>
      <c r="EYF210" s="349"/>
      <c r="EYG210" s="303"/>
      <c r="EYH210" s="303"/>
      <c r="EYI210" s="303"/>
      <c r="EYJ210" s="304"/>
      <c r="EYK210" s="152"/>
      <c r="EYL210" s="349"/>
      <c r="EYM210" s="349"/>
      <c r="EYN210" s="349"/>
      <c r="EYO210" s="303"/>
      <c r="EYP210" s="303"/>
      <c r="EYQ210" s="303"/>
      <c r="EYR210" s="304"/>
      <c r="EYS210" s="152"/>
      <c r="EYT210" s="349"/>
      <c r="EYU210" s="349"/>
      <c r="EYV210" s="349"/>
      <c r="EYW210" s="303"/>
      <c r="EYX210" s="303"/>
      <c r="EYY210" s="303"/>
      <c r="EYZ210" s="304"/>
      <c r="EZA210" s="152"/>
      <c r="EZB210" s="349"/>
      <c r="EZC210" s="349"/>
      <c r="EZD210" s="349"/>
      <c r="EZE210" s="303"/>
      <c r="EZF210" s="303"/>
      <c r="EZG210" s="303"/>
      <c r="EZH210" s="304"/>
      <c r="EZI210" s="152"/>
      <c r="EZJ210" s="349"/>
      <c r="EZK210" s="349"/>
      <c r="EZL210" s="349"/>
      <c r="EZM210" s="303"/>
      <c r="EZN210" s="303"/>
      <c r="EZO210" s="303"/>
      <c r="EZP210" s="304"/>
      <c r="EZQ210" s="152"/>
      <c r="EZR210" s="349"/>
      <c r="EZS210" s="349"/>
      <c r="EZT210" s="349"/>
      <c r="EZU210" s="303"/>
      <c r="EZV210" s="303"/>
      <c r="EZW210" s="303"/>
      <c r="EZX210" s="304"/>
      <c r="EZY210" s="152"/>
      <c r="EZZ210" s="349"/>
      <c r="FAA210" s="349"/>
      <c r="FAB210" s="349"/>
      <c r="FAC210" s="303"/>
      <c r="FAD210" s="303"/>
      <c r="FAE210" s="303"/>
      <c r="FAF210" s="304"/>
      <c r="FAG210" s="152"/>
      <c r="FAH210" s="349"/>
      <c r="FAI210" s="349"/>
      <c r="FAJ210" s="349"/>
      <c r="FAK210" s="303"/>
      <c r="FAL210" s="303"/>
      <c r="FAM210" s="303"/>
      <c r="FAN210" s="304"/>
      <c r="FAO210" s="152"/>
      <c r="FAP210" s="349"/>
      <c r="FAQ210" s="349"/>
      <c r="FAR210" s="349"/>
      <c r="FAS210" s="303"/>
      <c r="FAT210" s="303"/>
      <c r="FAU210" s="303"/>
      <c r="FAV210" s="304"/>
      <c r="FAW210" s="152"/>
      <c r="FAX210" s="349"/>
      <c r="FAY210" s="349"/>
      <c r="FAZ210" s="349"/>
      <c r="FBA210" s="303"/>
      <c r="FBB210" s="303"/>
      <c r="FBC210" s="303"/>
      <c r="FBD210" s="304"/>
      <c r="FBE210" s="152"/>
      <c r="FBF210" s="349"/>
      <c r="FBG210" s="349"/>
      <c r="FBH210" s="349"/>
      <c r="FBI210" s="303"/>
      <c r="FBJ210" s="303"/>
      <c r="FBK210" s="303"/>
      <c r="FBL210" s="304"/>
      <c r="FBM210" s="152"/>
      <c r="FBN210" s="349"/>
      <c r="FBO210" s="349"/>
      <c r="FBP210" s="349"/>
      <c r="FBQ210" s="303"/>
      <c r="FBR210" s="303"/>
      <c r="FBS210" s="303"/>
      <c r="FBT210" s="304"/>
      <c r="FBU210" s="152"/>
      <c r="FBV210" s="349"/>
      <c r="FBW210" s="349"/>
      <c r="FBX210" s="349"/>
      <c r="FBY210" s="303"/>
      <c r="FBZ210" s="303"/>
      <c r="FCA210" s="303"/>
      <c r="FCB210" s="304"/>
      <c r="FCC210" s="152"/>
      <c r="FCD210" s="349"/>
      <c r="FCE210" s="349"/>
      <c r="FCF210" s="349"/>
      <c r="FCG210" s="303"/>
      <c r="FCH210" s="303"/>
      <c r="FCI210" s="303"/>
      <c r="FCJ210" s="304"/>
      <c r="FCK210" s="152"/>
      <c r="FCL210" s="349"/>
      <c r="FCM210" s="349"/>
      <c r="FCN210" s="349"/>
      <c r="FCO210" s="303"/>
      <c r="FCP210" s="303"/>
      <c r="FCQ210" s="303"/>
      <c r="FCR210" s="304"/>
      <c r="FCS210" s="152"/>
      <c r="FCT210" s="349"/>
      <c r="FCU210" s="349"/>
      <c r="FCV210" s="349"/>
      <c r="FCW210" s="303"/>
      <c r="FCX210" s="303"/>
      <c r="FCY210" s="303"/>
      <c r="FCZ210" s="304"/>
      <c r="FDA210" s="152"/>
      <c r="FDB210" s="349"/>
      <c r="FDC210" s="349"/>
      <c r="FDD210" s="349"/>
      <c r="FDE210" s="303"/>
      <c r="FDF210" s="303"/>
      <c r="FDG210" s="303"/>
      <c r="FDH210" s="304"/>
      <c r="FDI210" s="152"/>
      <c r="FDJ210" s="349"/>
      <c r="FDK210" s="349"/>
      <c r="FDL210" s="349"/>
      <c r="FDM210" s="303"/>
      <c r="FDN210" s="303"/>
      <c r="FDO210" s="303"/>
      <c r="FDP210" s="304"/>
      <c r="FDQ210" s="152"/>
      <c r="FDR210" s="349"/>
      <c r="FDS210" s="349"/>
      <c r="FDT210" s="349"/>
      <c r="FDU210" s="303"/>
      <c r="FDV210" s="303"/>
      <c r="FDW210" s="303"/>
      <c r="FDX210" s="304"/>
      <c r="FDY210" s="152"/>
      <c r="FDZ210" s="349"/>
      <c r="FEA210" s="349"/>
      <c r="FEB210" s="349"/>
      <c r="FEC210" s="303"/>
      <c r="FED210" s="303"/>
      <c r="FEE210" s="303"/>
      <c r="FEF210" s="304"/>
      <c r="FEG210" s="152"/>
      <c r="FEH210" s="349"/>
      <c r="FEI210" s="349"/>
      <c r="FEJ210" s="349"/>
      <c r="FEK210" s="303"/>
      <c r="FEL210" s="303"/>
      <c r="FEM210" s="303"/>
      <c r="FEN210" s="304"/>
      <c r="FEO210" s="152"/>
      <c r="FEP210" s="349"/>
      <c r="FEQ210" s="349"/>
      <c r="FER210" s="349"/>
      <c r="FES210" s="303"/>
      <c r="FET210" s="303"/>
      <c r="FEU210" s="303"/>
      <c r="FEV210" s="304"/>
      <c r="FEW210" s="152"/>
      <c r="FEX210" s="349"/>
      <c r="FEY210" s="349"/>
      <c r="FEZ210" s="349"/>
      <c r="FFA210" s="303"/>
      <c r="FFB210" s="303"/>
      <c r="FFC210" s="303"/>
      <c r="FFD210" s="304"/>
      <c r="FFE210" s="152"/>
      <c r="FFF210" s="349"/>
      <c r="FFG210" s="349"/>
      <c r="FFH210" s="349"/>
      <c r="FFI210" s="303"/>
      <c r="FFJ210" s="303"/>
      <c r="FFK210" s="303"/>
      <c r="FFL210" s="304"/>
      <c r="FFM210" s="152"/>
      <c r="FFN210" s="349"/>
      <c r="FFO210" s="349"/>
      <c r="FFP210" s="349"/>
      <c r="FFQ210" s="303"/>
      <c r="FFR210" s="303"/>
      <c r="FFS210" s="303"/>
      <c r="FFT210" s="304"/>
      <c r="FFU210" s="152"/>
      <c r="FFV210" s="349"/>
      <c r="FFW210" s="349"/>
      <c r="FFX210" s="349"/>
      <c r="FFY210" s="303"/>
      <c r="FFZ210" s="303"/>
      <c r="FGA210" s="303"/>
      <c r="FGB210" s="304"/>
      <c r="FGC210" s="152"/>
      <c r="FGD210" s="349"/>
      <c r="FGE210" s="349"/>
      <c r="FGF210" s="349"/>
      <c r="FGG210" s="303"/>
      <c r="FGH210" s="303"/>
      <c r="FGI210" s="303"/>
      <c r="FGJ210" s="304"/>
      <c r="FGK210" s="152"/>
      <c r="FGL210" s="349"/>
      <c r="FGM210" s="349"/>
      <c r="FGN210" s="349"/>
      <c r="FGO210" s="303"/>
      <c r="FGP210" s="303"/>
      <c r="FGQ210" s="303"/>
      <c r="FGR210" s="304"/>
      <c r="FGS210" s="152"/>
      <c r="FGT210" s="349"/>
      <c r="FGU210" s="349"/>
      <c r="FGV210" s="349"/>
      <c r="FGW210" s="303"/>
      <c r="FGX210" s="303"/>
      <c r="FGY210" s="303"/>
      <c r="FGZ210" s="304"/>
      <c r="FHA210" s="152"/>
      <c r="FHB210" s="349"/>
      <c r="FHC210" s="349"/>
      <c r="FHD210" s="349"/>
      <c r="FHE210" s="303"/>
      <c r="FHF210" s="303"/>
      <c r="FHG210" s="303"/>
      <c r="FHH210" s="304"/>
      <c r="FHI210" s="152"/>
      <c r="FHJ210" s="349"/>
      <c r="FHK210" s="349"/>
      <c r="FHL210" s="349"/>
      <c r="FHM210" s="303"/>
      <c r="FHN210" s="303"/>
      <c r="FHO210" s="303"/>
      <c r="FHP210" s="304"/>
      <c r="FHQ210" s="152"/>
      <c r="FHR210" s="349"/>
      <c r="FHS210" s="349"/>
      <c r="FHT210" s="349"/>
      <c r="FHU210" s="303"/>
      <c r="FHV210" s="303"/>
      <c r="FHW210" s="303"/>
      <c r="FHX210" s="304"/>
      <c r="FHY210" s="152"/>
      <c r="FHZ210" s="349"/>
      <c r="FIA210" s="349"/>
      <c r="FIB210" s="349"/>
      <c r="FIC210" s="303"/>
      <c r="FID210" s="303"/>
      <c r="FIE210" s="303"/>
      <c r="FIF210" s="304"/>
      <c r="FIG210" s="152"/>
      <c r="FIH210" s="349"/>
      <c r="FII210" s="349"/>
      <c r="FIJ210" s="349"/>
      <c r="FIK210" s="303"/>
      <c r="FIL210" s="303"/>
      <c r="FIM210" s="303"/>
      <c r="FIN210" s="304"/>
      <c r="FIO210" s="152"/>
      <c r="FIP210" s="349"/>
      <c r="FIQ210" s="349"/>
      <c r="FIR210" s="349"/>
      <c r="FIS210" s="303"/>
      <c r="FIT210" s="303"/>
      <c r="FIU210" s="303"/>
      <c r="FIV210" s="304"/>
      <c r="FIW210" s="152"/>
      <c r="FIX210" s="349"/>
      <c r="FIY210" s="349"/>
      <c r="FIZ210" s="349"/>
      <c r="FJA210" s="303"/>
      <c r="FJB210" s="303"/>
      <c r="FJC210" s="303"/>
      <c r="FJD210" s="304"/>
      <c r="FJE210" s="152"/>
      <c r="FJF210" s="349"/>
      <c r="FJG210" s="349"/>
      <c r="FJH210" s="349"/>
      <c r="FJI210" s="303"/>
      <c r="FJJ210" s="303"/>
      <c r="FJK210" s="303"/>
      <c r="FJL210" s="304"/>
      <c r="FJM210" s="152"/>
      <c r="FJN210" s="349"/>
      <c r="FJO210" s="349"/>
      <c r="FJP210" s="349"/>
      <c r="FJQ210" s="303"/>
      <c r="FJR210" s="303"/>
      <c r="FJS210" s="303"/>
      <c r="FJT210" s="304"/>
      <c r="FJU210" s="152"/>
      <c r="FJV210" s="349"/>
      <c r="FJW210" s="349"/>
      <c r="FJX210" s="349"/>
      <c r="FJY210" s="303"/>
      <c r="FJZ210" s="303"/>
      <c r="FKA210" s="303"/>
      <c r="FKB210" s="304"/>
      <c r="FKC210" s="152"/>
      <c r="FKD210" s="349"/>
      <c r="FKE210" s="349"/>
      <c r="FKF210" s="349"/>
      <c r="FKG210" s="303"/>
      <c r="FKH210" s="303"/>
      <c r="FKI210" s="303"/>
      <c r="FKJ210" s="304"/>
      <c r="FKK210" s="152"/>
      <c r="FKL210" s="349"/>
      <c r="FKM210" s="349"/>
      <c r="FKN210" s="349"/>
      <c r="FKO210" s="303"/>
      <c r="FKP210" s="303"/>
      <c r="FKQ210" s="303"/>
      <c r="FKR210" s="304"/>
      <c r="FKS210" s="152"/>
      <c r="FKT210" s="349"/>
      <c r="FKU210" s="349"/>
      <c r="FKV210" s="349"/>
      <c r="FKW210" s="303"/>
      <c r="FKX210" s="303"/>
      <c r="FKY210" s="303"/>
      <c r="FKZ210" s="304"/>
      <c r="FLA210" s="152"/>
      <c r="FLB210" s="349"/>
      <c r="FLC210" s="349"/>
      <c r="FLD210" s="349"/>
      <c r="FLE210" s="303"/>
      <c r="FLF210" s="303"/>
      <c r="FLG210" s="303"/>
      <c r="FLH210" s="304"/>
      <c r="FLI210" s="152"/>
      <c r="FLJ210" s="349"/>
      <c r="FLK210" s="349"/>
      <c r="FLL210" s="349"/>
      <c r="FLM210" s="303"/>
      <c r="FLN210" s="303"/>
      <c r="FLO210" s="303"/>
      <c r="FLP210" s="304"/>
      <c r="FLQ210" s="152"/>
      <c r="FLR210" s="349"/>
      <c r="FLS210" s="349"/>
      <c r="FLT210" s="349"/>
      <c r="FLU210" s="303"/>
      <c r="FLV210" s="303"/>
      <c r="FLW210" s="303"/>
      <c r="FLX210" s="304"/>
      <c r="FLY210" s="152"/>
      <c r="FLZ210" s="349"/>
      <c r="FMA210" s="349"/>
      <c r="FMB210" s="349"/>
      <c r="FMC210" s="303"/>
      <c r="FMD210" s="303"/>
      <c r="FME210" s="303"/>
      <c r="FMF210" s="304"/>
      <c r="FMG210" s="152"/>
      <c r="FMH210" s="349"/>
      <c r="FMI210" s="349"/>
      <c r="FMJ210" s="349"/>
      <c r="FMK210" s="303"/>
      <c r="FML210" s="303"/>
      <c r="FMM210" s="303"/>
      <c r="FMN210" s="304"/>
      <c r="FMO210" s="152"/>
      <c r="FMP210" s="349"/>
      <c r="FMQ210" s="349"/>
      <c r="FMR210" s="349"/>
      <c r="FMS210" s="303"/>
      <c r="FMT210" s="303"/>
      <c r="FMU210" s="303"/>
      <c r="FMV210" s="304"/>
      <c r="FMW210" s="152"/>
      <c r="FMX210" s="349"/>
      <c r="FMY210" s="349"/>
      <c r="FMZ210" s="349"/>
      <c r="FNA210" s="303"/>
      <c r="FNB210" s="303"/>
      <c r="FNC210" s="303"/>
      <c r="FND210" s="304"/>
      <c r="FNE210" s="152"/>
      <c r="FNF210" s="349"/>
      <c r="FNG210" s="349"/>
      <c r="FNH210" s="349"/>
      <c r="FNI210" s="303"/>
      <c r="FNJ210" s="303"/>
      <c r="FNK210" s="303"/>
      <c r="FNL210" s="304"/>
      <c r="FNM210" s="152"/>
      <c r="FNN210" s="349"/>
      <c r="FNO210" s="349"/>
      <c r="FNP210" s="349"/>
      <c r="FNQ210" s="303"/>
      <c r="FNR210" s="303"/>
      <c r="FNS210" s="303"/>
      <c r="FNT210" s="304"/>
      <c r="FNU210" s="152"/>
      <c r="FNV210" s="349"/>
      <c r="FNW210" s="349"/>
      <c r="FNX210" s="349"/>
      <c r="FNY210" s="303"/>
      <c r="FNZ210" s="303"/>
      <c r="FOA210" s="303"/>
      <c r="FOB210" s="304"/>
      <c r="FOC210" s="152"/>
      <c r="FOD210" s="349"/>
      <c r="FOE210" s="349"/>
      <c r="FOF210" s="349"/>
      <c r="FOG210" s="303"/>
      <c r="FOH210" s="303"/>
      <c r="FOI210" s="303"/>
      <c r="FOJ210" s="304"/>
      <c r="FOK210" s="152"/>
      <c r="FOL210" s="349"/>
      <c r="FOM210" s="349"/>
      <c r="FON210" s="349"/>
      <c r="FOO210" s="303"/>
      <c r="FOP210" s="303"/>
      <c r="FOQ210" s="303"/>
      <c r="FOR210" s="304"/>
      <c r="FOS210" s="152"/>
      <c r="FOT210" s="349"/>
      <c r="FOU210" s="349"/>
      <c r="FOV210" s="349"/>
      <c r="FOW210" s="303"/>
      <c r="FOX210" s="303"/>
      <c r="FOY210" s="303"/>
      <c r="FOZ210" s="304"/>
      <c r="FPA210" s="152"/>
      <c r="FPB210" s="349"/>
      <c r="FPC210" s="349"/>
      <c r="FPD210" s="349"/>
      <c r="FPE210" s="303"/>
      <c r="FPF210" s="303"/>
      <c r="FPG210" s="303"/>
      <c r="FPH210" s="304"/>
      <c r="FPI210" s="152"/>
      <c r="FPJ210" s="349"/>
      <c r="FPK210" s="349"/>
      <c r="FPL210" s="349"/>
      <c r="FPM210" s="303"/>
      <c r="FPN210" s="303"/>
      <c r="FPO210" s="303"/>
      <c r="FPP210" s="304"/>
      <c r="FPQ210" s="152"/>
      <c r="FPR210" s="349"/>
      <c r="FPS210" s="349"/>
      <c r="FPT210" s="349"/>
      <c r="FPU210" s="303"/>
      <c r="FPV210" s="303"/>
      <c r="FPW210" s="303"/>
      <c r="FPX210" s="304"/>
      <c r="FPY210" s="152"/>
      <c r="FPZ210" s="349"/>
      <c r="FQA210" s="349"/>
      <c r="FQB210" s="349"/>
      <c r="FQC210" s="303"/>
      <c r="FQD210" s="303"/>
      <c r="FQE210" s="303"/>
      <c r="FQF210" s="304"/>
      <c r="FQG210" s="152"/>
      <c r="FQH210" s="349"/>
      <c r="FQI210" s="349"/>
      <c r="FQJ210" s="349"/>
      <c r="FQK210" s="303"/>
      <c r="FQL210" s="303"/>
      <c r="FQM210" s="303"/>
      <c r="FQN210" s="304"/>
      <c r="FQO210" s="152"/>
      <c r="FQP210" s="349"/>
      <c r="FQQ210" s="349"/>
      <c r="FQR210" s="349"/>
      <c r="FQS210" s="303"/>
      <c r="FQT210" s="303"/>
      <c r="FQU210" s="303"/>
      <c r="FQV210" s="304"/>
      <c r="FQW210" s="152"/>
      <c r="FQX210" s="349"/>
      <c r="FQY210" s="349"/>
      <c r="FQZ210" s="349"/>
      <c r="FRA210" s="303"/>
      <c r="FRB210" s="303"/>
      <c r="FRC210" s="303"/>
      <c r="FRD210" s="304"/>
      <c r="FRE210" s="152"/>
      <c r="FRF210" s="349"/>
      <c r="FRG210" s="349"/>
      <c r="FRH210" s="349"/>
      <c r="FRI210" s="303"/>
      <c r="FRJ210" s="303"/>
      <c r="FRK210" s="303"/>
      <c r="FRL210" s="304"/>
      <c r="FRM210" s="152"/>
      <c r="FRN210" s="349"/>
      <c r="FRO210" s="349"/>
      <c r="FRP210" s="349"/>
      <c r="FRQ210" s="303"/>
      <c r="FRR210" s="303"/>
      <c r="FRS210" s="303"/>
      <c r="FRT210" s="304"/>
      <c r="FRU210" s="152"/>
      <c r="FRV210" s="349"/>
      <c r="FRW210" s="349"/>
      <c r="FRX210" s="349"/>
      <c r="FRY210" s="303"/>
      <c r="FRZ210" s="303"/>
      <c r="FSA210" s="303"/>
      <c r="FSB210" s="304"/>
      <c r="FSC210" s="152"/>
      <c r="FSD210" s="349"/>
      <c r="FSE210" s="349"/>
      <c r="FSF210" s="349"/>
      <c r="FSG210" s="303"/>
      <c r="FSH210" s="303"/>
      <c r="FSI210" s="303"/>
      <c r="FSJ210" s="304"/>
      <c r="FSK210" s="152"/>
      <c r="FSL210" s="349"/>
      <c r="FSM210" s="349"/>
      <c r="FSN210" s="349"/>
      <c r="FSO210" s="303"/>
      <c r="FSP210" s="303"/>
      <c r="FSQ210" s="303"/>
      <c r="FSR210" s="304"/>
      <c r="FSS210" s="152"/>
      <c r="FST210" s="349"/>
      <c r="FSU210" s="349"/>
      <c r="FSV210" s="349"/>
      <c r="FSW210" s="303"/>
      <c r="FSX210" s="303"/>
      <c r="FSY210" s="303"/>
      <c r="FSZ210" s="304"/>
      <c r="FTA210" s="152"/>
      <c r="FTB210" s="349"/>
      <c r="FTC210" s="349"/>
      <c r="FTD210" s="349"/>
      <c r="FTE210" s="303"/>
      <c r="FTF210" s="303"/>
      <c r="FTG210" s="303"/>
      <c r="FTH210" s="304"/>
      <c r="FTI210" s="152"/>
      <c r="FTJ210" s="349"/>
      <c r="FTK210" s="349"/>
      <c r="FTL210" s="349"/>
      <c r="FTM210" s="303"/>
      <c r="FTN210" s="303"/>
      <c r="FTO210" s="303"/>
      <c r="FTP210" s="304"/>
      <c r="FTQ210" s="152"/>
      <c r="FTR210" s="349"/>
      <c r="FTS210" s="349"/>
      <c r="FTT210" s="349"/>
      <c r="FTU210" s="303"/>
      <c r="FTV210" s="303"/>
      <c r="FTW210" s="303"/>
      <c r="FTX210" s="304"/>
      <c r="FTY210" s="152"/>
      <c r="FTZ210" s="349"/>
      <c r="FUA210" s="349"/>
      <c r="FUB210" s="349"/>
      <c r="FUC210" s="303"/>
      <c r="FUD210" s="303"/>
      <c r="FUE210" s="303"/>
      <c r="FUF210" s="304"/>
      <c r="FUG210" s="152"/>
      <c r="FUH210" s="349"/>
      <c r="FUI210" s="349"/>
      <c r="FUJ210" s="349"/>
      <c r="FUK210" s="303"/>
      <c r="FUL210" s="303"/>
      <c r="FUM210" s="303"/>
      <c r="FUN210" s="304"/>
      <c r="FUO210" s="152"/>
      <c r="FUP210" s="349"/>
      <c r="FUQ210" s="349"/>
      <c r="FUR210" s="349"/>
      <c r="FUS210" s="303"/>
      <c r="FUT210" s="303"/>
      <c r="FUU210" s="303"/>
      <c r="FUV210" s="304"/>
      <c r="FUW210" s="152"/>
      <c r="FUX210" s="349"/>
      <c r="FUY210" s="349"/>
      <c r="FUZ210" s="349"/>
      <c r="FVA210" s="303"/>
      <c r="FVB210" s="303"/>
      <c r="FVC210" s="303"/>
      <c r="FVD210" s="304"/>
      <c r="FVE210" s="152"/>
      <c r="FVF210" s="349"/>
      <c r="FVG210" s="349"/>
      <c r="FVH210" s="349"/>
      <c r="FVI210" s="303"/>
      <c r="FVJ210" s="303"/>
      <c r="FVK210" s="303"/>
      <c r="FVL210" s="304"/>
      <c r="FVM210" s="152"/>
      <c r="FVN210" s="349"/>
      <c r="FVO210" s="349"/>
      <c r="FVP210" s="349"/>
      <c r="FVQ210" s="303"/>
      <c r="FVR210" s="303"/>
      <c r="FVS210" s="303"/>
      <c r="FVT210" s="304"/>
      <c r="FVU210" s="152"/>
      <c r="FVV210" s="349"/>
      <c r="FVW210" s="349"/>
      <c r="FVX210" s="349"/>
      <c r="FVY210" s="303"/>
      <c r="FVZ210" s="303"/>
      <c r="FWA210" s="303"/>
      <c r="FWB210" s="304"/>
      <c r="FWC210" s="152"/>
      <c r="FWD210" s="349"/>
      <c r="FWE210" s="349"/>
      <c r="FWF210" s="349"/>
      <c r="FWG210" s="303"/>
      <c r="FWH210" s="303"/>
      <c r="FWI210" s="303"/>
      <c r="FWJ210" s="304"/>
      <c r="FWK210" s="152"/>
      <c r="FWL210" s="349"/>
      <c r="FWM210" s="349"/>
      <c r="FWN210" s="349"/>
      <c r="FWO210" s="303"/>
      <c r="FWP210" s="303"/>
      <c r="FWQ210" s="303"/>
      <c r="FWR210" s="304"/>
      <c r="FWS210" s="152"/>
      <c r="FWT210" s="349"/>
      <c r="FWU210" s="349"/>
      <c r="FWV210" s="349"/>
      <c r="FWW210" s="303"/>
      <c r="FWX210" s="303"/>
      <c r="FWY210" s="303"/>
      <c r="FWZ210" s="304"/>
      <c r="FXA210" s="152"/>
      <c r="FXB210" s="349"/>
      <c r="FXC210" s="349"/>
      <c r="FXD210" s="349"/>
      <c r="FXE210" s="303"/>
      <c r="FXF210" s="303"/>
      <c r="FXG210" s="303"/>
      <c r="FXH210" s="304"/>
      <c r="FXI210" s="152"/>
      <c r="FXJ210" s="349"/>
      <c r="FXK210" s="349"/>
      <c r="FXL210" s="349"/>
      <c r="FXM210" s="303"/>
      <c r="FXN210" s="303"/>
      <c r="FXO210" s="303"/>
      <c r="FXP210" s="304"/>
      <c r="FXQ210" s="152"/>
      <c r="FXR210" s="349"/>
      <c r="FXS210" s="349"/>
      <c r="FXT210" s="349"/>
      <c r="FXU210" s="303"/>
      <c r="FXV210" s="303"/>
      <c r="FXW210" s="303"/>
      <c r="FXX210" s="304"/>
      <c r="FXY210" s="152"/>
      <c r="FXZ210" s="349"/>
      <c r="FYA210" s="349"/>
      <c r="FYB210" s="349"/>
      <c r="FYC210" s="303"/>
      <c r="FYD210" s="303"/>
      <c r="FYE210" s="303"/>
      <c r="FYF210" s="304"/>
      <c r="FYG210" s="152"/>
      <c r="FYH210" s="349"/>
      <c r="FYI210" s="349"/>
      <c r="FYJ210" s="349"/>
      <c r="FYK210" s="303"/>
      <c r="FYL210" s="303"/>
      <c r="FYM210" s="303"/>
      <c r="FYN210" s="304"/>
      <c r="FYO210" s="152"/>
      <c r="FYP210" s="349"/>
      <c r="FYQ210" s="349"/>
      <c r="FYR210" s="349"/>
      <c r="FYS210" s="303"/>
      <c r="FYT210" s="303"/>
      <c r="FYU210" s="303"/>
      <c r="FYV210" s="304"/>
      <c r="FYW210" s="152"/>
      <c r="FYX210" s="349"/>
      <c r="FYY210" s="349"/>
      <c r="FYZ210" s="349"/>
      <c r="FZA210" s="303"/>
      <c r="FZB210" s="303"/>
      <c r="FZC210" s="303"/>
      <c r="FZD210" s="304"/>
      <c r="FZE210" s="152"/>
      <c r="FZF210" s="349"/>
      <c r="FZG210" s="349"/>
      <c r="FZH210" s="349"/>
      <c r="FZI210" s="303"/>
      <c r="FZJ210" s="303"/>
      <c r="FZK210" s="303"/>
      <c r="FZL210" s="304"/>
      <c r="FZM210" s="152"/>
      <c r="FZN210" s="349"/>
      <c r="FZO210" s="349"/>
      <c r="FZP210" s="349"/>
      <c r="FZQ210" s="303"/>
      <c r="FZR210" s="303"/>
      <c r="FZS210" s="303"/>
      <c r="FZT210" s="304"/>
      <c r="FZU210" s="152"/>
      <c r="FZV210" s="349"/>
      <c r="FZW210" s="349"/>
      <c r="FZX210" s="349"/>
      <c r="FZY210" s="303"/>
      <c r="FZZ210" s="303"/>
      <c r="GAA210" s="303"/>
      <c r="GAB210" s="304"/>
      <c r="GAC210" s="152"/>
      <c r="GAD210" s="349"/>
      <c r="GAE210" s="349"/>
      <c r="GAF210" s="349"/>
      <c r="GAG210" s="303"/>
      <c r="GAH210" s="303"/>
      <c r="GAI210" s="303"/>
      <c r="GAJ210" s="304"/>
      <c r="GAK210" s="152"/>
      <c r="GAL210" s="349"/>
      <c r="GAM210" s="349"/>
      <c r="GAN210" s="349"/>
      <c r="GAO210" s="303"/>
      <c r="GAP210" s="303"/>
      <c r="GAQ210" s="303"/>
      <c r="GAR210" s="304"/>
      <c r="GAS210" s="152"/>
      <c r="GAT210" s="349"/>
      <c r="GAU210" s="349"/>
      <c r="GAV210" s="349"/>
      <c r="GAW210" s="303"/>
      <c r="GAX210" s="303"/>
      <c r="GAY210" s="303"/>
      <c r="GAZ210" s="304"/>
      <c r="GBA210" s="152"/>
      <c r="GBB210" s="349"/>
      <c r="GBC210" s="349"/>
      <c r="GBD210" s="349"/>
      <c r="GBE210" s="303"/>
      <c r="GBF210" s="303"/>
      <c r="GBG210" s="303"/>
      <c r="GBH210" s="304"/>
      <c r="GBI210" s="152"/>
      <c r="GBJ210" s="349"/>
      <c r="GBK210" s="349"/>
      <c r="GBL210" s="349"/>
      <c r="GBM210" s="303"/>
      <c r="GBN210" s="303"/>
      <c r="GBO210" s="303"/>
      <c r="GBP210" s="304"/>
      <c r="GBQ210" s="152"/>
      <c r="GBR210" s="349"/>
      <c r="GBS210" s="349"/>
      <c r="GBT210" s="349"/>
      <c r="GBU210" s="303"/>
      <c r="GBV210" s="303"/>
      <c r="GBW210" s="303"/>
      <c r="GBX210" s="304"/>
      <c r="GBY210" s="152"/>
      <c r="GBZ210" s="349"/>
      <c r="GCA210" s="349"/>
      <c r="GCB210" s="349"/>
      <c r="GCC210" s="303"/>
      <c r="GCD210" s="303"/>
      <c r="GCE210" s="303"/>
      <c r="GCF210" s="304"/>
      <c r="GCG210" s="152"/>
      <c r="GCH210" s="349"/>
      <c r="GCI210" s="349"/>
      <c r="GCJ210" s="349"/>
      <c r="GCK210" s="303"/>
      <c r="GCL210" s="303"/>
      <c r="GCM210" s="303"/>
      <c r="GCN210" s="304"/>
      <c r="GCO210" s="152"/>
      <c r="GCP210" s="349"/>
      <c r="GCQ210" s="349"/>
      <c r="GCR210" s="349"/>
      <c r="GCS210" s="303"/>
      <c r="GCT210" s="303"/>
      <c r="GCU210" s="303"/>
      <c r="GCV210" s="304"/>
      <c r="GCW210" s="152"/>
      <c r="GCX210" s="349"/>
      <c r="GCY210" s="349"/>
      <c r="GCZ210" s="349"/>
      <c r="GDA210" s="303"/>
      <c r="GDB210" s="303"/>
      <c r="GDC210" s="303"/>
      <c r="GDD210" s="304"/>
      <c r="GDE210" s="152"/>
      <c r="GDF210" s="349"/>
      <c r="GDG210" s="349"/>
      <c r="GDH210" s="349"/>
      <c r="GDI210" s="303"/>
      <c r="GDJ210" s="303"/>
      <c r="GDK210" s="303"/>
      <c r="GDL210" s="304"/>
      <c r="GDM210" s="152"/>
      <c r="GDN210" s="349"/>
      <c r="GDO210" s="349"/>
      <c r="GDP210" s="349"/>
      <c r="GDQ210" s="303"/>
      <c r="GDR210" s="303"/>
      <c r="GDS210" s="303"/>
      <c r="GDT210" s="304"/>
      <c r="GDU210" s="152"/>
      <c r="GDV210" s="349"/>
      <c r="GDW210" s="349"/>
      <c r="GDX210" s="349"/>
      <c r="GDY210" s="303"/>
      <c r="GDZ210" s="303"/>
      <c r="GEA210" s="303"/>
      <c r="GEB210" s="304"/>
      <c r="GEC210" s="152"/>
      <c r="GED210" s="349"/>
      <c r="GEE210" s="349"/>
      <c r="GEF210" s="349"/>
      <c r="GEG210" s="303"/>
      <c r="GEH210" s="303"/>
      <c r="GEI210" s="303"/>
      <c r="GEJ210" s="304"/>
      <c r="GEK210" s="152"/>
      <c r="GEL210" s="349"/>
      <c r="GEM210" s="349"/>
      <c r="GEN210" s="349"/>
      <c r="GEO210" s="303"/>
      <c r="GEP210" s="303"/>
      <c r="GEQ210" s="303"/>
      <c r="GER210" s="304"/>
      <c r="GES210" s="152"/>
      <c r="GET210" s="349"/>
      <c r="GEU210" s="349"/>
      <c r="GEV210" s="349"/>
      <c r="GEW210" s="303"/>
      <c r="GEX210" s="303"/>
      <c r="GEY210" s="303"/>
      <c r="GEZ210" s="304"/>
      <c r="GFA210" s="152"/>
      <c r="GFB210" s="349"/>
      <c r="GFC210" s="349"/>
      <c r="GFD210" s="349"/>
      <c r="GFE210" s="303"/>
      <c r="GFF210" s="303"/>
      <c r="GFG210" s="303"/>
      <c r="GFH210" s="304"/>
      <c r="GFI210" s="152"/>
      <c r="GFJ210" s="349"/>
      <c r="GFK210" s="349"/>
      <c r="GFL210" s="349"/>
      <c r="GFM210" s="303"/>
      <c r="GFN210" s="303"/>
      <c r="GFO210" s="303"/>
      <c r="GFP210" s="304"/>
      <c r="GFQ210" s="152"/>
      <c r="GFR210" s="349"/>
      <c r="GFS210" s="349"/>
      <c r="GFT210" s="349"/>
      <c r="GFU210" s="303"/>
      <c r="GFV210" s="303"/>
      <c r="GFW210" s="303"/>
      <c r="GFX210" s="304"/>
      <c r="GFY210" s="152"/>
      <c r="GFZ210" s="349"/>
      <c r="GGA210" s="349"/>
      <c r="GGB210" s="349"/>
      <c r="GGC210" s="303"/>
      <c r="GGD210" s="303"/>
      <c r="GGE210" s="303"/>
      <c r="GGF210" s="304"/>
      <c r="GGG210" s="152"/>
      <c r="GGH210" s="349"/>
      <c r="GGI210" s="349"/>
      <c r="GGJ210" s="349"/>
      <c r="GGK210" s="303"/>
      <c r="GGL210" s="303"/>
      <c r="GGM210" s="303"/>
      <c r="GGN210" s="304"/>
      <c r="GGO210" s="152"/>
      <c r="GGP210" s="349"/>
      <c r="GGQ210" s="349"/>
      <c r="GGR210" s="349"/>
      <c r="GGS210" s="303"/>
      <c r="GGT210" s="303"/>
      <c r="GGU210" s="303"/>
      <c r="GGV210" s="304"/>
      <c r="GGW210" s="152"/>
      <c r="GGX210" s="349"/>
      <c r="GGY210" s="349"/>
      <c r="GGZ210" s="349"/>
      <c r="GHA210" s="303"/>
      <c r="GHB210" s="303"/>
      <c r="GHC210" s="303"/>
      <c r="GHD210" s="304"/>
      <c r="GHE210" s="152"/>
      <c r="GHF210" s="349"/>
      <c r="GHG210" s="349"/>
      <c r="GHH210" s="349"/>
      <c r="GHI210" s="303"/>
      <c r="GHJ210" s="303"/>
      <c r="GHK210" s="303"/>
      <c r="GHL210" s="304"/>
      <c r="GHM210" s="152"/>
      <c r="GHN210" s="349"/>
      <c r="GHO210" s="349"/>
      <c r="GHP210" s="349"/>
      <c r="GHQ210" s="303"/>
      <c r="GHR210" s="303"/>
      <c r="GHS210" s="303"/>
      <c r="GHT210" s="304"/>
      <c r="GHU210" s="152"/>
      <c r="GHV210" s="349"/>
      <c r="GHW210" s="349"/>
      <c r="GHX210" s="349"/>
      <c r="GHY210" s="303"/>
      <c r="GHZ210" s="303"/>
      <c r="GIA210" s="303"/>
      <c r="GIB210" s="304"/>
      <c r="GIC210" s="152"/>
      <c r="GID210" s="349"/>
      <c r="GIE210" s="349"/>
      <c r="GIF210" s="349"/>
      <c r="GIG210" s="303"/>
      <c r="GIH210" s="303"/>
      <c r="GII210" s="303"/>
      <c r="GIJ210" s="304"/>
      <c r="GIK210" s="152"/>
      <c r="GIL210" s="349"/>
      <c r="GIM210" s="349"/>
      <c r="GIN210" s="349"/>
      <c r="GIO210" s="303"/>
      <c r="GIP210" s="303"/>
      <c r="GIQ210" s="303"/>
      <c r="GIR210" s="304"/>
      <c r="GIS210" s="152"/>
      <c r="GIT210" s="349"/>
      <c r="GIU210" s="349"/>
      <c r="GIV210" s="349"/>
      <c r="GIW210" s="303"/>
      <c r="GIX210" s="303"/>
      <c r="GIY210" s="303"/>
      <c r="GIZ210" s="304"/>
      <c r="GJA210" s="152"/>
      <c r="GJB210" s="349"/>
      <c r="GJC210" s="349"/>
      <c r="GJD210" s="349"/>
      <c r="GJE210" s="303"/>
      <c r="GJF210" s="303"/>
      <c r="GJG210" s="303"/>
      <c r="GJH210" s="304"/>
      <c r="GJI210" s="152"/>
      <c r="GJJ210" s="349"/>
      <c r="GJK210" s="349"/>
      <c r="GJL210" s="349"/>
      <c r="GJM210" s="303"/>
      <c r="GJN210" s="303"/>
      <c r="GJO210" s="303"/>
      <c r="GJP210" s="304"/>
      <c r="GJQ210" s="152"/>
      <c r="GJR210" s="349"/>
      <c r="GJS210" s="349"/>
      <c r="GJT210" s="349"/>
      <c r="GJU210" s="303"/>
      <c r="GJV210" s="303"/>
      <c r="GJW210" s="303"/>
      <c r="GJX210" s="304"/>
      <c r="GJY210" s="152"/>
      <c r="GJZ210" s="349"/>
      <c r="GKA210" s="349"/>
      <c r="GKB210" s="349"/>
      <c r="GKC210" s="303"/>
      <c r="GKD210" s="303"/>
      <c r="GKE210" s="303"/>
      <c r="GKF210" s="304"/>
      <c r="GKG210" s="152"/>
      <c r="GKH210" s="349"/>
      <c r="GKI210" s="349"/>
      <c r="GKJ210" s="349"/>
      <c r="GKK210" s="303"/>
      <c r="GKL210" s="303"/>
      <c r="GKM210" s="303"/>
      <c r="GKN210" s="304"/>
      <c r="GKO210" s="152"/>
      <c r="GKP210" s="349"/>
      <c r="GKQ210" s="349"/>
      <c r="GKR210" s="349"/>
      <c r="GKS210" s="303"/>
      <c r="GKT210" s="303"/>
      <c r="GKU210" s="303"/>
      <c r="GKV210" s="304"/>
      <c r="GKW210" s="152"/>
      <c r="GKX210" s="349"/>
      <c r="GKY210" s="349"/>
      <c r="GKZ210" s="349"/>
      <c r="GLA210" s="303"/>
      <c r="GLB210" s="303"/>
      <c r="GLC210" s="303"/>
      <c r="GLD210" s="304"/>
      <c r="GLE210" s="152"/>
      <c r="GLF210" s="349"/>
      <c r="GLG210" s="349"/>
      <c r="GLH210" s="349"/>
      <c r="GLI210" s="303"/>
      <c r="GLJ210" s="303"/>
      <c r="GLK210" s="303"/>
      <c r="GLL210" s="304"/>
      <c r="GLM210" s="152"/>
      <c r="GLN210" s="349"/>
      <c r="GLO210" s="349"/>
      <c r="GLP210" s="349"/>
      <c r="GLQ210" s="303"/>
      <c r="GLR210" s="303"/>
      <c r="GLS210" s="303"/>
      <c r="GLT210" s="304"/>
      <c r="GLU210" s="152"/>
      <c r="GLV210" s="349"/>
      <c r="GLW210" s="349"/>
      <c r="GLX210" s="349"/>
      <c r="GLY210" s="303"/>
      <c r="GLZ210" s="303"/>
      <c r="GMA210" s="303"/>
      <c r="GMB210" s="304"/>
      <c r="GMC210" s="152"/>
      <c r="GMD210" s="349"/>
      <c r="GME210" s="349"/>
      <c r="GMF210" s="349"/>
      <c r="GMG210" s="303"/>
      <c r="GMH210" s="303"/>
      <c r="GMI210" s="303"/>
      <c r="GMJ210" s="304"/>
      <c r="GMK210" s="152"/>
      <c r="GML210" s="349"/>
      <c r="GMM210" s="349"/>
      <c r="GMN210" s="349"/>
      <c r="GMO210" s="303"/>
      <c r="GMP210" s="303"/>
      <c r="GMQ210" s="303"/>
      <c r="GMR210" s="304"/>
      <c r="GMS210" s="152"/>
      <c r="GMT210" s="349"/>
      <c r="GMU210" s="349"/>
      <c r="GMV210" s="349"/>
      <c r="GMW210" s="303"/>
      <c r="GMX210" s="303"/>
      <c r="GMY210" s="303"/>
      <c r="GMZ210" s="304"/>
      <c r="GNA210" s="152"/>
      <c r="GNB210" s="349"/>
      <c r="GNC210" s="349"/>
      <c r="GND210" s="349"/>
      <c r="GNE210" s="303"/>
      <c r="GNF210" s="303"/>
      <c r="GNG210" s="303"/>
      <c r="GNH210" s="304"/>
      <c r="GNI210" s="152"/>
      <c r="GNJ210" s="349"/>
      <c r="GNK210" s="349"/>
      <c r="GNL210" s="349"/>
      <c r="GNM210" s="303"/>
      <c r="GNN210" s="303"/>
      <c r="GNO210" s="303"/>
      <c r="GNP210" s="304"/>
      <c r="GNQ210" s="152"/>
      <c r="GNR210" s="349"/>
      <c r="GNS210" s="349"/>
      <c r="GNT210" s="349"/>
      <c r="GNU210" s="303"/>
      <c r="GNV210" s="303"/>
      <c r="GNW210" s="303"/>
      <c r="GNX210" s="304"/>
      <c r="GNY210" s="152"/>
      <c r="GNZ210" s="349"/>
      <c r="GOA210" s="349"/>
      <c r="GOB210" s="349"/>
      <c r="GOC210" s="303"/>
      <c r="GOD210" s="303"/>
      <c r="GOE210" s="303"/>
      <c r="GOF210" s="304"/>
      <c r="GOG210" s="152"/>
      <c r="GOH210" s="349"/>
      <c r="GOI210" s="349"/>
      <c r="GOJ210" s="349"/>
      <c r="GOK210" s="303"/>
      <c r="GOL210" s="303"/>
      <c r="GOM210" s="303"/>
      <c r="GON210" s="304"/>
      <c r="GOO210" s="152"/>
      <c r="GOP210" s="349"/>
      <c r="GOQ210" s="349"/>
      <c r="GOR210" s="349"/>
      <c r="GOS210" s="303"/>
      <c r="GOT210" s="303"/>
      <c r="GOU210" s="303"/>
      <c r="GOV210" s="304"/>
      <c r="GOW210" s="152"/>
      <c r="GOX210" s="349"/>
      <c r="GOY210" s="349"/>
      <c r="GOZ210" s="349"/>
      <c r="GPA210" s="303"/>
      <c r="GPB210" s="303"/>
      <c r="GPC210" s="303"/>
      <c r="GPD210" s="304"/>
      <c r="GPE210" s="152"/>
      <c r="GPF210" s="349"/>
      <c r="GPG210" s="349"/>
      <c r="GPH210" s="349"/>
      <c r="GPI210" s="303"/>
      <c r="GPJ210" s="303"/>
      <c r="GPK210" s="303"/>
      <c r="GPL210" s="304"/>
      <c r="GPM210" s="152"/>
      <c r="GPN210" s="349"/>
      <c r="GPO210" s="349"/>
      <c r="GPP210" s="349"/>
      <c r="GPQ210" s="303"/>
      <c r="GPR210" s="303"/>
      <c r="GPS210" s="303"/>
      <c r="GPT210" s="304"/>
      <c r="GPU210" s="152"/>
      <c r="GPV210" s="349"/>
      <c r="GPW210" s="349"/>
      <c r="GPX210" s="349"/>
      <c r="GPY210" s="303"/>
      <c r="GPZ210" s="303"/>
      <c r="GQA210" s="303"/>
      <c r="GQB210" s="304"/>
      <c r="GQC210" s="152"/>
      <c r="GQD210" s="349"/>
      <c r="GQE210" s="349"/>
      <c r="GQF210" s="349"/>
      <c r="GQG210" s="303"/>
      <c r="GQH210" s="303"/>
      <c r="GQI210" s="303"/>
      <c r="GQJ210" s="304"/>
      <c r="GQK210" s="152"/>
      <c r="GQL210" s="349"/>
      <c r="GQM210" s="349"/>
      <c r="GQN210" s="349"/>
      <c r="GQO210" s="303"/>
      <c r="GQP210" s="303"/>
      <c r="GQQ210" s="303"/>
      <c r="GQR210" s="304"/>
      <c r="GQS210" s="152"/>
      <c r="GQT210" s="349"/>
      <c r="GQU210" s="349"/>
      <c r="GQV210" s="349"/>
      <c r="GQW210" s="303"/>
      <c r="GQX210" s="303"/>
      <c r="GQY210" s="303"/>
      <c r="GQZ210" s="304"/>
      <c r="GRA210" s="152"/>
      <c r="GRB210" s="349"/>
      <c r="GRC210" s="349"/>
      <c r="GRD210" s="349"/>
      <c r="GRE210" s="303"/>
      <c r="GRF210" s="303"/>
      <c r="GRG210" s="303"/>
      <c r="GRH210" s="304"/>
      <c r="GRI210" s="152"/>
      <c r="GRJ210" s="349"/>
      <c r="GRK210" s="349"/>
      <c r="GRL210" s="349"/>
      <c r="GRM210" s="303"/>
      <c r="GRN210" s="303"/>
      <c r="GRO210" s="303"/>
      <c r="GRP210" s="304"/>
      <c r="GRQ210" s="152"/>
      <c r="GRR210" s="349"/>
      <c r="GRS210" s="349"/>
      <c r="GRT210" s="349"/>
      <c r="GRU210" s="303"/>
      <c r="GRV210" s="303"/>
      <c r="GRW210" s="303"/>
      <c r="GRX210" s="304"/>
      <c r="GRY210" s="152"/>
      <c r="GRZ210" s="349"/>
      <c r="GSA210" s="349"/>
      <c r="GSB210" s="349"/>
      <c r="GSC210" s="303"/>
      <c r="GSD210" s="303"/>
      <c r="GSE210" s="303"/>
      <c r="GSF210" s="304"/>
      <c r="GSG210" s="152"/>
      <c r="GSH210" s="349"/>
      <c r="GSI210" s="349"/>
      <c r="GSJ210" s="349"/>
      <c r="GSK210" s="303"/>
      <c r="GSL210" s="303"/>
      <c r="GSM210" s="303"/>
      <c r="GSN210" s="304"/>
      <c r="GSO210" s="152"/>
      <c r="GSP210" s="349"/>
      <c r="GSQ210" s="349"/>
      <c r="GSR210" s="349"/>
      <c r="GSS210" s="303"/>
      <c r="GST210" s="303"/>
      <c r="GSU210" s="303"/>
      <c r="GSV210" s="304"/>
      <c r="GSW210" s="152"/>
      <c r="GSX210" s="349"/>
      <c r="GSY210" s="349"/>
      <c r="GSZ210" s="349"/>
      <c r="GTA210" s="303"/>
      <c r="GTB210" s="303"/>
      <c r="GTC210" s="303"/>
      <c r="GTD210" s="304"/>
      <c r="GTE210" s="152"/>
      <c r="GTF210" s="349"/>
      <c r="GTG210" s="349"/>
      <c r="GTH210" s="349"/>
      <c r="GTI210" s="303"/>
      <c r="GTJ210" s="303"/>
      <c r="GTK210" s="303"/>
      <c r="GTL210" s="304"/>
      <c r="GTM210" s="152"/>
      <c r="GTN210" s="349"/>
      <c r="GTO210" s="349"/>
      <c r="GTP210" s="349"/>
      <c r="GTQ210" s="303"/>
      <c r="GTR210" s="303"/>
      <c r="GTS210" s="303"/>
      <c r="GTT210" s="304"/>
      <c r="GTU210" s="152"/>
      <c r="GTV210" s="349"/>
      <c r="GTW210" s="349"/>
      <c r="GTX210" s="349"/>
      <c r="GTY210" s="303"/>
      <c r="GTZ210" s="303"/>
      <c r="GUA210" s="303"/>
      <c r="GUB210" s="304"/>
      <c r="GUC210" s="152"/>
      <c r="GUD210" s="349"/>
      <c r="GUE210" s="349"/>
      <c r="GUF210" s="349"/>
      <c r="GUG210" s="303"/>
      <c r="GUH210" s="303"/>
      <c r="GUI210" s="303"/>
      <c r="GUJ210" s="304"/>
      <c r="GUK210" s="152"/>
      <c r="GUL210" s="349"/>
      <c r="GUM210" s="349"/>
      <c r="GUN210" s="349"/>
      <c r="GUO210" s="303"/>
      <c r="GUP210" s="303"/>
      <c r="GUQ210" s="303"/>
      <c r="GUR210" s="304"/>
      <c r="GUS210" s="152"/>
      <c r="GUT210" s="349"/>
      <c r="GUU210" s="349"/>
      <c r="GUV210" s="349"/>
      <c r="GUW210" s="303"/>
      <c r="GUX210" s="303"/>
      <c r="GUY210" s="303"/>
      <c r="GUZ210" s="304"/>
      <c r="GVA210" s="152"/>
      <c r="GVB210" s="349"/>
      <c r="GVC210" s="349"/>
      <c r="GVD210" s="349"/>
      <c r="GVE210" s="303"/>
      <c r="GVF210" s="303"/>
      <c r="GVG210" s="303"/>
      <c r="GVH210" s="304"/>
      <c r="GVI210" s="152"/>
      <c r="GVJ210" s="349"/>
      <c r="GVK210" s="349"/>
      <c r="GVL210" s="349"/>
      <c r="GVM210" s="303"/>
      <c r="GVN210" s="303"/>
      <c r="GVO210" s="303"/>
      <c r="GVP210" s="304"/>
      <c r="GVQ210" s="152"/>
      <c r="GVR210" s="349"/>
      <c r="GVS210" s="349"/>
      <c r="GVT210" s="349"/>
      <c r="GVU210" s="303"/>
      <c r="GVV210" s="303"/>
      <c r="GVW210" s="303"/>
      <c r="GVX210" s="304"/>
      <c r="GVY210" s="152"/>
      <c r="GVZ210" s="349"/>
      <c r="GWA210" s="349"/>
      <c r="GWB210" s="349"/>
      <c r="GWC210" s="303"/>
      <c r="GWD210" s="303"/>
      <c r="GWE210" s="303"/>
      <c r="GWF210" s="304"/>
      <c r="GWG210" s="152"/>
      <c r="GWH210" s="349"/>
      <c r="GWI210" s="349"/>
      <c r="GWJ210" s="349"/>
      <c r="GWK210" s="303"/>
      <c r="GWL210" s="303"/>
      <c r="GWM210" s="303"/>
      <c r="GWN210" s="304"/>
      <c r="GWO210" s="152"/>
      <c r="GWP210" s="349"/>
      <c r="GWQ210" s="349"/>
      <c r="GWR210" s="349"/>
      <c r="GWS210" s="303"/>
      <c r="GWT210" s="303"/>
      <c r="GWU210" s="303"/>
      <c r="GWV210" s="304"/>
      <c r="GWW210" s="152"/>
      <c r="GWX210" s="349"/>
      <c r="GWY210" s="349"/>
      <c r="GWZ210" s="349"/>
      <c r="GXA210" s="303"/>
      <c r="GXB210" s="303"/>
      <c r="GXC210" s="303"/>
      <c r="GXD210" s="304"/>
      <c r="GXE210" s="152"/>
      <c r="GXF210" s="349"/>
      <c r="GXG210" s="349"/>
      <c r="GXH210" s="349"/>
      <c r="GXI210" s="303"/>
      <c r="GXJ210" s="303"/>
      <c r="GXK210" s="303"/>
      <c r="GXL210" s="304"/>
      <c r="GXM210" s="152"/>
      <c r="GXN210" s="349"/>
      <c r="GXO210" s="349"/>
      <c r="GXP210" s="349"/>
      <c r="GXQ210" s="303"/>
      <c r="GXR210" s="303"/>
      <c r="GXS210" s="303"/>
      <c r="GXT210" s="304"/>
      <c r="GXU210" s="152"/>
      <c r="GXV210" s="349"/>
      <c r="GXW210" s="349"/>
      <c r="GXX210" s="349"/>
      <c r="GXY210" s="303"/>
      <c r="GXZ210" s="303"/>
      <c r="GYA210" s="303"/>
      <c r="GYB210" s="304"/>
      <c r="GYC210" s="152"/>
      <c r="GYD210" s="349"/>
      <c r="GYE210" s="349"/>
      <c r="GYF210" s="349"/>
      <c r="GYG210" s="303"/>
      <c r="GYH210" s="303"/>
      <c r="GYI210" s="303"/>
      <c r="GYJ210" s="304"/>
      <c r="GYK210" s="152"/>
      <c r="GYL210" s="349"/>
      <c r="GYM210" s="349"/>
      <c r="GYN210" s="349"/>
      <c r="GYO210" s="303"/>
      <c r="GYP210" s="303"/>
      <c r="GYQ210" s="303"/>
      <c r="GYR210" s="304"/>
      <c r="GYS210" s="152"/>
      <c r="GYT210" s="349"/>
      <c r="GYU210" s="349"/>
      <c r="GYV210" s="349"/>
      <c r="GYW210" s="303"/>
      <c r="GYX210" s="303"/>
      <c r="GYY210" s="303"/>
      <c r="GYZ210" s="304"/>
      <c r="GZA210" s="152"/>
      <c r="GZB210" s="349"/>
      <c r="GZC210" s="349"/>
      <c r="GZD210" s="349"/>
      <c r="GZE210" s="303"/>
      <c r="GZF210" s="303"/>
      <c r="GZG210" s="303"/>
      <c r="GZH210" s="304"/>
      <c r="GZI210" s="152"/>
      <c r="GZJ210" s="349"/>
      <c r="GZK210" s="349"/>
      <c r="GZL210" s="349"/>
      <c r="GZM210" s="303"/>
      <c r="GZN210" s="303"/>
      <c r="GZO210" s="303"/>
      <c r="GZP210" s="304"/>
      <c r="GZQ210" s="152"/>
      <c r="GZR210" s="349"/>
      <c r="GZS210" s="349"/>
      <c r="GZT210" s="349"/>
      <c r="GZU210" s="303"/>
      <c r="GZV210" s="303"/>
      <c r="GZW210" s="303"/>
      <c r="GZX210" s="304"/>
      <c r="GZY210" s="152"/>
      <c r="GZZ210" s="349"/>
      <c r="HAA210" s="349"/>
      <c r="HAB210" s="349"/>
      <c r="HAC210" s="303"/>
      <c r="HAD210" s="303"/>
      <c r="HAE210" s="303"/>
      <c r="HAF210" s="304"/>
      <c r="HAG210" s="152"/>
      <c r="HAH210" s="349"/>
      <c r="HAI210" s="349"/>
      <c r="HAJ210" s="349"/>
      <c r="HAK210" s="303"/>
      <c r="HAL210" s="303"/>
      <c r="HAM210" s="303"/>
      <c r="HAN210" s="304"/>
      <c r="HAO210" s="152"/>
      <c r="HAP210" s="349"/>
      <c r="HAQ210" s="349"/>
      <c r="HAR210" s="349"/>
      <c r="HAS210" s="303"/>
      <c r="HAT210" s="303"/>
      <c r="HAU210" s="303"/>
      <c r="HAV210" s="304"/>
      <c r="HAW210" s="152"/>
      <c r="HAX210" s="349"/>
      <c r="HAY210" s="349"/>
      <c r="HAZ210" s="349"/>
      <c r="HBA210" s="303"/>
      <c r="HBB210" s="303"/>
      <c r="HBC210" s="303"/>
      <c r="HBD210" s="304"/>
      <c r="HBE210" s="152"/>
      <c r="HBF210" s="349"/>
      <c r="HBG210" s="349"/>
      <c r="HBH210" s="349"/>
      <c r="HBI210" s="303"/>
      <c r="HBJ210" s="303"/>
      <c r="HBK210" s="303"/>
      <c r="HBL210" s="304"/>
      <c r="HBM210" s="152"/>
      <c r="HBN210" s="349"/>
      <c r="HBO210" s="349"/>
      <c r="HBP210" s="349"/>
      <c r="HBQ210" s="303"/>
      <c r="HBR210" s="303"/>
      <c r="HBS210" s="303"/>
      <c r="HBT210" s="304"/>
      <c r="HBU210" s="152"/>
      <c r="HBV210" s="349"/>
      <c r="HBW210" s="349"/>
      <c r="HBX210" s="349"/>
      <c r="HBY210" s="303"/>
      <c r="HBZ210" s="303"/>
      <c r="HCA210" s="303"/>
      <c r="HCB210" s="304"/>
      <c r="HCC210" s="152"/>
      <c r="HCD210" s="349"/>
      <c r="HCE210" s="349"/>
      <c r="HCF210" s="349"/>
      <c r="HCG210" s="303"/>
      <c r="HCH210" s="303"/>
      <c r="HCI210" s="303"/>
      <c r="HCJ210" s="304"/>
      <c r="HCK210" s="152"/>
      <c r="HCL210" s="349"/>
      <c r="HCM210" s="349"/>
      <c r="HCN210" s="349"/>
      <c r="HCO210" s="303"/>
      <c r="HCP210" s="303"/>
      <c r="HCQ210" s="303"/>
      <c r="HCR210" s="304"/>
      <c r="HCS210" s="152"/>
      <c r="HCT210" s="349"/>
      <c r="HCU210" s="349"/>
      <c r="HCV210" s="349"/>
      <c r="HCW210" s="303"/>
      <c r="HCX210" s="303"/>
      <c r="HCY210" s="303"/>
      <c r="HCZ210" s="304"/>
      <c r="HDA210" s="152"/>
      <c r="HDB210" s="349"/>
      <c r="HDC210" s="349"/>
      <c r="HDD210" s="349"/>
      <c r="HDE210" s="303"/>
      <c r="HDF210" s="303"/>
      <c r="HDG210" s="303"/>
      <c r="HDH210" s="304"/>
      <c r="HDI210" s="152"/>
      <c r="HDJ210" s="349"/>
      <c r="HDK210" s="349"/>
      <c r="HDL210" s="349"/>
      <c r="HDM210" s="303"/>
      <c r="HDN210" s="303"/>
      <c r="HDO210" s="303"/>
      <c r="HDP210" s="304"/>
      <c r="HDQ210" s="152"/>
      <c r="HDR210" s="349"/>
      <c r="HDS210" s="349"/>
      <c r="HDT210" s="349"/>
      <c r="HDU210" s="303"/>
      <c r="HDV210" s="303"/>
      <c r="HDW210" s="303"/>
      <c r="HDX210" s="304"/>
      <c r="HDY210" s="152"/>
      <c r="HDZ210" s="349"/>
      <c r="HEA210" s="349"/>
      <c r="HEB210" s="349"/>
      <c r="HEC210" s="303"/>
      <c r="HED210" s="303"/>
      <c r="HEE210" s="303"/>
      <c r="HEF210" s="304"/>
      <c r="HEG210" s="152"/>
      <c r="HEH210" s="349"/>
      <c r="HEI210" s="349"/>
      <c r="HEJ210" s="349"/>
      <c r="HEK210" s="303"/>
      <c r="HEL210" s="303"/>
      <c r="HEM210" s="303"/>
      <c r="HEN210" s="304"/>
      <c r="HEO210" s="152"/>
      <c r="HEP210" s="349"/>
      <c r="HEQ210" s="349"/>
      <c r="HER210" s="349"/>
      <c r="HES210" s="303"/>
      <c r="HET210" s="303"/>
      <c r="HEU210" s="303"/>
      <c r="HEV210" s="304"/>
      <c r="HEW210" s="152"/>
      <c r="HEX210" s="349"/>
      <c r="HEY210" s="349"/>
      <c r="HEZ210" s="349"/>
      <c r="HFA210" s="303"/>
      <c r="HFB210" s="303"/>
      <c r="HFC210" s="303"/>
      <c r="HFD210" s="304"/>
      <c r="HFE210" s="152"/>
      <c r="HFF210" s="349"/>
      <c r="HFG210" s="349"/>
      <c r="HFH210" s="349"/>
      <c r="HFI210" s="303"/>
      <c r="HFJ210" s="303"/>
      <c r="HFK210" s="303"/>
      <c r="HFL210" s="304"/>
      <c r="HFM210" s="152"/>
      <c r="HFN210" s="349"/>
      <c r="HFO210" s="349"/>
      <c r="HFP210" s="349"/>
      <c r="HFQ210" s="303"/>
      <c r="HFR210" s="303"/>
      <c r="HFS210" s="303"/>
      <c r="HFT210" s="304"/>
      <c r="HFU210" s="152"/>
      <c r="HFV210" s="349"/>
      <c r="HFW210" s="349"/>
      <c r="HFX210" s="349"/>
      <c r="HFY210" s="303"/>
      <c r="HFZ210" s="303"/>
      <c r="HGA210" s="303"/>
      <c r="HGB210" s="304"/>
      <c r="HGC210" s="152"/>
      <c r="HGD210" s="349"/>
      <c r="HGE210" s="349"/>
      <c r="HGF210" s="349"/>
      <c r="HGG210" s="303"/>
      <c r="HGH210" s="303"/>
      <c r="HGI210" s="303"/>
      <c r="HGJ210" s="304"/>
      <c r="HGK210" s="152"/>
      <c r="HGL210" s="349"/>
      <c r="HGM210" s="349"/>
      <c r="HGN210" s="349"/>
      <c r="HGO210" s="303"/>
      <c r="HGP210" s="303"/>
      <c r="HGQ210" s="303"/>
      <c r="HGR210" s="304"/>
      <c r="HGS210" s="152"/>
      <c r="HGT210" s="349"/>
      <c r="HGU210" s="349"/>
      <c r="HGV210" s="349"/>
      <c r="HGW210" s="303"/>
      <c r="HGX210" s="303"/>
      <c r="HGY210" s="303"/>
      <c r="HGZ210" s="304"/>
      <c r="HHA210" s="152"/>
      <c r="HHB210" s="349"/>
      <c r="HHC210" s="349"/>
      <c r="HHD210" s="349"/>
      <c r="HHE210" s="303"/>
      <c r="HHF210" s="303"/>
      <c r="HHG210" s="303"/>
      <c r="HHH210" s="304"/>
      <c r="HHI210" s="152"/>
      <c r="HHJ210" s="349"/>
      <c r="HHK210" s="349"/>
      <c r="HHL210" s="349"/>
      <c r="HHM210" s="303"/>
      <c r="HHN210" s="303"/>
      <c r="HHO210" s="303"/>
      <c r="HHP210" s="304"/>
      <c r="HHQ210" s="152"/>
      <c r="HHR210" s="349"/>
      <c r="HHS210" s="349"/>
      <c r="HHT210" s="349"/>
      <c r="HHU210" s="303"/>
      <c r="HHV210" s="303"/>
      <c r="HHW210" s="303"/>
      <c r="HHX210" s="304"/>
      <c r="HHY210" s="152"/>
      <c r="HHZ210" s="349"/>
      <c r="HIA210" s="349"/>
      <c r="HIB210" s="349"/>
      <c r="HIC210" s="303"/>
      <c r="HID210" s="303"/>
      <c r="HIE210" s="303"/>
      <c r="HIF210" s="304"/>
      <c r="HIG210" s="152"/>
      <c r="HIH210" s="349"/>
      <c r="HII210" s="349"/>
      <c r="HIJ210" s="349"/>
      <c r="HIK210" s="303"/>
      <c r="HIL210" s="303"/>
      <c r="HIM210" s="303"/>
      <c r="HIN210" s="304"/>
      <c r="HIO210" s="152"/>
      <c r="HIP210" s="349"/>
      <c r="HIQ210" s="349"/>
      <c r="HIR210" s="349"/>
      <c r="HIS210" s="303"/>
      <c r="HIT210" s="303"/>
      <c r="HIU210" s="303"/>
      <c r="HIV210" s="304"/>
      <c r="HIW210" s="152"/>
      <c r="HIX210" s="349"/>
      <c r="HIY210" s="349"/>
      <c r="HIZ210" s="349"/>
      <c r="HJA210" s="303"/>
      <c r="HJB210" s="303"/>
      <c r="HJC210" s="303"/>
      <c r="HJD210" s="304"/>
      <c r="HJE210" s="152"/>
      <c r="HJF210" s="349"/>
      <c r="HJG210" s="349"/>
      <c r="HJH210" s="349"/>
      <c r="HJI210" s="303"/>
      <c r="HJJ210" s="303"/>
      <c r="HJK210" s="303"/>
      <c r="HJL210" s="304"/>
      <c r="HJM210" s="152"/>
      <c r="HJN210" s="349"/>
      <c r="HJO210" s="349"/>
      <c r="HJP210" s="349"/>
      <c r="HJQ210" s="303"/>
      <c r="HJR210" s="303"/>
      <c r="HJS210" s="303"/>
      <c r="HJT210" s="304"/>
      <c r="HJU210" s="152"/>
      <c r="HJV210" s="349"/>
      <c r="HJW210" s="349"/>
      <c r="HJX210" s="349"/>
      <c r="HJY210" s="303"/>
      <c r="HJZ210" s="303"/>
      <c r="HKA210" s="303"/>
      <c r="HKB210" s="304"/>
      <c r="HKC210" s="152"/>
      <c r="HKD210" s="349"/>
      <c r="HKE210" s="349"/>
      <c r="HKF210" s="349"/>
      <c r="HKG210" s="303"/>
      <c r="HKH210" s="303"/>
      <c r="HKI210" s="303"/>
      <c r="HKJ210" s="304"/>
      <c r="HKK210" s="152"/>
      <c r="HKL210" s="349"/>
      <c r="HKM210" s="349"/>
      <c r="HKN210" s="349"/>
      <c r="HKO210" s="303"/>
      <c r="HKP210" s="303"/>
      <c r="HKQ210" s="303"/>
      <c r="HKR210" s="304"/>
      <c r="HKS210" s="152"/>
      <c r="HKT210" s="349"/>
      <c r="HKU210" s="349"/>
      <c r="HKV210" s="349"/>
      <c r="HKW210" s="303"/>
      <c r="HKX210" s="303"/>
      <c r="HKY210" s="303"/>
      <c r="HKZ210" s="304"/>
      <c r="HLA210" s="152"/>
      <c r="HLB210" s="349"/>
      <c r="HLC210" s="349"/>
      <c r="HLD210" s="349"/>
      <c r="HLE210" s="303"/>
      <c r="HLF210" s="303"/>
      <c r="HLG210" s="303"/>
      <c r="HLH210" s="304"/>
      <c r="HLI210" s="152"/>
      <c r="HLJ210" s="349"/>
      <c r="HLK210" s="349"/>
      <c r="HLL210" s="349"/>
      <c r="HLM210" s="303"/>
      <c r="HLN210" s="303"/>
      <c r="HLO210" s="303"/>
      <c r="HLP210" s="304"/>
      <c r="HLQ210" s="152"/>
      <c r="HLR210" s="349"/>
      <c r="HLS210" s="349"/>
      <c r="HLT210" s="349"/>
      <c r="HLU210" s="303"/>
      <c r="HLV210" s="303"/>
      <c r="HLW210" s="303"/>
      <c r="HLX210" s="304"/>
      <c r="HLY210" s="152"/>
      <c r="HLZ210" s="349"/>
      <c r="HMA210" s="349"/>
      <c r="HMB210" s="349"/>
      <c r="HMC210" s="303"/>
      <c r="HMD210" s="303"/>
      <c r="HME210" s="303"/>
      <c r="HMF210" s="304"/>
      <c r="HMG210" s="152"/>
      <c r="HMH210" s="349"/>
      <c r="HMI210" s="349"/>
      <c r="HMJ210" s="349"/>
      <c r="HMK210" s="303"/>
      <c r="HML210" s="303"/>
      <c r="HMM210" s="303"/>
      <c r="HMN210" s="304"/>
      <c r="HMO210" s="152"/>
      <c r="HMP210" s="349"/>
      <c r="HMQ210" s="349"/>
      <c r="HMR210" s="349"/>
      <c r="HMS210" s="303"/>
      <c r="HMT210" s="303"/>
      <c r="HMU210" s="303"/>
      <c r="HMV210" s="304"/>
      <c r="HMW210" s="152"/>
      <c r="HMX210" s="349"/>
      <c r="HMY210" s="349"/>
      <c r="HMZ210" s="349"/>
      <c r="HNA210" s="303"/>
      <c r="HNB210" s="303"/>
      <c r="HNC210" s="303"/>
      <c r="HND210" s="304"/>
      <c r="HNE210" s="152"/>
      <c r="HNF210" s="349"/>
      <c r="HNG210" s="349"/>
      <c r="HNH210" s="349"/>
      <c r="HNI210" s="303"/>
      <c r="HNJ210" s="303"/>
      <c r="HNK210" s="303"/>
      <c r="HNL210" s="304"/>
      <c r="HNM210" s="152"/>
      <c r="HNN210" s="349"/>
      <c r="HNO210" s="349"/>
      <c r="HNP210" s="349"/>
      <c r="HNQ210" s="303"/>
      <c r="HNR210" s="303"/>
      <c r="HNS210" s="303"/>
      <c r="HNT210" s="304"/>
      <c r="HNU210" s="152"/>
      <c r="HNV210" s="349"/>
      <c r="HNW210" s="349"/>
      <c r="HNX210" s="349"/>
      <c r="HNY210" s="303"/>
      <c r="HNZ210" s="303"/>
      <c r="HOA210" s="303"/>
      <c r="HOB210" s="304"/>
      <c r="HOC210" s="152"/>
      <c r="HOD210" s="349"/>
      <c r="HOE210" s="349"/>
      <c r="HOF210" s="349"/>
      <c r="HOG210" s="303"/>
      <c r="HOH210" s="303"/>
      <c r="HOI210" s="303"/>
      <c r="HOJ210" s="304"/>
      <c r="HOK210" s="152"/>
      <c r="HOL210" s="349"/>
      <c r="HOM210" s="349"/>
      <c r="HON210" s="349"/>
      <c r="HOO210" s="303"/>
      <c r="HOP210" s="303"/>
      <c r="HOQ210" s="303"/>
      <c r="HOR210" s="304"/>
      <c r="HOS210" s="152"/>
      <c r="HOT210" s="349"/>
      <c r="HOU210" s="349"/>
      <c r="HOV210" s="349"/>
      <c r="HOW210" s="303"/>
      <c r="HOX210" s="303"/>
      <c r="HOY210" s="303"/>
      <c r="HOZ210" s="304"/>
      <c r="HPA210" s="152"/>
      <c r="HPB210" s="349"/>
      <c r="HPC210" s="349"/>
      <c r="HPD210" s="349"/>
      <c r="HPE210" s="303"/>
      <c r="HPF210" s="303"/>
      <c r="HPG210" s="303"/>
      <c r="HPH210" s="304"/>
      <c r="HPI210" s="152"/>
      <c r="HPJ210" s="349"/>
      <c r="HPK210" s="349"/>
      <c r="HPL210" s="349"/>
      <c r="HPM210" s="303"/>
      <c r="HPN210" s="303"/>
      <c r="HPO210" s="303"/>
      <c r="HPP210" s="304"/>
      <c r="HPQ210" s="152"/>
      <c r="HPR210" s="349"/>
      <c r="HPS210" s="349"/>
      <c r="HPT210" s="349"/>
      <c r="HPU210" s="303"/>
      <c r="HPV210" s="303"/>
      <c r="HPW210" s="303"/>
      <c r="HPX210" s="304"/>
      <c r="HPY210" s="152"/>
      <c r="HPZ210" s="349"/>
      <c r="HQA210" s="349"/>
      <c r="HQB210" s="349"/>
      <c r="HQC210" s="303"/>
      <c r="HQD210" s="303"/>
      <c r="HQE210" s="303"/>
      <c r="HQF210" s="304"/>
      <c r="HQG210" s="152"/>
      <c r="HQH210" s="349"/>
      <c r="HQI210" s="349"/>
      <c r="HQJ210" s="349"/>
      <c r="HQK210" s="303"/>
      <c r="HQL210" s="303"/>
      <c r="HQM210" s="303"/>
      <c r="HQN210" s="304"/>
      <c r="HQO210" s="152"/>
      <c r="HQP210" s="349"/>
      <c r="HQQ210" s="349"/>
      <c r="HQR210" s="349"/>
      <c r="HQS210" s="303"/>
      <c r="HQT210" s="303"/>
      <c r="HQU210" s="303"/>
      <c r="HQV210" s="304"/>
      <c r="HQW210" s="152"/>
      <c r="HQX210" s="349"/>
      <c r="HQY210" s="349"/>
      <c r="HQZ210" s="349"/>
      <c r="HRA210" s="303"/>
      <c r="HRB210" s="303"/>
      <c r="HRC210" s="303"/>
      <c r="HRD210" s="304"/>
      <c r="HRE210" s="152"/>
      <c r="HRF210" s="349"/>
      <c r="HRG210" s="349"/>
      <c r="HRH210" s="349"/>
      <c r="HRI210" s="303"/>
      <c r="HRJ210" s="303"/>
      <c r="HRK210" s="303"/>
      <c r="HRL210" s="304"/>
      <c r="HRM210" s="152"/>
      <c r="HRN210" s="349"/>
      <c r="HRO210" s="349"/>
      <c r="HRP210" s="349"/>
      <c r="HRQ210" s="303"/>
      <c r="HRR210" s="303"/>
      <c r="HRS210" s="303"/>
      <c r="HRT210" s="304"/>
      <c r="HRU210" s="152"/>
      <c r="HRV210" s="349"/>
      <c r="HRW210" s="349"/>
      <c r="HRX210" s="349"/>
      <c r="HRY210" s="303"/>
      <c r="HRZ210" s="303"/>
      <c r="HSA210" s="303"/>
      <c r="HSB210" s="304"/>
      <c r="HSC210" s="152"/>
      <c r="HSD210" s="349"/>
      <c r="HSE210" s="349"/>
      <c r="HSF210" s="349"/>
      <c r="HSG210" s="303"/>
      <c r="HSH210" s="303"/>
      <c r="HSI210" s="303"/>
      <c r="HSJ210" s="304"/>
      <c r="HSK210" s="152"/>
      <c r="HSL210" s="349"/>
      <c r="HSM210" s="349"/>
      <c r="HSN210" s="349"/>
      <c r="HSO210" s="303"/>
      <c r="HSP210" s="303"/>
      <c r="HSQ210" s="303"/>
      <c r="HSR210" s="304"/>
      <c r="HSS210" s="152"/>
      <c r="HST210" s="349"/>
      <c r="HSU210" s="349"/>
      <c r="HSV210" s="349"/>
      <c r="HSW210" s="303"/>
      <c r="HSX210" s="303"/>
      <c r="HSY210" s="303"/>
      <c r="HSZ210" s="304"/>
      <c r="HTA210" s="152"/>
      <c r="HTB210" s="349"/>
      <c r="HTC210" s="349"/>
      <c r="HTD210" s="349"/>
      <c r="HTE210" s="303"/>
      <c r="HTF210" s="303"/>
      <c r="HTG210" s="303"/>
      <c r="HTH210" s="304"/>
      <c r="HTI210" s="152"/>
      <c r="HTJ210" s="349"/>
      <c r="HTK210" s="349"/>
      <c r="HTL210" s="349"/>
      <c r="HTM210" s="303"/>
      <c r="HTN210" s="303"/>
      <c r="HTO210" s="303"/>
      <c r="HTP210" s="304"/>
      <c r="HTQ210" s="152"/>
      <c r="HTR210" s="349"/>
      <c r="HTS210" s="349"/>
      <c r="HTT210" s="349"/>
      <c r="HTU210" s="303"/>
      <c r="HTV210" s="303"/>
      <c r="HTW210" s="303"/>
      <c r="HTX210" s="304"/>
      <c r="HTY210" s="152"/>
      <c r="HTZ210" s="349"/>
      <c r="HUA210" s="349"/>
      <c r="HUB210" s="349"/>
      <c r="HUC210" s="303"/>
      <c r="HUD210" s="303"/>
      <c r="HUE210" s="303"/>
      <c r="HUF210" s="304"/>
      <c r="HUG210" s="152"/>
      <c r="HUH210" s="349"/>
      <c r="HUI210" s="349"/>
      <c r="HUJ210" s="349"/>
      <c r="HUK210" s="303"/>
      <c r="HUL210" s="303"/>
      <c r="HUM210" s="303"/>
      <c r="HUN210" s="304"/>
      <c r="HUO210" s="152"/>
      <c r="HUP210" s="349"/>
      <c r="HUQ210" s="349"/>
      <c r="HUR210" s="349"/>
      <c r="HUS210" s="303"/>
      <c r="HUT210" s="303"/>
      <c r="HUU210" s="303"/>
      <c r="HUV210" s="304"/>
      <c r="HUW210" s="152"/>
      <c r="HUX210" s="349"/>
      <c r="HUY210" s="349"/>
      <c r="HUZ210" s="349"/>
      <c r="HVA210" s="303"/>
      <c r="HVB210" s="303"/>
      <c r="HVC210" s="303"/>
      <c r="HVD210" s="304"/>
      <c r="HVE210" s="152"/>
      <c r="HVF210" s="349"/>
      <c r="HVG210" s="349"/>
      <c r="HVH210" s="349"/>
      <c r="HVI210" s="303"/>
      <c r="HVJ210" s="303"/>
      <c r="HVK210" s="303"/>
      <c r="HVL210" s="304"/>
      <c r="HVM210" s="152"/>
      <c r="HVN210" s="349"/>
      <c r="HVO210" s="349"/>
      <c r="HVP210" s="349"/>
      <c r="HVQ210" s="303"/>
      <c r="HVR210" s="303"/>
      <c r="HVS210" s="303"/>
      <c r="HVT210" s="304"/>
      <c r="HVU210" s="152"/>
      <c r="HVV210" s="349"/>
      <c r="HVW210" s="349"/>
      <c r="HVX210" s="349"/>
      <c r="HVY210" s="303"/>
      <c r="HVZ210" s="303"/>
      <c r="HWA210" s="303"/>
      <c r="HWB210" s="304"/>
      <c r="HWC210" s="152"/>
      <c r="HWD210" s="349"/>
      <c r="HWE210" s="349"/>
      <c r="HWF210" s="349"/>
      <c r="HWG210" s="303"/>
      <c r="HWH210" s="303"/>
      <c r="HWI210" s="303"/>
      <c r="HWJ210" s="304"/>
      <c r="HWK210" s="152"/>
      <c r="HWL210" s="349"/>
      <c r="HWM210" s="349"/>
      <c r="HWN210" s="349"/>
      <c r="HWO210" s="303"/>
      <c r="HWP210" s="303"/>
      <c r="HWQ210" s="303"/>
      <c r="HWR210" s="304"/>
      <c r="HWS210" s="152"/>
      <c r="HWT210" s="349"/>
      <c r="HWU210" s="349"/>
      <c r="HWV210" s="349"/>
      <c r="HWW210" s="303"/>
      <c r="HWX210" s="303"/>
      <c r="HWY210" s="303"/>
      <c r="HWZ210" s="304"/>
      <c r="HXA210" s="152"/>
      <c r="HXB210" s="349"/>
      <c r="HXC210" s="349"/>
      <c r="HXD210" s="349"/>
      <c r="HXE210" s="303"/>
      <c r="HXF210" s="303"/>
      <c r="HXG210" s="303"/>
      <c r="HXH210" s="304"/>
      <c r="HXI210" s="152"/>
      <c r="HXJ210" s="349"/>
      <c r="HXK210" s="349"/>
      <c r="HXL210" s="349"/>
      <c r="HXM210" s="303"/>
      <c r="HXN210" s="303"/>
      <c r="HXO210" s="303"/>
      <c r="HXP210" s="304"/>
      <c r="HXQ210" s="152"/>
      <c r="HXR210" s="349"/>
      <c r="HXS210" s="349"/>
      <c r="HXT210" s="349"/>
      <c r="HXU210" s="303"/>
      <c r="HXV210" s="303"/>
      <c r="HXW210" s="303"/>
      <c r="HXX210" s="304"/>
      <c r="HXY210" s="152"/>
      <c r="HXZ210" s="349"/>
      <c r="HYA210" s="349"/>
      <c r="HYB210" s="349"/>
      <c r="HYC210" s="303"/>
      <c r="HYD210" s="303"/>
      <c r="HYE210" s="303"/>
      <c r="HYF210" s="304"/>
      <c r="HYG210" s="152"/>
      <c r="HYH210" s="349"/>
      <c r="HYI210" s="349"/>
      <c r="HYJ210" s="349"/>
      <c r="HYK210" s="303"/>
      <c r="HYL210" s="303"/>
      <c r="HYM210" s="303"/>
      <c r="HYN210" s="304"/>
      <c r="HYO210" s="152"/>
      <c r="HYP210" s="349"/>
      <c r="HYQ210" s="349"/>
      <c r="HYR210" s="349"/>
      <c r="HYS210" s="303"/>
      <c r="HYT210" s="303"/>
      <c r="HYU210" s="303"/>
      <c r="HYV210" s="304"/>
      <c r="HYW210" s="152"/>
      <c r="HYX210" s="349"/>
      <c r="HYY210" s="349"/>
      <c r="HYZ210" s="349"/>
      <c r="HZA210" s="303"/>
      <c r="HZB210" s="303"/>
      <c r="HZC210" s="303"/>
      <c r="HZD210" s="304"/>
      <c r="HZE210" s="152"/>
      <c r="HZF210" s="349"/>
      <c r="HZG210" s="349"/>
      <c r="HZH210" s="349"/>
      <c r="HZI210" s="303"/>
      <c r="HZJ210" s="303"/>
      <c r="HZK210" s="303"/>
      <c r="HZL210" s="304"/>
      <c r="HZM210" s="152"/>
      <c r="HZN210" s="349"/>
      <c r="HZO210" s="349"/>
      <c r="HZP210" s="349"/>
      <c r="HZQ210" s="303"/>
      <c r="HZR210" s="303"/>
      <c r="HZS210" s="303"/>
      <c r="HZT210" s="304"/>
      <c r="HZU210" s="152"/>
      <c r="HZV210" s="349"/>
      <c r="HZW210" s="349"/>
      <c r="HZX210" s="349"/>
      <c r="HZY210" s="303"/>
      <c r="HZZ210" s="303"/>
      <c r="IAA210" s="303"/>
      <c r="IAB210" s="304"/>
      <c r="IAC210" s="152"/>
      <c r="IAD210" s="349"/>
      <c r="IAE210" s="349"/>
      <c r="IAF210" s="349"/>
      <c r="IAG210" s="303"/>
      <c r="IAH210" s="303"/>
      <c r="IAI210" s="303"/>
      <c r="IAJ210" s="304"/>
      <c r="IAK210" s="152"/>
      <c r="IAL210" s="349"/>
      <c r="IAM210" s="349"/>
      <c r="IAN210" s="349"/>
      <c r="IAO210" s="303"/>
      <c r="IAP210" s="303"/>
      <c r="IAQ210" s="303"/>
      <c r="IAR210" s="304"/>
      <c r="IAS210" s="152"/>
      <c r="IAT210" s="349"/>
      <c r="IAU210" s="349"/>
      <c r="IAV210" s="349"/>
      <c r="IAW210" s="303"/>
      <c r="IAX210" s="303"/>
      <c r="IAY210" s="303"/>
      <c r="IAZ210" s="304"/>
      <c r="IBA210" s="152"/>
      <c r="IBB210" s="349"/>
      <c r="IBC210" s="349"/>
      <c r="IBD210" s="349"/>
      <c r="IBE210" s="303"/>
      <c r="IBF210" s="303"/>
      <c r="IBG210" s="303"/>
      <c r="IBH210" s="304"/>
      <c r="IBI210" s="152"/>
      <c r="IBJ210" s="349"/>
      <c r="IBK210" s="349"/>
      <c r="IBL210" s="349"/>
      <c r="IBM210" s="303"/>
      <c r="IBN210" s="303"/>
      <c r="IBO210" s="303"/>
      <c r="IBP210" s="304"/>
      <c r="IBQ210" s="152"/>
      <c r="IBR210" s="349"/>
      <c r="IBS210" s="349"/>
      <c r="IBT210" s="349"/>
      <c r="IBU210" s="303"/>
      <c r="IBV210" s="303"/>
      <c r="IBW210" s="303"/>
      <c r="IBX210" s="304"/>
      <c r="IBY210" s="152"/>
      <c r="IBZ210" s="349"/>
      <c r="ICA210" s="349"/>
      <c r="ICB210" s="349"/>
      <c r="ICC210" s="303"/>
      <c r="ICD210" s="303"/>
      <c r="ICE210" s="303"/>
      <c r="ICF210" s="304"/>
      <c r="ICG210" s="152"/>
      <c r="ICH210" s="349"/>
      <c r="ICI210" s="349"/>
      <c r="ICJ210" s="349"/>
      <c r="ICK210" s="303"/>
      <c r="ICL210" s="303"/>
      <c r="ICM210" s="303"/>
      <c r="ICN210" s="304"/>
      <c r="ICO210" s="152"/>
      <c r="ICP210" s="349"/>
      <c r="ICQ210" s="349"/>
      <c r="ICR210" s="349"/>
      <c r="ICS210" s="303"/>
      <c r="ICT210" s="303"/>
      <c r="ICU210" s="303"/>
      <c r="ICV210" s="304"/>
      <c r="ICW210" s="152"/>
      <c r="ICX210" s="349"/>
      <c r="ICY210" s="349"/>
      <c r="ICZ210" s="349"/>
      <c r="IDA210" s="303"/>
      <c r="IDB210" s="303"/>
      <c r="IDC210" s="303"/>
      <c r="IDD210" s="304"/>
      <c r="IDE210" s="152"/>
      <c r="IDF210" s="349"/>
      <c r="IDG210" s="349"/>
      <c r="IDH210" s="349"/>
      <c r="IDI210" s="303"/>
      <c r="IDJ210" s="303"/>
      <c r="IDK210" s="303"/>
      <c r="IDL210" s="304"/>
      <c r="IDM210" s="152"/>
      <c r="IDN210" s="349"/>
      <c r="IDO210" s="349"/>
      <c r="IDP210" s="349"/>
      <c r="IDQ210" s="303"/>
      <c r="IDR210" s="303"/>
      <c r="IDS210" s="303"/>
      <c r="IDT210" s="304"/>
      <c r="IDU210" s="152"/>
      <c r="IDV210" s="349"/>
      <c r="IDW210" s="349"/>
      <c r="IDX210" s="349"/>
      <c r="IDY210" s="303"/>
      <c r="IDZ210" s="303"/>
      <c r="IEA210" s="303"/>
      <c r="IEB210" s="304"/>
      <c r="IEC210" s="152"/>
      <c r="IED210" s="349"/>
      <c r="IEE210" s="349"/>
      <c r="IEF210" s="349"/>
      <c r="IEG210" s="303"/>
      <c r="IEH210" s="303"/>
      <c r="IEI210" s="303"/>
      <c r="IEJ210" s="304"/>
      <c r="IEK210" s="152"/>
      <c r="IEL210" s="349"/>
      <c r="IEM210" s="349"/>
      <c r="IEN210" s="349"/>
      <c r="IEO210" s="303"/>
      <c r="IEP210" s="303"/>
      <c r="IEQ210" s="303"/>
      <c r="IER210" s="304"/>
      <c r="IES210" s="152"/>
      <c r="IET210" s="349"/>
      <c r="IEU210" s="349"/>
      <c r="IEV210" s="349"/>
      <c r="IEW210" s="303"/>
      <c r="IEX210" s="303"/>
      <c r="IEY210" s="303"/>
      <c r="IEZ210" s="304"/>
      <c r="IFA210" s="152"/>
      <c r="IFB210" s="349"/>
      <c r="IFC210" s="349"/>
      <c r="IFD210" s="349"/>
      <c r="IFE210" s="303"/>
      <c r="IFF210" s="303"/>
      <c r="IFG210" s="303"/>
      <c r="IFH210" s="304"/>
      <c r="IFI210" s="152"/>
      <c r="IFJ210" s="349"/>
      <c r="IFK210" s="349"/>
      <c r="IFL210" s="349"/>
      <c r="IFM210" s="303"/>
      <c r="IFN210" s="303"/>
      <c r="IFO210" s="303"/>
      <c r="IFP210" s="304"/>
      <c r="IFQ210" s="152"/>
      <c r="IFR210" s="349"/>
      <c r="IFS210" s="349"/>
      <c r="IFT210" s="349"/>
      <c r="IFU210" s="303"/>
      <c r="IFV210" s="303"/>
      <c r="IFW210" s="303"/>
      <c r="IFX210" s="304"/>
      <c r="IFY210" s="152"/>
      <c r="IFZ210" s="349"/>
      <c r="IGA210" s="349"/>
      <c r="IGB210" s="349"/>
      <c r="IGC210" s="303"/>
      <c r="IGD210" s="303"/>
      <c r="IGE210" s="303"/>
      <c r="IGF210" s="304"/>
      <c r="IGG210" s="152"/>
      <c r="IGH210" s="349"/>
      <c r="IGI210" s="349"/>
      <c r="IGJ210" s="349"/>
      <c r="IGK210" s="303"/>
      <c r="IGL210" s="303"/>
      <c r="IGM210" s="303"/>
      <c r="IGN210" s="304"/>
      <c r="IGO210" s="152"/>
      <c r="IGP210" s="349"/>
      <c r="IGQ210" s="349"/>
      <c r="IGR210" s="349"/>
      <c r="IGS210" s="303"/>
      <c r="IGT210" s="303"/>
      <c r="IGU210" s="303"/>
      <c r="IGV210" s="304"/>
      <c r="IGW210" s="152"/>
      <c r="IGX210" s="349"/>
      <c r="IGY210" s="349"/>
      <c r="IGZ210" s="349"/>
      <c r="IHA210" s="303"/>
      <c r="IHB210" s="303"/>
      <c r="IHC210" s="303"/>
      <c r="IHD210" s="304"/>
      <c r="IHE210" s="152"/>
      <c r="IHF210" s="349"/>
      <c r="IHG210" s="349"/>
      <c r="IHH210" s="349"/>
      <c r="IHI210" s="303"/>
      <c r="IHJ210" s="303"/>
      <c r="IHK210" s="303"/>
      <c r="IHL210" s="304"/>
      <c r="IHM210" s="152"/>
      <c r="IHN210" s="349"/>
      <c r="IHO210" s="349"/>
      <c r="IHP210" s="349"/>
      <c r="IHQ210" s="303"/>
      <c r="IHR210" s="303"/>
      <c r="IHS210" s="303"/>
      <c r="IHT210" s="304"/>
      <c r="IHU210" s="152"/>
      <c r="IHV210" s="349"/>
      <c r="IHW210" s="349"/>
      <c r="IHX210" s="349"/>
      <c r="IHY210" s="303"/>
      <c r="IHZ210" s="303"/>
      <c r="IIA210" s="303"/>
      <c r="IIB210" s="304"/>
      <c r="IIC210" s="152"/>
      <c r="IID210" s="349"/>
      <c r="IIE210" s="349"/>
      <c r="IIF210" s="349"/>
      <c r="IIG210" s="303"/>
      <c r="IIH210" s="303"/>
      <c r="III210" s="303"/>
      <c r="IIJ210" s="304"/>
      <c r="IIK210" s="152"/>
      <c r="IIL210" s="349"/>
      <c r="IIM210" s="349"/>
      <c r="IIN210" s="349"/>
      <c r="IIO210" s="303"/>
      <c r="IIP210" s="303"/>
      <c r="IIQ210" s="303"/>
      <c r="IIR210" s="304"/>
      <c r="IIS210" s="152"/>
      <c r="IIT210" s="349"/>
      <c r="IIU210" s="349"/>
      <c r="IIV210" s="349"/>
      <c r="IIW210" s="303"/>
      <c r="IIX210" s="303"/>
      <c r="IIY210" s="303"/>
      <c r="IIZ210" s="304"/>
      <c r="IJA210" s="152"/>
      <c r="IJB210" s="349"/>
      <c r="IJC210" s="349"/>
      <c r="IJD210" s="349"/>
      <c r="IJE210" s="303"/>
      <c r="IJF210" s="303"/>
      <c r="IJG210" s="303"/>
      <c r="IJH210" s="304"/>
      <c r="IJI210" s="152"/>
      <c r="IJJ210" s="349"/>
      <c r="IJK210" s="349"/>
      <c r="IJL210" s="349"/>
      <c r="IJM210" s="303"/>
      <c r="IJN210" s="303"/>
      <c r="IJO210" s="303"/>
      <c r="IJP210" s="304"/>
      <c r="IJQ210" s="152"/>
      <c r="IJR210" s="349"/>
      <c r="IJS210" s="349"/>
      <c r="IJT210" s="349"/>
      <c r="IJU210" s="303"/>
      <c r="IJV210" s="303"/>
      <c r="IJW210" s="303"/>
      <c r="IJX210" s="304"/>
      <c r="IJY210" s="152"/>
      <c r="IJZ210" s="349"/>
      <c r="IKA210" s="349"/>
      <c r="IKB210" s="349"/>
      <c r="IKC210" s="303"/>
      <c r="IKD210" s="303"/>
      <c r="IKE210" s="303"/>
      <c r="IKF210" s="304"/>
      <c r="IKG210" s="152"/>
      <c r="IKH210" s="349"/>
      <c r="IKI210" s="349"/>
      <c r="IKJ210" s="349"/>
      <c r="IKK210" s="303"/>
      <c r="IKL210" s="303"/>
      <c r="IKM210" s="303"/>
      <c r="IKN210" s="304"/>
      <c r="IKO210" s="152"/>
      <c r="IKP210" s="349"/>
      <c r="IKQ210" s="349"/>
      <c r="IKR210" s="349"/>
      <c r="IKS210" s="303"/>
      <c r="IKT210" s="303"/>
      <c r="IKU210" s="303"/>
      <c r="IKV210" s="304"/>
      <c r="IKW210" s="152"/>
      <c r="IKX210" s="349"/>
      <c r="IKY210" s="349"/>
      <c r="IKZ210" s="349"/>
      <c r="ILA210" s="303"/>
      <c r="ILB210" s="303"/>
      <c r="ILC210" s="303"/>
      <c r="ILD210" s="304"/>
      <c r="ILE210" s="152"/>
      <c r="ILF210" s="349"/>
      <c r="ILG210" s="349"/>
      <c r="ILH210" s="349"/>
      <c r="ILI210" s="303"/>
      <c r="ILJ210" s="303"/>
      <c r="ILK210" s="303"/>
      <c r="ILL210" s="304"/>
      <c r="ILM210" s="152"/>
      <c r="ILN210" s="349"/>
      <c r="ILO210" s="349"/>
      <c r="ILP210" s="349"/>
      <c r="ILQ210" s="303"/>
      <c r="ILR210" s="303"/>
      <c r="ILS210" s="303"/>
      <c r="ILT210" s="304"/>
      <c r="ILU210" s="152"/>
      <c r="ILV210" s="349"/>
      <c r="ILW210" s="349"/>
      <c r="ILX210" s="349"/>
      <c r="ILY210" s="303"/>
      <c r="ILZ210" s="303"/>
      <c r="IMA210" s="303"/>
      <c r="IMB210" s="304"/>
      <c r="IMC210" s="152"/>
      <c r="IMD210" s="349"/>
      <c r="IME210" s="349"/>
      <c r="IMF210" s="349"/>
      <c r="IMG210" s="303"/>
      <c r="IMH210" s="303"/>
      <c r="IMI210" s="303"/>
      <c r="IMJ210" s="304"/>
      <c r="IMK210" s="152"/>
      <c r="IML210" s="349"/>
      <c r="IMM210" s="349"/>
      <c r="IMN210" s="349"/>
      <c r="IMO210" s="303"/>
      <c r="IMP210" s="303"/>
      <c r="IMQ210" s="303"/>
      <c r="IMR210" s="304"/>
      <c r="IMS210" s="152"/>
      <c r="IMT210" s="349"/>
      <c r="IMU210" s="349"/>
      <c r="IMV210" s="349"/>
      <c r="IMW210" s="303"/>
      <c r="IMX210" s="303"/>
      <c r="IMY210" s="303"/>
      <c r="IMZ210" s="304"/>
      <c r="INA210" s="152"/>
      <c r="INB210" s="349"/>
      <c r="INC210" s="349"/>
      <c r="IND210" s="349"/>
      <c r="INE210" s="303"/>
      <c r="INF210" s="303"/>
      <c r="ING210" s="303"/>
      <c r="INH210" s="304"/>
      <c r="INI210" s="152"/>
      <c r="INJ210" s="349"/>
      <c r="INK210" s="349"/>
      <c r="INL210" s="349"/>
      <c r="INM210" s="303"/>
      <c r="INN210" s="303"/>
      <c r="INO210" s="303"/>
      <c r="INP210" s="304"/>
      <c r="INQ210" s="152"/>
      <c r="INR210" s="349"/>
      <c r="INS210" s="349"/>
      <c r="INT210" s="349"/>
      <c r="INU210" s="303"/>
      <c r="INV210" s="303"/>
      <c r="INW210" s="303"/>
      <c r="INX210" s="304"/>
      <c r="INY210" s="152"/>
      <c r="INZ210" s="349"/>
      <c r="IOA210" s="349"/>
      <c r="IOB210" s="349"/>
      <c r="IOC210" s="303"/>
      <c r="IOD210" s="303"/>
      <c r="IOE210" s="303"/>
      <c r="IOF210" s="304"/>
      <c r="IOG210" s="152"/>
      <c r="IOH210" s="349"/>
      <c r="IOI210" s="349"/>
      <c r="IOJ210" s="349"/>
      <c r="IOK210" s="303"/>
      <c r="IOL210" s="303"/>
      <c r="IOM210" s="303"/>
      <c r="ION210" s="304"/>
      <c r="IOO210" s="152"/>
      <c r="IOP210" s="349"/>
      <c r="IOQ210" s="349"/>
      <c r="IOR210" s="349"/>
      <c r="IOS210" s="303"/>
      <c r="IOT210" s="303"/>
      <c r="IOU210" s="303"/>
      <c r="IOV210" s="304"/>
      <c r="IOW210" s="152"/>
      <c r="IOX210" s="349"/>
      <c r="IOY210" s="349"/>
      <c r="IOZ210" s="349"/>
      <c r="IPA210" s="303"/>
      <c r="IPB210" s="303"/>
      <c r="IPC210" s="303"/>
      <c r="IPD210" s="304"/>
      <c r="IPE210" s="152"/>
      <c r="IPF210" s="349"/>
      <c r="IPG210" s="349"/>
      <c r="IPH210" s="349"/>
      <c r="IPI210" s="303"/>
      <c r="IPJ210" s="303"/>
      <c r="IPK210" s="303"/>
      <c r="IPL210" s="304"/>
      <c r="IPM210" s="152"/>
      <c r="IPN210" s="349"/>
      <c r="IPO210" s="349"/>
      <c r="IPP210" s="349"/>
      <c r="IPQ210" s="303"/>
      <c r="IPR210" s="303"/>
      <c r="IPS210" s="303"/>
      <c r="IPT210" s="304"/>
      <c r="IPU210" s="152"/>
      <c r="IPV210" s="349"/>
      <c r="IPW210" s="349"/>
      <c r="IPX210" s="349"/>
      <c r="IPY210" s="303"/>
      <c r="IPZ210" s="303"/>
      <c r="IQA210" s="303"/>
      <c r="IQB210" s="304"/>
      <c r="IQC210" s="152"/>
      <c r="IQD210" s="349"/>
      <c r="IQE210" s="349"/>
      <c r="IQF210" s="349"/>
      <c r="IQG210" s="303"/>
      <c r="IQH210" s="303"/>
      <c r="IQI210" s="303"/>
      <c r="IQJ210" s="304"/>
      <c r="IQK210" s="152"/>
      <c r="IQL210" s="349"/>
      <c r="IQM210" s="349"/>
      <c r="IQN210" s="349"/>
      <c r="IQO210" s="303"/>
      <c r="IQP210" s="303"/>
      <c r="IQQ210" s="303"/>
      <c r="IQR210" s="304"/>
      <c r="IQS210" s="152"/>
      <c r="IQT210" s="349"/>
      <c r="IQU210" s="349"/>
      <c r="IQV210" s="349"/>
      <c r="IQW210" s="303"/>
      <c r="IQX210" s="303"/>
      <c r="IQY210" s="303"/>
      <c r="IQZ210" s="304"/>
      <c r="IRA210" s="152"/>
      <c r="IRB210" s="349"/>
      <c r="IRC210" s="349"/>
      <c r="IRD210" s="349"/>
      <c r="IRE210" s="303"/>
      <c r="IRF210" s="303"/>
      <c r="IRG210" s="303"/>
      <c r="IRH210" s="304"/>
      <c r="IRI210" s="152"/>
      <c r="IRJ210" s="349"/>
      <c r="IRK210" s="349"/>
      <c r="IRL210" s="349"/>
      <c r="IRM210" s="303"/>
      <c r="IRN210" s="303"/>
      <c r="IRO210" s="303"/>
      <c r="IRP210" s="304"/>
      <c r="IRQ210" s="152"/>
      <c r="IRR210" s="349"/>
      <c r="IRS210" s="349"/>
      <c r="IRT210" s="349"/>
      <c r="IRU210" s="303"/>
      <c r="IRV210" s="303"/>
      <c r="IRW210" s="303"/>
      <c r="IRX210" s="304"/>
      <c r="IRY210" s="152"/>
      <c r="IRZ210" s="349"/>
      <c r="ISA210" s="349"/>
      <c r="ISB210" s="349"/>
      <c r="ISC210" s="303"/>
      <c r="ISD210" s="303"/>
      <c r="ISE210" s="303"/>
      <c r="ISF210" s="304"/>
      <c r="ISG210" s="152"/>
      <c r="ISH210" s="349"/>
      <c r="ISI210" s="349"/>
      <c r="ISJ210" s="349"/>
      <c r="ISK210" s="303"/>
      <c r="ISL210" s="303"/>
      <c r="ISM210" s="303"/>
      <c r="ISN210" s="304"/>
      <c r="ISO210" s="152"/>
      <c r="ISP210" s="349"/>
      <c r="ISQ210" s="349"/>
      <c r="ISR210" s="349"/>
      <c r="ISS210" s="303"/>
      <c r="IST210" s="303"/>
      <c r="ISU210" s="303"/>
      <c r="ISV210" s="304"/>
      <c r="ISW210" s="152"/>
      <c r="ISX210" s="349"/>
      <c r="ISY210" s="349"/>
      <c r="ISZ210" s="349"/>
      <c r="ITA210" s="303"/>
      <c r="ITB210" s="303"/>
      <c r="ITC210" s="303"/>
      <c r="ITD210" s="304"/>
      <c r="ITE210" s="152"/>
      <c r="ITF210" s="349"/>
      <c r="ITG210" s="349"/>
      <c r="ITH210" s="349"/>
      <c r="ITI210" s="303"/>
      <c r="ITJ210" s="303"/>
      <c r="ITK210" s="303"/>
      <c r="ITL210" s="304"/>
      <c r="ITM210" s="152"/>
      <c r="ITN210" s="349"/>
      <c r="ITO210" s="349"/>
      <c r="ITP210" s="349"/>
      <c r="ITQ210" s="303"/>
      <c r="ITR210" s="303"/>
      <c r="ITS210" s="303"/>
      <c r="ITT210" s="304"/>
      <c r="ITU210" s="152"/>
      <c r="ITV210" s="349"/>
      <c r="ITW210" s="349"/>
      <c r="ITX210" s="349"/>
      <c r="ITY210" s="303"/>
      <c r="ITZ210" s="303"/>
      <c r="IUA210" s="303"/>
      <c r="IUB210" s="304"/>
      <c r="IUC210" s="152"/>
      <c r="IUD210" s="349"/>
      <c r="IUE210" s="349"/>
      <c r="IUF210" s="349"/>
      <c r="IUG210" s="303"/>
      <c r="IUH210" s="303"/>
      <c r="IUI210" s="303"/>
      <c r="IUJ210" s="304"/>
      <c r="IUK210" s="152"/>
      <c r="IUL210" s="349"/>
      <c r="IUM210" s="349"/>
      <c r="IUN210" s="349"/>
      <c r="IUO210" s="303"/>
      <c r="IUP210" s="303"/>
      <c r="IUQ210" s="303"/>
      <c r="IUR210" s="304"/>
      <c r="IUS210" s="152"/>
      <c r="IUT210" s="349"/>
      <c r="IUU210" s="349"/>
      <c r="IUV210" s="349"/>
      <c r="IUW210" s="303"/>
      <c r="IUX210" s="303"/>
      <c r="IUY210" s="303"/>
      <c r="IUZ210" s="304"/>
      <c r="IVA210" s="152"/>
      <c r="IVB210" s="349"/>
      <c r="IVC210" s="349"/>
      <c r="IVD210" s="349"/>
      <c r="IVE210" s="303"/>
      <c r="IVF210" s="303"/>
      <c r="IVG210" s="303"/>
      <c r="IVH210" s="304"/>
      <c r="IVI210" s="152"/>
      <c r="IVJ210" s="349"/>
      <c r="IVK210" s="349"/>
      <c r="IVL210" s="349"/>
      <c r="IVM210" s="303"/>
      <c r="IVN210" s="303"/>
      <c r="IVO210" s="303"/>
      <c r="IVP210" s="304"/>
      <c r="IVQ210" s="152"/>
      <c r="IVR210" s="349"/>
      <c r="IVS210" s="349"/>
      <c r="IVT210" s="349"/>
      <c r="IVU210" s="303"/>
      <c r="IVV210" s="303"/>
      <c r="IVW210" s="303"/>
      <c r="IVX210" s="304"/>
      <c r="IVY210" s="152"/>
      <c r="IVZ210" s="349"/>
      <c r="IWA210" s="349"/>
      <c r="IWB210" s="349"/>
      <c r="IWC210" s="303"/>
      <c r="IWD210" s="303"/>
      <c r="IWE210" s="303"/>
      <c r="IWF210" s="304"/>
      <c r="IWG210" s="152"/>
      <c r="IWH210" s="349"/>
      <c r="IWI210" s="349"/>
      <c r="IWJ210" s="349"/>
      <c r="IWK210" s="303"/>
      <c r="IWL210" s="303"/>
      <c r="IWM210" s="303"/>
      <c r="IWN210" s="304"/>
      <c r="IWO210" s="152"/>
      <c r="IWP210" s="349"/>
      <c r="IWQ210" s="349"/>
      <c r="IWR210" s="349"/>
      <c r="IWS210" s="303"/>
      <c r="IWT210" s="303"/>
      <c r="IWU210" s="303"/>
      <c r="IWV210" s="304"/>
      <c r="IWW210" s="152"/>
      <c r="IWX210" s="349"/>
      <c r="IWY210" s="349"/>
      <c r="IWZ210" s="349"/>
      <c r="IXA210" s="303"/>
      <c r="IXB210" s="303"/>
      <c r="IXC210" s="303"/>
      <c r="IXD210" s="304"/>
      <c r="IXE210" s="152"/>
      <c r="IXF210" s="349"/>
      <c r="IXG210" s="349"/>
      <c r="IXH210" s="349"/>
      <c r="IXI210" s="303"/>
      <c r="IXJ210" s="303"/>
      <c r="IXK210" s="303"/>
      <c r="IXL210" s="304"/>
      <c r="IXM210" s="152"/>
      <c r="IXN210" s="349"/>
      <c r="IXO210" s="349"/>
      <c r="IXP210" s="349"/>
      <c r="IXQ210" s="303"/>
      <c r="IXR210" s="303"/>
      <c r="IXS210" s="303"/>
      <c r="IXT210" s="304"/>
      <c r="IXU210" s="152"/>
      <c r="IXV210" s="349"/>
      <c r="IXW210" s="349"/>
      <c r="IXX210" s="349"/>
      <c r="IXY210" s="303"/>
      <c r="IXZ210" s="303"/>
      <c r="IYA210" s="303"/>
      <c r="IYB210" s="304"/>
      <c r="IYC210" s="152"/>
      <c r="IYD210" s="349"/>
      <c r="IYE210" s="349"/>
      <c r="IYF210" s="349"/>
      <c r="IYG210" s="303"/>
      <c r="IYH210" s="303"/>
      <c r="IYI210" s="303"/>
      <c r="IYJ210" s="304"/>
      <c r="IYK210" s="152"/>
      <c r="IYL210" s="349"/>
      <c r="IYM210" s="349"/>
      <c r="IYN210" s="349"/>
      <c r="IYO210" s="303"/>
      <c r="IYP210" s="303"/>
      <c r="IYQ210" s="303"/>
      <c r="IYR210" s="304"/>
      <c r="IYS210" s="152"/>
      <c r="IYT210" s="349"/>
      <c r="IYU210" s="349"/>
      <c r="IYV210" s="349"/>
      <c r="IYW210" s="303"/>
      <c r="IYX210" s="303"/>
      <c r="IYY210" s="303"/>
      <c r="IYZ210" s="304"/>
      <c r="IZA210" s="152"/>
      <c r="IZB210" s="349"/>
      <c r="IZC210" s="349"/>
      <c r="IZD210" s="349"/>
      <c r="IZE210" s="303"/>
      <c r="IZF210" s="303"/>
      <c r="IZG210" s="303"/>
      <c r="IZH210" s="304"/>
      <c r="IZI210" s="152"/>
      <c r="IZJ210" s="349"/>
      <c r="IZK210" s="349"/>
      <c r="IZL210" s="349"/>
      <c r="IZM210" s="303"/>
      <c r="IZN210" s="303"/>
      <c r="IZO210" s="303"/>
      <c r="IZP210" s="304"/>
      <c r="IZQ210" s="152"/>
      <c r="IZR210" s="349"/>
      <c r="IZS210" s="349"/>
      <c r="IZT210" s="349"/>
      <c r="IZU210" s="303"/>
      <c r="IZV210" s="303"/>
      <c r="IZW210" s="303"/>
      <c r="IZX210" s="304"/>
      <c r="IZY210" s="152"/>
      <c r="IZZ210" s="349"/>
      <c r="JAA210" s="349"/>
      <c r="JAB210" s="349"/>
      <c r="JAC210" s="303"/>
      <c r="JAD210" s="303"/>
      <c r="JAE210" s="303"/>
      <c r="JAF210" s="304"/>
      <c r="JAG210" s="152"/>
      <c r="JAH210" s="349"/>
      <c r="JAI210" s="349"/>
      <c r="JAJ210" s="349"/>
      <c r="JAK210" s="303"/>
      <c r="JAL210" s="303"/>
      <c r="JAM210" s="303"/>
      <c r="JAN210" s="304"/>
      <c r="JAO210" s="152"/>
      <c r="JAP210" s="349"/>
      <c r="JAQ210" s="349"/>
      <c r="JAR210" s="349"/>
      <c r="JAS210" s="303"/>
      <c r="JAT210" s="303"/>
      <c r="JAU210" s="303"/>
      <c r="JAV210" s="304"/>
      <c r="JAW210" s="152"/>
      <c r="JAX210" s="349"/>
      <c r="JAY210" s="349"/>
      <c r="JAZ210" s="349"/>
      <c r="JBA210" s="303"/>
      <c r="JBB210" s="303"/>
      <c r="JBC210" s="303"/>
      <c r="JBD210" s="304"/>
      <c r="JBE210" s="152"/>
      <c r="JBF210" s="349"/>
      <c r="JBG210" s="349"/>
      <c r="JBH210" s="349"/>
      <c r="JBI210" s="303"/>
      <c r="JBJ210" s="303"/>
      <c r="JBK210" s="303"/>
      <c r="JBL210" s="304"/>
      <c r="JBM210" s="152"/>
      <c r="JBN210" s="349"/>
      <c r="JBO210" s="349"/>
      <c r="JBP210" s="349"/>
      <c r="JBQ210" s="303"/>
      <c r="JBR210" s="303"/>
      <c r="JBS210" s="303"/>
      <c r="JBT210" s="304"/>
      <c r="JBU210" s="152"/>
      <c r="JBV210" s="349"/>
      <c r="JBW210" s="349"/>
      <c r="JBX210" s="349"/>
      <c r="JBY210" s="303"/>
      <c r="JBZ210" s="303"/>
      <c r="JCA210" s="303"/>
      <c r="JCB210" s="304"/>
      <c r="JCC210" s="152"/>
      <c r="JCD210" s="349"/>
      <c r="JCE210" s="349"/>
      <c r="JCF210" s="349"/>
      <c r="JCG210" s="303"/>
      <c r="JCH210" s="303"/>
      <c r="JCI210" s="303"/>
      <c r="JCJ210" s="304"/>
      <c r="JCK210" s="152"/>
      <c r="JCL210" s="349"/>
      <c r="JCM210" s="349"/>
      <c r="JCN210" s="349"/>
      <c r="JCO210" s="303"/>
      <c r="JCP210" s="303"/>
      <c r="JCQ210" s="303"/>
      <c r="JCR210" s="304"/>
      <c r="JCS210" s="152"/>
      <c r="JCT210" s="349"/>
      <c r="JCU210" s="349"/>
      <c r="JCV210" s="349"/>
      <c r="JCW210" s="303"/>
      <c r="JCX210" s="303"/>
      <c r="JCY210" s="303"/>
      <c r="JCZ210" s="304"/>
      <c r="JDA210" s="152"/>
      <c r="JDB210" s="349"/>
      <c r="JDC210" s="349"/>
      <c r="JDD210" s="349"/>
      <c r="JDE210" s="303"/>
      <c r="JDF210" s="303"/>
      <c r="JDG210" s="303"/>
      <c r="JDH210" s="304"/>
      <c r="JDI210" s="152"/>
      <c r="JDJ210" s="349"/>
      <c r="JDK210" s="349"/>
      <c r="JDL210" s="349"/>
      <c r="JDM210" s="303"/>
      <c r="JDN210" s="303"/>
      <c r="JDO210" s="303"/>
      <c r="JDP210" s="304"/>
      <c r="JDQ210" s="152"/>
      <c r="JDR210" s="349"/>
      <c r="JDS210" s="349"/>
      <c r="JDT210" s="349"/>
      <c r="JDU210" s="303"/>
      <c r="JDV210" s="303"/>
      <c r="JDW210" s="303"/>
      <c r="JDX210" s="304"/>
      <c r="JDY210" s="152"/>
      <c r="JDZ210" s="349"/>
      <c r="JEA210" s="349"/>
      <c r="JEB210" s="349"/>
      <c r="JEC210" s="303"/>
      <c r="JED210" s="303"/>
      <c r="JEE210" s="303"/>
      <c r="JEF210" s="304"/>
      <c r="JEG210" s="152"/>
      <c r="JEH210" s="349"/>
      <c r="JEI210" s="349"/>
      <c r="JEJ210" s="349"/>
      <c r="JEK210" s="303"/>
      <c r="JEL210" s="303"/>
      <c r="JEM210" s="303"/>
      <c r="JEN210" s="304"/>
      <c r="JEO210" s="152"/>
      <c r="JEP210" s="349"/>
      <c r="JEQ210" s="349"/>
      <c r="JER210" s="349"/>
      <c r="JES210" s="303"/>
      <c r="JET210" s="303"/>
      <c r="JEU210" s="303"/>
      <c r="JEV210" s="304"/>
      <c r="JEW210" s="152"/>
      <c r="JEX210" s="349"/>
      <c r="JEY210" s="349"/>
      <c r="JEZ210" s="349"/>
      <c r="JFA210" s="303"/>
      <c r="JFB210" s="303"/>
      <c r="JFC210" s="303"/>
      <c r="JFD210" s="304"/>
      <c r="JFE210" s="152"/>
      <c r="JFF210" s="349"/>
      <c r="JFG210" s="349"/>
      <c r="JFH210" s="349"/>
      <c r="JFI210" s="303"/>
      <c r="JFJ210" s="303"/>
      <c r="JFK210" s="303"/>
      <c r="JFL210" s="304"/>
      <c r="JFM210" s="152"/>
      <c r="JFN210" s="349"/>
      <c r="JFO210" s="349"/>
      <c r="JFP210" s="349"/>
      <c r="JFQ210" s="303"/>
      <c r="JFR210" s="303"/>
      <c r="JFS210" s="303"/>
      <c r="JFT210" s="304"/>
      <c r="JFU210" s="152"/>
      <c r="JFV210" s="349"/>
      <c r="JFW210" s="349"/>
      <c r="JFX210" s="349"/>
      <c r="JFY210" s="303"/>
      <c r="JFZ210" s="303"/>
      <c r="JGA210" s="303"/>
      <c r="JGB210" s="304"/>
      <c r="JGC210" s="152"/>
      <c r="JGD210" s="349"/>
      <c r="JGE210" s="349"/>
      <c r="JGF210" s="349"/>
      <c r="JGG210" s="303"/>
      <c r="JGH210" s="303"/>
      <c r="JGI210" s="303"/>
      <c r="JGJ210" s="304"/>
      <c r="JGK210" s="152"/>
      <c r="JGL210" s="349"/>
      <c r="JGM210" s="349"/>
      <c r="JGN210" s="349"/>
      <c r="JGO210" s="303"/>
      <c r="JGP210" s="303"/>
      <c r="JGQ210" s="303"/>
      <c r="JGR210" s="304"/>
      <c r="JGS210" s="152"/>
      <c r="JGT210" s="349"/>
      <c r="JGU210" s="349"/>
      <c r="JGV210" s="349"/>
      <c r="JGW210" s="303"/>
      <c r="JGX210" s="303"/>
      <c r="JGY210" s="303"/>
      <c r="JGZ210" s="304"/>
      <c r="JHA210" s="152"/>
      <c r="JHB210" s="349"/>
      <c r="JHC210" s="349"/>
      <c r="JHD210" s="349"/>
      <c r="JHE210" s="303"/>
      <c r="JHF210" s="303"/>
      <c r="JHG210" s="303"/>
      <c r="JHH210" s="304"/>
      <c r="JHI210" s="152"/>
      <c r="JHJ210" s="349"/>
      <c r="JHK210" s="349"/>
      <c r="JHL210" s="349"/>
      <c r="JHM210" s="303"/>
      <c r="JHN210" s="303"/>
      <c r="JHO210" s="303"/>
      <c r="JHP210" s="304"/>
      <c r="JHQ210" s="152"/>
      <c r="JHR210" s="349"/>
      <c r="JHS210" s="349"/>
      <c r="JHT210" s="349"/>
      <c r="JHU210" s="303"/>
      <c r="JHV210" s="303"/>
      <c r="JHW210" s="303"/>
      <c r="JHX210" s="304"/>
      <c r="JHY210" s="152"/>
      <c r="JHZ210" s="349"/>
      <c r="JIA210" s="349"/>
      <c r="JIB210" s="349"/>
      <c r="JIC210" s="303"/>
      <c r="JID210" s="303"/>
      <c r="JIE210" s="303"/>
      <c r="JIF210" s="304"/>
      <c r="JIG210" s="152"/>
      <c r="JIH210" s="349"/>
      <c r="JII210" s="349"/>
      <c r="JIJ210" s="349"/>
      <c r="JIK210" s="303"/>
      <c r="JIL210" s="303"/>
      <c r="JIM210" s="303"/>
      <c r="JIN210" s="304"/>
      <c r="JIO210" s="152"/>
      <c r="JIP210" s="349"/>
      <c r="JIQ210" s="349"/>
      <c r="JIR210" s="349"/>
      <c r="JIS210" s="303"/>
      <c r="JIT210" s="303"/>
      <c r="JIU210" s="303"/>
      <c r="JIV210" s="304"/>
      <c r="JIW210" s="152"/>
      <c r="JIX210" s="349"/>
      <c r="JIY210" s="349"/>
      <c r="JIZ210" s="349"/>
      <c r="JJA210" s="303"/>
      <c r="JJB210" s="303"/>
      <c r="JJC210" s="303"/>
      <c r="JJD210" s="304"/>
      <c r="JJE210" s="152"/>
      <c r="JJF210" s="349"/>
      <c r="JJG210" s="349"/>
      <c r="JJH210" s="349"/>
      <c r="JJI210" s="303"/>
      <c r="JJJ210" s="303"/>
      <c r="JJK210" s="303"/>
      <c r="JJL210" s="304"/>
      <c r="JJM210" s="152"/>
      <c r="JJN210" s="349"/>
      <c r="JJO210" s="349"/>
      <c r="JJP210" s="349"/>
      <c r="JJQ210" s="303"/>
      <c r="JJR210" s="303"/>
      <c r="JJS210" s="303"/>
      <c r="JJT210" s="304"/>
      <c r="JJU210" s="152"/>
      <c r="JJV210" s="349"/>
      <c r="JJW210" s="349"/>
      <c r="JJX210" s="349"/>
      <c r="JJY210" s="303"/>
      <c r="JJZ210" s="303"/>
      <c r="JKA210" s="303"/>
      <c r="JKB210" s="304"/>
      <c r="JKC210" s="152"/>
      <c r="JKD210" s="349"/>
      <c r="JKE210" s="349"/>
      <c r="JKF210" s="349"/>
      <c r="JKG210" s="303"/>
      <c r="JKH210" s="303"/>
      <c r="JKI210" s="303"/>
      <c r="JKJ210" s="304"/>
      <c r="JKK210" s="152"/>
      <c r="JKL210" s="349"/>
      <c r="JKM210" s="349"/>
      <c r="JKN210" s="349"/>
      <c r="JKO210" s="303"/>
      <c r="JKP210" s="303"/>
      <c r="JKQ210" s="303"/>
      <c r="JKR210" s="304"/>
      <c r="JKS210" s="152"/>
      <c r="JKT210" s="349"/>
      <c r="JKU210" s="349"/>
      <c r="JKV210" s="349"/>
      <c r="JKW210" s="303"/>
      <c r="JKX210" s="303"/>
      <c r="JKY210" s="303"/>
      <c r="JKZ210" s="304"/>
      <c r="JLA210" s="152"/>
      <c r="JLB210" s="349"/>
      <c r="JLC210" s="349"/>
      <c r="JLD210" s="349"/>
      <c r="JLE210" s="303"/>
      <c r="JLF210" s="303"/>
      <c r="JLG210" s="303"/>
      <c r="JLH210" s="304"/>
      <c r="JLI210" s="152"/>
      <c r="JLJ210" s="349"/>
      <c r="JLK210" s="349"/>
      <c r="JLL210" s="349"/>
      <c r="JLM210" s="303"/>
      <c r="JLN210" s="303"/>
      <c r="JLO210" s="303"/>
      <c r="JLP210" s="304"/>
      <c r="JLQ210" s="152"/>
      <c r="JLR210" s="349"/>
      <c r="JLS210" s="349"/>
      <c r="JLT210" s="349"/>
      <c r="JLU210" s="303"/>
      <c r="JLV210" s="303"/>
      <c r="JLW210" s="303"/>
      <c r="JLX210" s="304"/>
      <c r="JLY210" s="152"/>
      <c r="JLZ210" s="349"/>
      <c r="JMA210" s="349"/>
      <c r="JMB210" s="349"/>
      <c r="JMC210" s="303"/>
      <c r="JMD210" s="303"/>
      <c r="JME210" s="303"/>
      <c r="JMF210" s="304"/>
      <c r="JMG210" s="152"/>
      <c r="JMH210" s="349"/>
      <c r="JMI210" s="349"/>
      <c r="JMJ210" s="349"/>
      <c r="JMK210" s="303"/>
      <c r="JML210" s="303"/>
      <c r="JMM210" s="303"/>
      <c r="JMN210" s="304"/>
      <c r="JMO210" s="152"/>
      <c r="JMP210" s="349"/>
      <c r="JMQ210" s="349"/>
      <c r="JMR210" s="349"/>
      <c r="JMS210" s="303"/>
      <c r="JMT210" s="303"/>
      <c r="JMU210" s="303"/>
      <c r="JMV210" s="304"/>
      <c r="JMW210" s="152"/>
      <c r="JMX210" s="349"/>
      <c r="JMY210" s="349"/>
      <c r="JMZ210" s="349"/>
      <c r="JNA210" s="303"/>
      <c r="JNB210" s="303"/>
      <c r="JNC210" s="303"/>
      <c r="JND210" s="304"/>
      <c r="JNE210" s="152"/>
      <c r="JNF210" s="349"/>
      <c r="JNG210" s="349"/>
      <c r="JNH210" s="349"/>
      <c r="JNI210" s="303"/>
      <c r="JNJ210" s="303"/>
      <c r="JNK210" s="303"/>
      <c r="JNL210" s="304"/>
      <c r="JNM210" s="152"/>
      <c r="JNN210" s="349"/>
      <c r="JNO210" s="349"/>
      <c r="JNP210" s="349"/>
      <c r="JNQ210" s="303"/>
      <c r="JNR210" s="303"/>
      <c r="JNS210" s="303"/>
      <c r="JNT210" s="304"/>
      <c r="JNU210" s="152"/>
      <c r="JNV210" s="349"/>
      <c r="JNW210" s="349"/>
      <c r="JNX210" s="349"/>
      <c r="JNY210" s="303"/>
      <c r="JNZ210" s="303"/>
      <c r="JOA210" s="303"/>
      <c r="JOB210" s="304"/>
      <c r="JOC210" s="152"/>
      <c r="JOD210" s="349"/>
      <c r="JOE210" s="349"/>
      <c r="JOF210" s="349"/>
      <c r="JOG210" s="303"/>
      <c r="JOH210" s="303"/>
      <c r="JOI210" s="303"/>
      <c r="JOJ210" s="304"/>
      <c r="JOK210" s="152"/>
      <c r="JOL210" s="349"/>
      <c r="JOM210" s="349"/>
      <c r="JON210" s="349"/>
      <c r="JOO210" s="303"/>
      <c r="JOP210" s="303"/>
      <c r="JOQ210" s="303"/>
      <c r="JOR210" s="304"/>
      <c r="JOS210" s="152"/>
      <c r="JOT210" s="349"/>
      <c r="JOU210" s="349"/>
      <c r="JOV210" s="349"/>
      <c r="JOW210" s="303"/>
      <c r="JOX210" s="303"/>
      <c r="JOY210" s="303"/>
      <c r="JOZ210" s="304"/>
      <c r="JPA210" s="152"/>
      <c r="JPB210" s="349"/>
      <c r="JPC210" s="349"/>
      <c r="JPD210" s="349"/>
      <c r="JPE210" s="303"/>
      <c r="JPF210" s="303"/>
      <c r="JPG210" s="303"/>
      <c r="JPH210" s="304"/>
      <c r="JPI210" s="152"/>
      <c r="JPJ210" s="349"/>
      <c r="JPK210" s="349"/>
      <c r="JPL210" s="349"/>
      <c r="JPM210" s="303"/>
      <c r="JPN210" s="303"/>
      <c r="JPO210" s="303"/>
      <c r="JPP210" s="304"/>
      <c r="JPQ210" s="152"/>
      <c r="JPR210" s="349"/>
      <c r="JPS210" s="349"/>
      <c r="JPT210" s="349"/>
      <c r="JPU210" s="303"/>
      <c r="JPV210" s="303"/>
      <c r="JPW210" s="303"/>
      <c r="JPX210" s="304"/>
      <c r="JPY210" s="152"/>
      <c r="JPZ210" s="349"/>
      <c r="JQA210" s="349"/>
      <c r="JQB210" s="349"/>
      <c r="JQC210" s="303"/>
      <c r="JQD210" s="303"/>
      <c r="JQE210" s="303"/>
      <c r="JQF210" s="304"/>
      <c r="JQG210" s="152"/>
      <c r="JQH210" s="349"/>
      <c r="JQI210" s="349"/>
      <c r="JQJ210" s="349"/>
      <c r="JQK210" s="303"/>
      <c r="JQL210" s="303"/>
      <c r="JQM210" s="303"/>
      <c r="JQN210" s="304"/>
      <c r="JQO210" s="152"/>
      <c r="JQP210" s="349"/>
      <c r="JQQ210" s="349"/>
      <c r="JQR210" s="349"/>
      <c r="JQS210" s="303"/>
      <c r="JQT210" s="303"/>
      <c r="JQU210" s="303"/>
      <c r="JQV210" s="304"/>
      <c r="JQW210" s="152"/>
      <c r="JQX210" s="349"/>
      <c r="JQY210" s="349"/>
      <c r="JQZ210" s="349"/>
      <c r="JRA210" s="303"/>
      <c r="JRB210" s="303"/>
      <c r="JRC210" s="303"/>
      <c r="JRD210" s="304"/>
      <c r="JRE210" s="152"/>
      <c r="JRF210" s="349"/>
      <c r="JRG210" s="349"/>
      <c r="JRH210" s="349"/>
      <c r="JRI210" s="303"/>
      <c r="JRJ210" s="303"/>
      <c r="JRK210" s="303"/>
      <c r="JRL210" s="304"/>
      <c r="JRM210" s="152"/>
      <c r="JRN210" s="349"/>
      <c r="JRO210" s="349"/>
      <c r="JRP210" s="349"/>
      <c r="JRQ210" s="303"/>
      <c r="JRR210" s="303"/>
      <c r="JRS210" s="303"/>
      <c r="JRT210" s="304"/>
      <c r="JRU210" s="152"/>
      <c r="JRV210" s="349"/>
      <c r="JRW210" s="349"/>
      <c r="JRX210" s="349"/>
      <c r="JRY210" s="303"/>
      <c r="JRZ210" s="303"/>
      <c r="JSA210" s="303"/>
      <c r="JSB210" s="304"/>
      <c r="JSC210" s="152"/>
      <c r="JSD210" s="349"/>
      <c r="JSE210" s="349"/>
      <c r="JSF210" s="349"/>
      <c r="JSG210" s="303"/>
      <c r="JSH210" s="303"/>
      <c r="JSI210" s="303"/>
      <c r="JSJ210" s="304"/>
      <c r="JSK210" s="152"/>
      <c r="JSL210" s="349"/>
      <c r="JSM210" s="349"/>
      <c r="JSN210" s="349"/>
      <c r="JSO210" s="303"/>
      <c r="JSP210" s="303"/>
      <c r="JSQ210" s="303"/>
      <c r="JSR210" s="304"/>
      <c r="JSS210" s="152"/>
      <c r="JST210" s="349"/>
      <c r="JSU210" s="349"/>
      <c r="JSV210" s="349"/>
      <c r="JSW210" s="303"/>
      <c r="JSX210" s="303"/>
      <c r="JSY210" s="303"/>
      <c r="JSZ210" s="304"/>
      <c r="JTA210" s="152"/>
      <c r="JTB210" s="349"/>
      <c r="JTC210" s="349"/>
      <c r="JTD210" s="349"/>
      <c r="JTE210" s="303"/>
      <c r="JTF210" s="303"/>
      <c r="JTG210" s="303"/>
      <c r="JTH210" s="304"/>
      <c r="JTI210" s="152"/>
      <c r="JTJ210" s="349"/>
      <c r="JTK210" s="349"/>
      <c r="JTL210" s="349"/>
      <c r="JTM210" s="303"/>
      <c r="JTN210" s="303"/>
      <c r="JTO210" s="303"/>
      <c r="JTP210" s="304"/>
      <c r="JTQ210" s="152"/>
      <c r="JTR210" s="349"/>
      <c r="JTS210" s="349"/>
      <c r="JTT210" s="349"/>
      <c r="JTU210" s="303"/>
      <c r="JTV210" s="303"/>
      <c r="JTW210" s="303"/>
      <c r="JTX210" s="304"/>
      <c r="JTY210" s="152"/>
      <c r="JTZ210" s="349"/>
      <c r="JUA210" s="349"/>
      <c r="JUB210" s="349"/>
      <c r="JUC210" s="303"/>
      <c r="JUD210" s="303"/>
      <c r="JUE210" s="303"/>
      <c r="JUF210" s="304"/>
      <c r="JUG210" s="152"/>
      <c r="JUH210" s="349"/>
      <c r="JUI210" s="349"/>
      <c r="JUJ210" s="349"/>
      <c r="JUK210" s="303"/>
      <c r="JUL210" s="303"/>
      <c r="JUM210" s="303"/>
      <c r="JUN210" s="304"/>
      <c r="JUO210" s="152"/>
      <c r="JUP210" s="349"/>
      <c r="JUQ210" s="349"/>
      <c r="JUR210" s="349"/>
      <c r="JUS210" s="303"/>
      <c r="JUT210" s="303"/>
      <c r="JUU210" s="303"/>
      <c r="JUV210" s="304"/>
      <c r="JUW210" s="152"/>
      <c r="JUX210" s="349"/>
      <c r="JUY210" s="349"/>
      <c r="JUZ210" s="349"/>
      <c r="JVA210" s="303"/>
      <c r="JVB210" s="303"/>
      <c r="JVC210" s="303"/>
      <c r="JVD210" s="304"/>
      <c r="JVE210" s="152"/>
      <c r="JVF210" s="349"/>
      <c r="JVG210" s="349"/>
      <c r="JVH210" s="349"/>
      <c r="JVI210" s="303"/>
      <c r="JVJ210" s="303"/>
      <c r="JVK210" s="303"/>
      <c r="JVL210" s="304"/>
      <c r="JVM210" s="152"/>
      <c r="JVN210" s="349"/>
      <c r="JVO210" s="349"/>
      <c r="JVP210" s="349"/>
      <c r="JVQ210" s="303"/>
      <c r="JVR210" s="303"/>
      <c r="JVS210" s="303"/>
      <c r="JVT210" s="304"/>
      <c r="JVU210" s="152"/>
      <c r="JVV210" s="349"/>
      <c r="JVW210" s="349"/>
      <c r="JVX210" s="349"/>
      <c r="JVY210" s="303"/>
      <c r="JVZ210" s="303"/>
      <c r="JWA210" s="303"/>
      <c r="JWB210" s="304"/>
      <c r="JWC210" s="152"/>
      <c r="JWD210" s="349"/>
      <c r="JWE210" s="349"/>
      <c r="JWF210" s="349"/>
      <c r="JWG210" s="303"/>
      <c r="JWH210" s="303"/>
      <c r="JWI210" s="303"/>
      <c r="JWJ210" s="304"/>
      <c r="JWK210" s="152"/>
      <c r="JWL210" s="349"/>
      <c r="JWM210" s="349"/>
      <c r="JWN210" s="349"/>
      <c r="JWO210" s="303"/>
      <c r="JWP210" s="303"/>
      <c r="JWQ210" s="303"/>
      <c r="JWR210" s="304"/>
      <c r="JWS210" s="152"/>
      <c r="JWT210" s="349"/>
      <c r="JWU210" s="349"/>
      <c r="JWV210" s="349"/>
      <c r="JWW210" s="303"/>
      <c r="JWX210" s="303"/>
      <c r="JWY210" s="303"/>
      <c r="JWZ210" s="304"/>
      <c r="JXA210" s="152"/>
      <c r="JXB210" s="349"/>
      <c r="JXC210" s="349"/>
      <c r="JXD210" s="349"/>
      <c r="JXE210" s="303"/>
      <c r="JXF210" s="303"/>
      <c r="JXG210" s="303"/>
      <c r="JXH210" s="304"/>
      <c r="JXI210" s="152"/>
      <c r="JXJ210" s="349"/>
      <c r="JXK210" s="349"/>
      <c r="JXL210" s="349"/>
      <c r="JXM210" s="303"/>
      <c r="JXN210" s="303"/>
      <c r="JXO210" s="303"/>
      <c r="JXP210" s="304"/>
      <c r="JXQ210" s="152"/>
      <c r="JXR210" s="349"/>
      <c r="JXS210" s="349"/>
      <c r="JXT210" s="349"/>
      <c r="JXU210" s="303"/>
      <c r="JXV210" s="303"/>
      <c r="JXW210" s="303"/>
      <c r="JXX210" s="304"/>
      <c r="JXY210" s="152"/>
      <c r="JXZ210" s="349"/>
      <c r="JYA210" s="349"/>
      <c r="JYB210" s="349"/>
      <c r="JYC210" s="303"/>
      <c r="JYD210" s="303"/>
      <c r="JYE210" s="303"/>
      <c r="JYF210" s="304"/>
      <c r="JYG210" s="152"/>
      <c r="JYH210" s="349"/>
      <c r="JYI210" s="349"/>
      <c r="JYJ210" s="349"/>
      <c r="JYK210" s="303"/>
      <c r="JYL210" s="303"/>
      <c r="JYM210" s="303"/>
      <c r="JYN210" s="304"/>
      <c r="JYO210" s="152"/>
      <c r="JYP210" s="349"/>
      <c r="JYQ210" s="349"/>
      <c r="JYR210" s="349"/>
      <c r="JYS210" s="303"/>
      <c r="JYT210" s="303"/>
      <c r="JYU210" s="303"/>
      <c r="JYV210" s="304"/>
      <c r="JYW210" s="152"/>
      <c r="JYX210" s="349"/>
      <c r="JYY210" s="349"/>
      <c r="JYZ210" s="349"/>
      <c r="JZA210" s="303"/>
      <c r="JZB210" s="303"/>
      <c r="JZC210" s="303"/>
      <c r="JZD210" s="304"/>
      <c r="JZE210" s="152"/>
      <c r="JZF210" s="349"/>
      <c r="JZG210" s="349"/>
      <c r="JZH210" s="349"/>
      <c r="JZI210" s="303"/>
      <c r="JZJ210" s="303"/>
      <c r="JZK210" s="303"/>
      <c r="JZL210" s="304"/>
      <c r="JZM210" s="152"/>
      <c r="JZN210" s="349"/>
      <c r="JZO210" s="349"/>
      <c r="JZP210" s="349"/>
      <c r="JZQ210" s="303"/>
      <c r="JZR210" s="303"/>
      <c r="JZS210" s="303"/>
      <c r="JZT210" s="304"/>
      <c r="JZU210" s="152"/>
      <c r="JZV210" s="349"/>
      <c r="JZW210" s="349"/>
      <c r="JZX210" s="349"/>
      <c r="JZY210" s="303"/>
      <c r="JZZ210" s="303"/>
      <c r="KAA210" s="303"/>
      <c r="KAB210" s="304"/>
      <c r="KAC210" s="152"/>
      <c r="KAD210" s="349"/>
      <c r="KAE210" s="349"/>
      <c r="KAF210" s="349"/>
      <c r="KAG210" s="303"/>
      <c r="KAH210" s="303"/>
      <c r="KAI210" s="303"/>
      <c r="KAJ210" s="304"/>
      <c r="KAK210" s="152"/>
      <c r="KAL210" s="349"/>
      <c r="KAM210" s="349"/>
      <c r="KAN210" s="349"/>
      <c r="KAO210" s="303"/>
      <c r="KAP210" s="303"/>
      <c r="KAQ210" s="303"/>
      <c r="KAR210" s="304"/>
      <c r="KAS210" s="152"/>
      <c r="KAT210" s="349"/>
      <c r="KAU210" s="349"/>
      <c r="KAV210" s="349"/>
      <c r="KAW210" s="303"/>
      <c r="KAX210" s="303"/>
      <c r="KAY210" s="303"/>
      <c r="KAZ210" s="304"/>
      <c r="KBA210" s="152"/>
      <c r="KBB210" s="349"/>
      <c r="KBC210" s="349"/>
      <c r="KBD210" s="349"/>
      <c r="KBE210" s="303"/>
      <c r="KBF210" s="303"/>
      <c r="KBG210" s="303"/>
      <c r="KBH210" s="304"/>
      <c r="KBI210" s="152"/>
      <c r="KBJ210" s="349"/>
      <c r="KBK210" s="349"/>
      <c r="KBL210" s="349"/>
      <c r="KBM210" s="303"/>
      <c r="KBN210" s="303"/>
      <c r="KBO210" s="303"/>
      <c r="KBP210" s="304"/>
      <c r="KBQ210" s="152"/>
      <c r="KBR210" s="349"/>
      <c r="KBS210" s="349"/>
      <c r="KBT210" s="349"/>
      <c r="KBU210" s="303"/>
      <c r="KBV210" s="303"/>
      <c r="KBW210" s="303"/>
      <c r="KBX210" s="304"/>
      <c r="KBY210" s="152"/>
      <c r="KBZ210" s="349"/>
      <c r="KCA210" s="349"/>
      <c r="KCB210" s="349"/>
      <c r="KCC210" s="303"/>
      <c r="KCD210" s="303"/>
      <c r="KCE210" s="303"/>
      <c r="KCF210" s="304"/>
      <c r="KCG210" s="152"/>
      <c r="KCH210" s="349"/>
      <c r="KCI210" s="349"/>
      <c r="KCJ210" s="349"/>
      <c r="KCK210" s="303"/>
      <c r="KCL210" s="303"/>
      <c r="KCM210" s="303"/>
      <c r="KCN210" s="304"/>
      <c r="KCO210" s="152"/>
      <c r="KCP210" s="349"/>
      <c r="KCQ210" s="349"/>
      <c r="KCR210" s="349"/>
      <c r="KCS210" s="303"/>
      <c r="KCT210" s="303"/>
      <c r="KCU210" s="303"/>
      <c r="KCV210" s="304"/>
      <c r="KCW210" s="152"/>
      <c r="KCX210" s="349"/>
      <c r="KCY210" s="349"/>
      <c r="KCZ210" s="349"/>
      <c r="KDA210" s="303"/>
      <c r="KDB210" s="303"/>
      <c r="KDC210" s="303"/>
      <c r="KDD210" s="304"/>
      <c r="KDE210" s="152"/>
      <c r="KDF210" s="349"/>
      <c r="KDG210" s="349"/>
      <c r="KDH210" s="349"/>
      <c r="KDI210" s="303"/>
      <c r="KDJ210" s="303"/>
      <c r="KDK210" s="303"/>
      <c r="KDL210" s="304"/>
      <c r="KDM210" s="152"/>
      <c r="KDN210" s="349"/>
      <c r="KDO210" s="349"/>
      <c r="KDP210" s="349"/>
      <c r="KDQ210" s="303"/>
      <c r="KDR210" s="303"/>
      <c r="KDS210" s="303"/>
      <c r="KDT210" s="304"/>
      <c r="KDU210" s="152"/>
      <c r="KDV210" s="349"/>
      <c r="KDW210" s="349"/>
      <c r="KDX210" s="349"/>
      <c r="KDY210" s="303"/>
      <c r="KDZ210" s="303"/>
      <c r="KEA210" s="303"/>
      <c r="KEB210" s="304"/>
      <c r="KEC210" s="152"/>
      <c r="KED210" s="349"/>
      <c r="KEE210" s="349"/>
      <c r="KEF210" s="349"/>
      <c r="KEG210" s="303"/>
      <c r="KEH210" s="303"/>
      <c r="KEI210" s="303"/>
      <c r="KEJ210" s="304"/>
      <c r="KEK210" s="152"/>
      <c r="KEL210" s="349"/>
      <c r="KEM210" s="349"/>
      <c r="KEN210" s="349"/>
      <c r="KEO210" s="303"/>
      <c r="KEP210" s="303"/>
      <c r="KEQ210" s="303"/>
      <c r="KER210" s="304"/>
      <c r="KES210" s="152"/>
      <c r="KET210" s="349"/>
      <c r="KEU210" s="349"/>
      <c r="KEV210" s="349"/>
      <c r="KEW210" s="303"/>
      <c r="KEX210" s="303"/>
      <c r="KEY210" s="303"/>
      <c r="KEZ210" s="304"/>
      <c r="KFA210" s="152"/>
      <c r="KFB210" s="349"/>
      <c r="KFC210" s="349"/>
      <c r="KFD210" s="349"/>
      <c r="KFE210" s="303"/>
      <c r="KFF210" s="303"/>
      <c r="KFG210" s="303"/>
      <c r="KFH210" s="304"/>
      <c r="KFI210" s="152"/>
      <c r="KFJ210" s="349"/>
      <c r="KFK210" s="349"/>
      <c r="KFL210" s="349"/>
      <c r="KFM210" s="303"/>
      <c r="KFN210" s="303"/>
      <c r="KFO210" s="303"/>
      <c r="KFP210" s="304"/>
      <c r="KFQ210" s="152"/>
      <c r="KFR210" s="349"/>
      <c r="KFS210" s="349"/>
      <c r="KFT210" s="349"/>
      <c r="KFU210" s="303"/>
      <c r="KFV210" s="303"/>
      <c r="KFW210" s="303"/>
      <c r="KFX210" s="304"/>
      <c r="KFY210" s="152"/>
      <c r="KFZ210" s="349"/>
      <c r="KGA210" s="349"/>
      <c r="KGB210" s="349"/>
      <c r="KGC210" s="303"/>
      <c r="KGD210" s="303"/>
      <c r="KGE210" s="303"/>
      <c r="KGF210" s="304"/>
      <c r="KGG210" s="152"/>
      <c r="KGH210" s="349"/>
      <c r="KGI210" s="349"/>
      <c r="KGJ210" s="349"/>
      <c r="KGK210" s="303"/>
      <c r="KGL210" s="303"/>
      <c r="KGM210" s="303"/>
      <c r="KGN210" s="304"/>
      <c r="KGO210" s="152"/>
      <c r="KGP210" s="349"/>
      <c r="KGQ210" s="349"/>
      <c r="KGR210" s="349"/>
      <c r="KGS210" s="303"/>
      <c r="KGT210" s="303"/>
      <c r="KGU210" s="303"/>
      <c r="KGV210" s="304"/>
      <c r="KGW210" s="152"/>
      <c r="KGX210" s="349"/>
      <c r="KGY210" s="349"/>
      <c r="KGZ210" s="349"/>
      <c r="KHA210" s="303"/>
      <c r="KHB210" s="303"/>
      <c r="KHC210" s="303"/>
      <c r="KHD210" s="304"/>
      <c r="KHE210" s="152"/>
      <c r="KHF210" s="349"/>
      <c r="KHG210" s="349"/>
      <c r="KHH210" s="349"/>
      <c r="KHI210" s="303"/>
      <c r="KHJ210" s="303"/>
      <c r="KHK210" s="303"/>
      <c r="KHL210" s="304"/>
      <c r="KHM210" s="152"/>
      <c r="KHN210" s="349"/>
      <c r="KHO210" s="349"/>
      <c r="KHP210" s="349"/>
      <c r="KHQ210" s="303"/>
      <c r="KHR210" s="303"/>
      <c r="KHS210" s="303"/>
      <c r="KHT210" s="304"/>
      <c r="KHU210" s="152"/>
      <c r="KHV210" s="349"/>
      <c r="KHW210" s="349"/>
      <c r="KHX210" s="349"/>
      <c r="KHY210" s="303"/>
      <c r="KHZ210" s="303"/>
      <c r="KIA210" s="303"/>
      <c r="KIB210" s="304"/>
      <c r="KIC210" s="152"/>
      <c r="KID210" s="349"/>
      <c r="KIE210" s="349"/>
      <c r="KIF210" s="349"/>
      <c r="KIG210" s="303"/>
      <c r="KIH210" s="303"/>
      <c r="KII210" s="303"/>
      <c r="KIJ210" s="304"/>
      <c r="KIK210" s="152"/>
      <c r="KIL210" s="349"/>
      <c r="KIM210" s="349"/>
      <c r="KIN210" s="349"/>
      <c r="KIO210" s="303"/>
      <c r="KIP210" s="303"/>
      <c r="KIQ210" s="303"/>
      <c r="KIR210" s="304"/>
      <c r="KIS210" s="152"/>
      <c r="KIT210" s="349"/>
      <c r="KIU210" s="349"/>
      <c r="KIV210" s="349"/>
      <c r="KIW210" s="303"/>
      <c r="KIX210" s="303"/>
      <c r="KIY210" s="303"/>
      <c r="KIZ210" s="304"/>
      <c r="KJA210" s="152"/>
      <c r="KJB210" s="349"/>
      <c r="KJC210" s="349"/>
      <c r="KJD210" s="349"/>
      <c r="KJE210" s="303"/>
      <c r="KJF210" s="303"/>
      <c r="KJG210" s="303"/>
      <c r="KJH210" s="304"/>
      <c r="KJI210" s="152"/>
      <c r="KJJ210" s="349"/>
      <c r="KJK210" s="349"/>
      <c r="KJL210" s="349"/>
      <c r="KJM210" s="303"/>
      <c r="KJN210" s="303"/>
      <c r="KJO210" s="303"/>
      <c r="KJP210" s="304"/>
      <c r="KJQ210" s="152"/>
      <c r="KJR210" s="349"/>
      <c r="KJS210" s="349"/>
      <c r="KJT210" s="349"/>
      <c r="KJU210" s="303"/>
      <c r="KJV210" s="303"/>
      <c r="KJW210" s="303"/>
      <c r="KJX210" s="304"/>
      <c r="KJY210" s="152"/>
      <c r="KJZ210" s="349"/>
      <c r="KKA210" s="349"/>
      <c r="KKB210" s="349"/>
      <c r="KKC210" s="303"/>
      <c r="KKD210" s="303"/>
      <c r="KKE210" s="303"/>
      <c r="KKF210" s="304"/>
      <c r="KKG210" s="152"/>
      <c r="KKH210" s="349"/>
      <c r="KKI210" s="349"/>
      <c r="KKJ210" s="349"/>
      <c r="KKK210" s="303"/>
      <c r="KKL210" s="303"/>
      <c r="KKM210" s="303"/>
      <c r="KKN210" s="304"/>
      <c r="KKO210" s="152"/>
      <c r="KKP210" s="349"/>
      <c r="KKQ210" s="349"/>
      <c r="KKR210" s="349"/>
      <c r="KKS210" s="303"/>
      <c r="KKT210" s="303"/>
      <c r="KKU210" s="303"/>
      <c r="KKV210" s="304"/>
      <c r="KKW210" s="152"/>
      <c r="KKX210" s="349"/>
      <c r="KKY210" s="349"/>
      <c r="KKZ210" s="349"/>
      <c r="KLA210" s="303"/>
      <c r="KLB210" s="303"/>
      <c r="KLC210" s="303"/>
      <c r="KLD210" s="304"/>
      <c r="KLE210" s="152"/>
      <c r="KLF210" s="349"/>
      <c r="KLG210" s="349"/>
      <c r="KLH210" s="349"/>
      <c r="KLI210" s="303"/>
      <c r="KLJ210" s="303"/>
      <c r="KLK210" s="303"/>
      <c r="KLL210" s="304"/>
      <c r="KLM210" s="152"/>
      <c r="KLN210" s="349"/>
      <c r="KLO210" s="349"/>
      <c r="KLP210" s="349"/>
      <c r="KLQ210" s="303"/>
      <c r="KLR210" s="303"/>
      <c r="KLS210" s="303"/>
      <c r="KLT210" s="304"/>
      <c r="KLU210" s="152"/>
      <c r="KLV210" s="349"/>
      <c r="KLW210" s="349"/>
      <c r="KLX210" s="349"/>
      <c r="KLY210" s="303"/>
      <c r="KLZ210" s="303"/>
      <c r="KMA210" s="303"/>
      <c r="KMB210" s="304"/>
      <c r="KMC210" s="152"/>
      <c r="KMD210" s="349"/>
      <c r="KME210" s="349"/>
      <c r="KMF210" s="349"/>
      <c r="KMG210" s="303"/>
      <c r="KMH210" s="303"/>
      <c r="KMI210" s="303"/>
      <c r="KMJ210" s="304"/>
      <c r="KMK210" s="152"/>
      <c r="KML210" s="349"/>
      <c r="KMM210" s="349"/>
      <c r="KMN210" s="349"/>
      <c r="KMO210" s="303"/>
      <c r="KMP210" s="303"/>
      <c r="KMQ210" s="303"/>
      <c r="KMR210" s="304"/>
      <c r="KMS210" s="152"/>
      <c r="KMT210" s="349"/>
      <c r="KMU210" s="349"/>
      <c r="KMV210" s="349"/>
      <c r="KMW210" s="303"/>
      <c r="KMX210" s="303"/>
      <c r="KMY210" s="303"/>
      <c r="KMZ210" s="304"/>
      <c r="KNA210" s="152"/>
      <c r="KNB210" s="349"/>
      <c r="KNC210" s="349"/>
      <c r="KND210" s="349"/>
      <c r="KNE210" s="303"/>
      <c r="KNF210" s="303"/>
      <c r="KNG210" s="303"/>
      <c r="KNH210" s="304"/>
      <c r="KNI210" s="152"/>
      <c r="KNJ210" s="349"/>
      <c r="KNK210" s="349"/>
      <c r="KNL210" s="349"/>
      <c r="KNM210" s="303"/>
      <c r="KNN210" s="303"/>
      <c r="KNO210" s="303"/>
      <c r="KNP210" s="304"/>
      <c r="KNQ210" s="152"/>
      <c r="KNR210" s="349"/>
      <c r="KNS210" s="349"/>
      <c r="KNT210" s="349"/>
      <c r="KNU210" s="303"/>
      <c r="KNV210" s="303"/>
      <c r="KNW210" s="303"/>
      <c r="KNX210" s="304"/>
      <c r="KNY210" s="152"/>
      <c r="KNZ210" s="349"/>
      <c r="KOA210" s="349"/>
      <c r="KOB210" s="349"/>
      <c r="KOC210" s="303"/>
      <c r="KOD210" s="303"/>
      <c r="KOE210" s="303"/>
      <c r="KOF210" s="304"/>
      <c r="KOG210" s="152"/>
      <c r="KOH210" s="349"/>
      <c r="KOI210" s="349"/>
      <c r="KOJ210" s="349"/>
      <c r="KOK210" s="303"/>
      <c r="KOL210" s="303"/>
      <c r="KOM210" s="303"/>
      <c r="KON210" s="304"/>
      <c r="KOO210" s="152"/>
      <c r="KOP210" s="349"/>
      <c r="KOQ210" s="349"/>
      <c r="KOR210" s="349"/>
      <c r="KOS210" s="303"/>
      <c r="KOT210" s="303"/>
      <c r="KOU210" s="303"/>
      <c r="KOV210" s="304"/>
      <c r="KOW210" s="152"/>
      <c r="KOX210" s="349"/>
      <c r="KOY210" s="349"/>
      <c r="KOZ210" s="349"/>
      <c r="KPA210" s="303"/>
      <c r="KPB210" s="303"/>
      <c r="KPC210" s="303"/>
      <c r="KPD210" s="304"/>
      <c r="KPE210" s="152"/>
      <c r="KPF210" s="349"/>
      <c r="KPG210" s="349"/>
      <c r="KPH210" s="349"/>
      <c r="KPI210" s="303"/>
      <c r="KPJ210" s="303"/>
      <c r="KPK210" s="303"/>
      <c r="KPL210" s="304"/>
      <c r="KPM210" s="152"/>
      <c r="KPN210" s="349"/>
      <c r="KPO210" s="349"/>
      <c r="KPP210" s="349"/>
      <c r="KPQ210" s="303"/>
      <c r="KPR210" s="303"/>
      <c r="KPS210" s="303"/>
      <c r="KPT210" s="304"/>
      <c r="KPU210" s="152"/>
      <c r="KPV210" s="349"/>
      <c r="KPW210" s="349"/>
      <c r="KPX210" s="349"/>
      <c r="KPY210" s="303"/>
      <c r="KPZ210" s="303"/>
      <c r="KQA210" s="303"/>
      <c r="KQB210" s="304"/>
      <c r="KQC210" s="152"/>
      <c r="KQD210" s="349"/>
      <c r="KQE210" s="349"/>
      <c r="KQF210" s="349"/>
      <c r="KQG210" s="303"/>
      <c r="KQH210" s="303"/>
      <c r="KQI210" s="303"/>
      <c r="KQJ210" s="304"/>
      <c r="KQK210" s="152"/>
      <c r="KQL210" s="349"/>
      <c r="KQM210" s="349"/>
      <c r="KQN210" s="349"/>
      <c r="KQO210" s="303"/>
      <c r="KQP210" s="303"/>
      <c r="KQQ210" s="303"/>
      <c r="KQR210" s="304"/>
      <c r="KQS210" s="152"/>
      <c r="KQT210" s="349"/>
      <c r="KQU210" s="349"/>
      <c r="KQV210" s="349"/>
      <c r="KQW210" s="303"/>
      <c r="KQX210" s="303"/>
      <c r="KQY210" s="303"/>
      <c r="KQZ210" s="304"/>
      <c r="KRA210" s="152"/>
      <c r="KRB210" s="349"/>
      <c r="KRC210" s="349"/>
      <c r="KRD210" s="349"/>
      <c r="KRE210" s="303"/>
      <c r="KRF210" s="303"/>
      <c r="KRG210" s="303"/>
      <c r="KRH210" s="304"/>
      <c r="KRI210" s="152"/>
      <c r="KRJ210" s="349"/>
      <c r="KRK210" s="349"/>
      <c r="KRL210" s="349"/>
      <c r="KRM210" s="303"/>
      <c r="KRN210" s="303"/>
      <c r="KRO210" s="303"/>
      <c r="KRP210" s="304"/>
      <c r="KRQ210" s="152"/>
      <c r="KRR210" s="349"/>
      <c r="KRS210" s="349"/>
      <c r="KRT210" s="349"/>
      <c r="KRU210" s="303"/>
      <c r="KRV210" s="303"/>
      <c r="KRW210" s="303"/>
      <c r="KRX210" s="304"/>
      <c r="KRY210" s="152"/>
      <c r="KRZ210" s="349"/>
      <c r="KSA210" s="349"/>
      <c r="KSB210" s="349"/>
      <c r="KSC210" s="303"/>
      <c r="KSD210" s="303"/>
      <c r="KSE210" s="303"/>
      <c r="KSF210" s="304"/>
      <c r="KSG210" s="152"/>
      <c r="KSH210" s="349"/>
      <c r="KSI210" s="349"/>
      <c r="KSJ210" s="349"/>
      <c r="KSK210" s="303"/>
      <c r="KSL210" s="303"/>
      <c r="KSM210" s="303"/>
      <c r="KSN210" s="304"/>
      <c r="KSO210" s="152"/>
      <c r="KSP210" s="349"/>
      <c r="KSQ210" s="349"/>
      <c r="KSR210" s="349"/>
      <c r="KSS210" s="303"/>
      <c r="KST210" s="303"/>
      <c r="KSU210" s="303"/>
      <c r="KSV210" s="304"/>
      <c r="KSW210" s="152"/>
      <c r="KSX210" s="349"/>
      <c r="KSY210" s="349"/>
      <c r="KSZ210" s="349"/>
      <c r="KTA210" s="303"/>
      <c r="KTB210" s="303"/>
      <c r="KTC210" s="303"/>
      <c r="KTD210" s="304"/>
      <c r="KTE210" s="152"/>
      <c r="KTF210" s="349"/>
      <c r="KTG210" s="349"/>
      <c r="KTH210" s="349"/>
      <c r="KTI210" s="303"/>
      <c r="KTJ210" s="303"/>
      <c r="KTK210" s="303"/>
      <c r="KTL210" s="304"/>
      <c r="KTM210" s="152"/>
      <c r="KTN210" s="349"/>
      <c r="KTO210" s="349"/>
      <c r="KTP210" s="349"/>
      <c r="KTQ210" s="303"/>
      <c r="KTR210" s="303"/>
      <c r="KTS210" s="303"/>
      <c r="KTT210" s="304"/>
      <c r="KTU210" s="152"/>
      <c r="KTV210" s="349"/>
      <c r="KTW210" s="349"/>
      <c r="KTX210" s="349"/>
      <c r="KTY210" s="303"/>
      <c r="KTZ210" s="303"/>
      <c r="KUA210" s="303"/>
      <c r="KUB210" s="304"/>
      <c r="KUC210" s="152"/>
      <c r="KUD210" s="349"/>
      <c r="KUE210" s="349"/>
      <c r="KUF210" s="349"/>
      <c r="KUG210" s="303"/>
      <c r="KUH210" s="303"/>
      <c r="KUI210" s="303"/>
      <c r="KUJ210" s="304"/>
      <c r="KUK210" s="152"/>
      <c r="KUL210" s="349"/>
      <c r="KUM210" s="349"/>
      <c r="KUN210" s="349"/>
      <c r="KUO210" s="303"/>
      <c r="KUP210" s="303"/>
      <c r="KUQ210" s="303"/>
      <c r="KUR210" s="304"/>
      <c r="KUS210" s="152"/>
      <c r="KUT210" s="349"/>
      <c r="KUU210" s="349"/>
      <c r="KUV210" s="349"/>
      <c r="KUW210" s="303"/>
      <c r="KUX210" s="303"/>
      <c r="KUY210" s="303"/>
      <c r="KUZ210" s="304"/>
      <c r="KVA210" s="152"/>
      <c r="KVB210" s="349"/>
      <c r="KVC210" s="349"/>
      <c r="KVD210" s="349"/>
      <c r="KVE210" s="303"/>
      <c r="KVF210" s="303"/>
      <c r="KVG210" s="303"/>
      <c r="KVH210" s="304"/>
      <c r="KVI210" s="152"/>
      <c r="KVJ210" s="349"/>
      <c r="KVK210" s="349"/>
      <c r="KVL210" s="349"/>
      <c r="KVM210" s="303"/>
      <c r="KVN210" s="303"/>
      <c r="KVO210" s="303"/>
      <c r="KVP210" s="304"/>
      <c r="KVQ210" s="152"/>
      <c r="KVR210" s="349"/>
      <c r="KVS210" s="349"/>
      <c r="KVT210" s="349"/>
      <c r="KVU210" s="303"/>
      <c r="KVV210" s="303"/>
      <c r="KVW210" s="303"/>
      <c r="KVX210" s="304"/>
      <c r="KVY210" s="152"/>
      <c r="KVZ210" s="349"/>
      <c r="KWA210" s="349"/>
      <c r="KWB210" s="349"/>
      <c r="KWC210" s="303"/>
      <c r="KWD210" s="303"/>
      <c r="KWE210" s="303"/>
      <c r="KWF210" s="304"/>
      <c r="KWG210" s="152"/>
      <c r="KWH210" s="349"/>
      <c r="KWI210" s="349"/>
      <c r="KWJ210" s="349"/>
      <c r="KWK210" s="303"/>
      <c r="KWL210" s="303"/>
      <c r="KWM210" s="303"/>
      <c r="KWN210" s="304"/>
      <c r="KWO210" s="152"/>
      <c r="KWP210" s="349"/>
      <c r="KWQ210" s="349"/>
      <c r="KWR210" s="349"/>
      <c r="KWS210" s="303"/>
      <c r="KWT210" s="303"/>
      <c r="KWU210" s="303"/>
      <c r="KWV210" s="304"/>
      <c r="KWW210" s="152"/>
      <c r="KWX210" s="349"/>
      <c r="KWY210" s="349"/>
      <c r="KWZ210" s="349"/>
      <c r="KXA210" s="303"/>
      <c r="KXB210" s="303"/>
      <c r="KXC210" s="303"/>
      <c r="KXD210" s="304"/>
      <c r="KXE210" s="152"/>
      <c r="KXF210" s="349"/>
      <c r="KXG210" s="349"/>
      <c r="KXH210" s="349"/>
      <c r="KXI210" s="303"/>
      <c r="KXJ210" s="303"/>
      <c r="KXK210" s="303"/>
      <c r="KXL210" s="304"/>
      <c r="KXM210" s="152"/>
      <c r="KXN210" s="349"/>
      <c r="KXO210" s="349"/>
      <c r="KXP210" s="349"/>
      <c r="KXQ210" s="303"/>
      <c r="KXR210" s="303"/>
      <c r="KXS210" s="303"/>
      <c r="KXT210" s="304"/>
      <c r="KXU210" s="152"/>
      <c r="KXV210" s="349"/>
      <c r="KXW210" s="349"/>
      <c r="KXX210" s="349"/>
      <c r="KXY210" s="303"/>
      <c r="KXZ210" s="303"/>
      <c r="KYA210" s="303"/>
      <c r="KYB210" s="304"/>
      <c r="KYC210" s="152"/>
      <c r="KYD210" s="349"/>
      <c r="KYE210" s="349"/>
      <c r="KYF210" s="349"/>
      <c r="KYG210" s="303"/>
      <c r="KYH210" s="303"/>
      <c r="KYI210" s="303"/>
      <c r="KYJ210" s="304"/>
      <c r="KYK210" s="152"/>
      <c r="KYL210" s="349"/>
      <c r="KYM210" s="349"/>
      <c r="KYN210" s="349"/>
      <c r="KYO210" s="303"/>
      <c r="KYP210" s="303"/>
      <c r="KYQ210" s="303"/>
      <c r="KYR210" s="304"/>
      <c r="KYS210" s="152"/>
      <c r="KYT210" s="349"/>
      <c r="KYU210" s="349"/>
      <c r="KYV210" s="349"/>
      <c r="KYW210" s="303"/>
      <c r="KYX210" s="303"/>
      <c r="KYY210" s="303"/>
      <c r="KYZ210" s="304"/>
      <c r="KZA210" s="152"/>
      <c r="KZB210" s="349"/>
      <c r="KZC210" s="349"/>
      <c r="KZD210" s="349"/>
      <c r="KZE210" s="303"/>
      <c r="KZF210" s="303"/>
      <c r="KZG210" s="303"/>
      <c r="KZH210" s="304"/>
      <c r="KZI210" s="152"/>
      <c r="KZJ210" s="349"/>
      <c r="KZK210" s="349"/>
      <c r="KZL210" s="349"/>
      <c r="KZM210" s="303"/>
      <c r="KZN210" s="303"/>
      <c r="KZO210" s="303"/>
      <c r="KZP210" s="304"/>
      <c r="KZQ210" s="152"/>
      <c r="KZR210" s="349"/>
      <c r="KZS210" s="349"/>
      <c r="KZT210" s="349"/>
      <c r="KZU210" s="303"/>
      <c r="KZV210" s="303"/>
      <c r="KZW210" s="303"/>
      <c r="KZX210" s="304"/>
      <c r="KZY210" s="152"/>
      <c r="KZZ210" s="349"/>
      <c r="LAA210" s="349"/>
      <c r="LAB210" s="349"/>
      <c r="LAC210" s="303"/>
      <c r="LAD210" s="303"/>
      <c r="LAE210" s="303"/>
      <c r="LAF210" s="304"/>
      <c r="LAG210" s="152"/>
      <c r="LAH210" s="349"/>
      <c r="LAI210" s="349"/>
      <c r="LAJ210" s="349"/>
      <c r="LAK210" s="303"/>
      <c r="LAL210" s="303"/>
      <c r="LAM210" s="303"/>
      <c r="LAN210" s="304"/>
      <c r="LAO210" s="152"/>
      <c r="LAP210" s="349"/>
      <c r="LAQ210" s="349"/>
      <c r="LAR210" s="349"/>
      <c r="LAS210" s="303"/>
      <c r="LAT210" s="303"/>
      <c r="LAU210" s="303"/>
      <c r="LAV210" s="304"/>
      <c r="LAW210" s="152"/>
      <c r="LAX210" s="349"/>
      <c r="LAY210" s="349"/>
      <c r="LAZ210" s="349"/>
      <c r="LBA210" s="303"/>
      <c r="LBB210" s="303"/>
      <c r="LBC210" s="303"/>
      <c r="LBD210" s="304"/>
      <c r="LBE210" s="152"/>
      <c r="LBF210" s="349"/>
      <c r="LBG210" s="349"/>
      <c r="LBH210" s="349"/>
      <c r="LBI210" s="303"/>
      <c r="LBJ210" s="303"/>
      <c r="LBK210" s="303"/>
      <c r="LBL210" s="304"/>
      <c r="LBM210" s="152"/>
      <c r="LBN210" s="349"/>
      <c r="LBO210" s="349"/>
      <c r="LBP210" s="349"/>
      <c r="LBQ210" s="303"/>
      <c r="LBR210" s="303"/>
      <c r="LBS210" s="303"/>
      <c r="LBT210" s="304"/>
      <c r="LBU210" s="152"/>
      <c r="LBV210" s="349"/>
      <c r="LBW210" s="349"/>
      <c r="LBX210" s="349"/>
      <c r="LBY210" s="303"/>
      <c r="LBZ210" s="303"/>
      <c r="LCA210" s="303"/>
      <c r="LCB210" s="304"/>
      <c r="LCC210" s="152"/>
      <c r="LCD210" s="349"/>
      <c r="LCE210" s="349"/>
      <c r="LCF210" s="349"/>
      <c r="LCG210" s="303"/>
      <c r="LCH210" s="303"/>
      <c r="LCI210" s="303"/>
      <c r="LCJ210" s="304"/>
      <c r="LCK210" s="152"/>
      <c r="LCL210" s="349"/>
      <c r="LCM210" s="349"/>
      <c r="LCN210" s="349"/>
      <c r="LCO210" s="303"/>
      <c r="LCP210" s="303"/>
      <c r="LCQ210" s="303"/>
      <c r="LCR210" s="304"/>
      <c r="LCS210" s="152"/>
      <c r="LCT210" s="349"/>
      <c r="LCU210" s="349"/>
      <c r="LCV210" s="349"/>
      <c r="LCW210" s="303"/>
      <c r="LCX210" s="303"/>
      <c r="LCY210" s="303"/>
      <c r="LCZ210" s="304"/>
      <c r="LDA210" s="152"/>
      <c r="LDB210" s="349"/>
      <c r="LDC210" s="349"/>
      <c r="LDD210" s="349"/>
      <c r="LDE210" s="303"/>
      <c r="LDF210" s="303"/>
      <c r="LDG210" s="303"/>
      <c r="LDH210" s="304"/>
      <c r="LDI210" s="152"/>
      <c r="LDJ210" s="349"/>
      <c r="LDK210" s="349"/>
      <c r="LDL210" s="349"/>
      <c r="LDM210" s="303"/>
      <c r="LDN210" s="303"/>
      <c r="LDO210" s="303"/>
      <c r="LDP210" s="304"/>
      <c r="LDQ210" s="152"/>
      <c r="LDR210" s="349"/>
      <c r="LDS210" s="349"/>
      <c r="LDT210" s="349"/>
      <c r="LDU210" s="303"/>
      <c r="LDV210" s="303"/>
      <c r="LDW210" s="303"/>
      <c r="LDX210" s="304"/>
      <c r="LDY210" s="152"/>
      <c r="LDZ210" s="349"/>
      <c r="LEA210" s="349"/>
      <c r="LEB210" s="349"/>
      <c r="LEC210" s="303"/>
      <c r="LED210" s="303"/>
      <c r="LEE210" s="303"/>
      <c r="LEF210" s="304"/>
      <c r="LEG210" s="152"/>
      <c r="LEH210" s="349"/>
      <c r="LEI210" s="349"/>
      <c r="LEJ210" s="349"/>
      <c r="LEK210" s="303"/>
      <c r="LEL210" s="303"/>
      <c r="LEM210" s="303"/>
      <c r="LEN210" s="304"/>
      <c r="LEO210" s="152"/>
      <c r="LEP210" s="349"/>
      <c r="LEQ210" s="349"/>
      <c r="LER210" s="349"/>
      <c r="LES210" s="303"/>
      <c r="LET210" s="303"/>
      <c r="LEU210" s="303"/>
      <c r="LEV210" s="304"/>
      <c r="LEW210" s="152"/>
      <c r="LEX210" s="349"/>
      <c r="LEY210" s="349"/>
      <c r="LEZ210" s="349"/>
      <c r="LFA210" s="303"/>
      <c r="LFB210" s="303"/>
      <c r="LFC210" s="303"/>
      <c r="LFD210" s="304"/>
      <c r="LFE210" s="152"/>
      <c r="LFF210" s="349"/>
      <c r="LFG210" s="349"/>
      <c r="LFH210" s="349"/>
      <c r="LFI210" s="303"/>
      <c r="LFJ210" s="303"/>
      <c r="LFK210" s="303"/>
      <c r="LFL210" s="304"/>
      <c r="LFM210" s="152"/>
      <c r="LFN210" s="349"/>
      <c r="LFO210" s="349"/>
      <c r="LFP210" s="349"/>
      <c r="LFQ210" s="303"/>
      <c r="LFR210" s="303"/>
      <c r="LFS210" s="303"/>
      <c r="LFT210" s="304"/>
      <c r="LFU210" s="152"/>
      <c r="LFV210" s="349"/>
      <c r="LFW210" s="349"/>
      <c r="LFX210" s="349"/>
      <c r="LFY210" s="303"/>
      <c r="LFZ210" s="303"/>
      <c r="LGA210" s="303"/>
      <c r="LGB210" s="304"/>
      <c r="LGC210" s="152"/>
      <c r="LGD210" s="349"/>
      <c r="LGE210" s="349"/>
      <c r="LGF210" s="349"/>
      <c r="LGG210" s="303"/>
      <c r="LGH210" s="303"/>
      <c r="LGI210" s="303"/>
      <c r="LGJ210" s="304"/>
      <c r="LGK210" s="152"/>
      <c r="LGL210" s="349"/>
      <c r="LGM210" s="349"/>
      <c r="LGN210" s="349"/>
      <c r="LGO210" s="303"/>
      <c r="LGP210" s="303"/>
      <c r="LGQ210" s="303"/>
      <c r="LGR210" s="304"/>
      <c r="LGS210" s="152"/>
      <c r="LGT210" s="349"/>
      <c r="LGU210" s="349"/>
      <c r="LGV210" s="349"/>
      <c r="LGW210" s="303"/>
      <c r="LGX210" s="303"/>
      <c r="LGY210" s="303"/>
      <c r="LGZ210" s="304"/>
      <c r="LHA210" s="152"/>
      <c r="LHB210" s="349"/>
      <c r="LHC210" s="349"/>
      <c r="LHD210" s="349"/>
      <c r="LHE210" s="303"/>
      <c r="LHF210" s="303"/>
      <c r="LHG210" s="303"/>
      <c r="LHH210" s="304"/>
      <c r="LHI210" s="152"/>
      <c r="LHJ210" s="349"/>
      <c r="LHK210" s="349"/>
      <c r="LHL210" s="349"/>
      <c r="LHM210" s="303"/>
      <c r="LHN210" s="303"/>
      <c r="LHO210" s="303"/>
      <c r="LHP210" s="304"/>
      <c r="LHQ210" s="152"/>
      <c r="LHR210" s="349"/>
      <c r="LHS210" s="349"/>
      <c r="LHT210" s="349"/>
      <c r="LHU210" s="303"/>
      <c r="LHV210" s="303"/>
      <c r="LHW210" s="303"/>
      <c r="LHX210" s="304"/>
      <c r="LHY210" s="152"/>
      <c r="LHZ210" s="349"/>
      <c r="LIA210" s="349"/>
      <c r="LIB210" s="349"/>
      <c r="LIC210" s="303"/>
      <c r="LID210" s="303"/>
      <c r="LIE210" s="303"/>
      <c r="LIF210" s="304"/>
      <c r="LIG210" s="152"/>
      <c r="LIH210" s="349"/>
      <c r="LII210" s="349"/>
      <c r="LIJ210" s="349"/>
      <c r="LIK210" s="303"/>
      <c r="LIL210" s="303"/>
      <c r="LIM210" s="303"/>
      <c r="LIN210" s="304"/>
      <c r="LIO210" s="152"/>
      <c r="LIP210" s="349"/>
      <c r="LIQ210" s="349"/>
      <c r="LIR210" s="349"/>
      <c r="LIS210" s="303"/>
      <c r="LIT210" s="303"/>
      <c r="LIU210" s="303"/>
      <c r="LIV210" s="304"/>
      <c r="LIW210" s="152"/>
      <c r="LIX210" s="349"/>
      <c r="LIY210" s="349"/>
      <c r="LIZ210" s="349"/>
      <c r="LJA210" s="303"/>
      <c r="LJB210" s="303"/>
      <c r="LJC210" s="303"/>
      <c r="LJD210" s="304"/>
      <c r="LJE210" s="152"/>
      <c r="LJF210" s="349"/>
      <c r="LJG210" s="349"/>
      <c r="LJH210" s="349"/>
      <c r="LJI210" s="303"/>
      <c r="LJJ210" s="303"/>
      <c r="LJK210" s="303"/>
      <c r="LJL210" s="304"/>
      <c r="LJM210" s="152"/>
      <c r="LJN210" s="349"/>
      <c r="LJO210" s="349"/>
      <c r="LJP210" s="349"/>
      <c r="LJQ210" s="303"/>
      <c r="LJR210" s="303"/>
      <c r="LJS210" s="303"/>
      <c r="LJT210" s="304"/>
      <c r="LJU210" s="152"/>
      <c r="LJV210" s="349"/>
      <c r="LJW210" s="349"/>
      <c r="LJX210" s="349"/>
      <c r="LJY210" s="303"/>
      <c r="LJZ210" s="303"/>
      <c r="LKA210" s="303"/>
      <c r="LKB210" s="304"/>
      <c r="LKC210" s="152"/>
      <c r="LKD210" s="349"/>
      <c r="LKE210" s="349"/>
      <c r="LKF210" s="349"/>
      <c r="LKG210" s="303"/>
      <c r="LKH210" s="303"/>
      <c r="LKI210" s="303"/>
      <c r="LKJ210" s="304"/>
      <c r="LKK210" s="152"/>
      <c r="LKL210" s="349"/>
      <c r="LKM210" s="349"/>
      <c r="LKN210" s="349"/>
      <c r="LKO210" s="303"/>
      <c r="LKP210" s="303"/>
      <c r="LKQ210" s="303"/>
      <c r="LKR210" s="304"/>
      <c r="LKS210" s="152"/>
      <c r="LKT210" s="349"/>
      <c r="LKU210" s="349"/>
      <c r="LKV210" s="349"/>
      <c r="LKW210" s="303"/>
      <c r="LKX210" s="303"/>
      <c r="LKY210" s="303"/>
      <c r="LKZ210" s="304"/>
      <c r="LLA210" s="152"/>
      <c r="LLB210" s="349"/>
      <c r="LLC210" s="349"/>
      <c r="LLD210" s="349"/>
      <c r="LLE210" s="303"/>
      <c r="LLF210" s="303"/>
      <c r="LLG210" s="303"/>
      <c r="LLH210" s="304"/>
      <c r="LLI210" s="152"/>
      <c r="LLJ210" s="349"/>
      <c r="LLK210" s="349"/>
      <c r="LLL210" s="349"/>
      <c r="LLM210" s="303"/>
      <c r="LLN210" s="303"/>
      <c r="LLO210" s="303"/>
      <c r="LLP210" s="304"/>
      <c r="LLQ210" s="152"/>
      <c r="LLR210" s="349"/>
      <c r="LLS210" s="349"/>
      <c r="LLT210" s="349"/>
      <c r="LLU210" s="303"/>
      <c r="LLV210" s="303"/>
      <c r="LLW210" s="303"/>
      <c r="LLX210" s="304"/>
      <c r="LLY210" s="152"/>
      <c r="LLZ210" s="349"/>
      <c r="LMA210" s="349"/>
      <c r="LMB210" s="349"/>
      <c r="LMC210" s="303"/>
      <c r="LMD210" s="303"/>
      <c r="LME210" s="303"/>
      <c r="LMF210" s="304"/>
      <c r="LMG210" s="152"/>
      <c r="LMH210" s="349"/>
      <c r="LMI210" s="349"/>
      <c r="LMJ210" s="349"/>
      <c r="LMK210" s="303"/>
      <c r="LML210" s="303"/>
      <c r="LMM210" s="303"/>
      <c r="LMN210" s="304"/>
      <c r="LMO210" s="152"/>
      <c r="LMP210" s="349"/>
      <c r="LMQ210" s="349"/>
      <c r="LMR210" s="349"/>
      <c r="LMS210" s="303"/>
      <c r="LMT210" s="303"/>
      <c r="LMU210" s="303"/>
      <c r="LMV210" s="304"/>
      <c r="LMW210" s="152"/>
      <c r="LMX210" s="349"/>
      <c r="LMY210" s="349"/>
      <c r="LMZ210" s="349"/>
      <c r="LNA210" s="303"/>
      <c r="LNB210" s="303"/>
      <c r="LNC210" s="303"/>
      <c r="LND210" s="304"/>
      <c r="LNE210" s="152"/>
      <c r="LNF210" s="349"/>
      <c r="LNG210" s="349"/>
      <c r="LNH210" s="349"/>
      <c r="LNI210" s="303"/>
      <c r="LNJ210" s="303"/>
      <c r="LNK210" s="303"/>
      <c r="LNL210" s="304"/>
      <c r="LNM210" s="152"/>
      <c r="LNN210" s="349"/>
      <c r="LNO210" s="349"/>
      <c r="LNP210" s="349"/>
      <c r="LNQ210" s="303"/>
      <c r="LNR210" s="303"/>
      <c r="LNS210" s="303"/>
      <c r="LNT210" s="304"/>
      <c r="LNU210" s="152"/>
      <c r="LNV210" s="349"/>
      <c r="LNW210" s="349"/>
      <c r="LNX210" s="349"/>
      <c r="LNY210" s="303"/>
      <c r="LNZ210" s="303"/>
      <c r="LOA210" s="303"/>
      <c r="LOB210" s="304"/>
      <c r="LOC210" s="152"/>
      <c r="LOD210" s="349"/>
      <c r="LOE210" s="349"/>
      <c r="LOF210" s="349"/>
      <c r="LOG210" s="303"/>
      <c r="LOH210" s="303"/>
      <c r="LOI210" s="303"/>
      <c r="LOJ210" s="304"/>
      <c r="LOK210" s="152"/>
      <c r="LOL210" s="349"/>
      <c r="LOM210" s="349"/>
      <c r="LON210" s="349"/>
      <c r="LOO210" s="303"/>
      <c r="LOP210" s="303"/>
      <c r="LOQ210" s="303"/>
      <c r="LOR210" s="304"/>
      <c r="LOS210" s="152"/>
      <c r="LOT210" s="349"/>
      <c r="LOU210" s="349"/>
      <c r="LOV210" s="349"/>
      <c r="LOW210" s="303"/>
      <c r="LOX210" s="303"/>
      <c r="LOY210" s="303"/>
      <c r="LOZ210" s="304"/>
      <c r="LPA210" s="152"/>
      <c r="LPB210" s="349"/>
      <c r="LPC210" s="349"/>
      <c r="LPD210" s="349"/>
      <c r="LPE210" s="303"/>
      <c r="LPF210" s="303"/>
      <c r="LPG210" s="303"/>
      <c r="LPH210" s="304"/>
      <c r="LPI210" s="152"/>
      <c r="LPJ210" s="349"/>
      <c r="LPK210" s="349"/>
      <c r="LPL210" s="349"/>
      <c r="LPM210" s="303"/>
      <c r="LPN210" s="303"/>
      <c r="LPO210" s="303"/>
      <c r="LPP210" s="304"/>
      <c r="LPQ210" s="152"/>
      <c r="LPR210" s="349"/>
      <c r="LPS210" s="349"/>
      <c r="LPT210" s="349"/>
      <c r="LPU210" s="303"/>
      <c r="LPV210" s="303"/>
      <c r="LPW210" s="303"/>
      <c r="LPX210" s="304"/>
      <c r="LPY210" s="152"/>
      <c r="LPZ210" s="349"/>
      <c r="LQA210" s="349"/>
      <c r="LQB210" s="349"/>
      <c r="LQC210" s="303"/>
      <c r="LQD210" s="303"/>
      <c r="LQE210" s="303"/>
      <c r="LQF210" s="304"/>
      <c r="LQG210" s="152"/>
      <c r="LQH210" s="349"/>
      <c r="LQI210" s="349"/>
      <c r="LQJ210" s="349"/>
      <c r="LQK210" s="303"/>
      <c r="LQL210" s="303"/>
      <c r="LQM210" s="303"/>
      <c r="LQN210" s="304"/>
      <c r="LQO210" s="152"/>
      <c r="LQP210" s="349"/>
      <c r="LQQ210" s="349"/>
      <c r="LQR210" s="349"/>
      <c r="LQS210" s="303"/>
      <c r="LQT210" s="303"/>
      <c r="LQU210" s="303"/>
      <c r="LQV210" s="304"/>
      <c r="LQW210" s="152"/>
      <c r="LQX210" s="349"/>
      <c r="LQY210" s="349"/>
      <c r="LQZ210" s="349"/>
      <c r="LRA210" s="303"/>
      <c r="LRB210" s="303"/>
      <c r="LRC210" s="303"/>
      <c r="LRD210" s="304"/>
      <c r="LRE210" s="152"/>
      <c r="LRF210" s="349"/>
      <c r="LRG210" s="349"/>
      <c r="LRH210" s="349"/>
      <c r="LRI210" s="303"/>
      <c r="LRJ210" s="303"/>
      <c r="LRK210" s="303"/>
      <c r="LRL210" s="304"/>
      <c r="LRM210" s="152"/>
      <c r="LRN210" s="349"/>
      <c r="LRO210" s="349"/>
      <c r="LRP210" s="349"/>
      <c r="LRQ210" s="303"/>
      <c r="LRR210" s="303"/>
      <c r="LRS210" s="303"/>
      <c r="LRT210" s="304"/>
      <c r="LRU210" s="152"/>
      <c r="LRV210" s="349"/>
      <c r="LRW210" s="349"/>
      <c r="LRX210" s="349"/>
      <c r="LRY210" s="303"/>
      <c r="LRZ210" s="303"/>
      <c r="LSA210" s="303"/>
      <c r="LSB210" s="304"/>
      <c r="LSC210" s="152"/>
      <c r="LSD210" s="349"/>
      <c r="LSE210" s="349"/>
      <c r="LSF210" s="349"/>
      <c r="LSG210" s="303"/>
      <c r="LSH210" s="303"/>
      <c r="LSI210" s="303"/>
      <c r="LSJ210" s="304"/>
      <c r="LSK210" s="152"/>
      <c r="LSL210" s="349"/>
      <c r="LSM210" s="349"/>
      <c r="LSN210" s="349"/>
      <c r="LSO210" s="303"/>
      <c r="LSP210" s="303"/>
      <c r="LSQ210" s="303"/>
      <c r="LSR210" s="304"/>
      <c r="LSS210" s="152"/>
      <c r="LST210" s="349"/>
      <c r="LSU210" s="349"/>
      <c r="LSV210" s="349"/>
      <c r="LSW210" s="303"/>
      <c r="LSX210" s="303"/>
      <c r="LSY210" s="303"/>
      <c r="LSZ210" s="304"/>
      <c r="LTA210" s="152"/>
      <c r="LTB210" s="349"/>
      <c r="LTC210" s="349"/>
      <c r="LTD210" s="349"/>
      <c r="LTE210" s="303"/>
      <c r="LTF210" s="303"/>
      <c r="LTG210" s="303"/>
      <c r="LTH210" s="304"/>
      <c r="LTI210" s="152"/>
      <c r="LTJ210" s="349"/>
      <c r="LTK210" s="349"/>
      <c r="LTL210" s="349"/>
      <c r="LTM210" s="303"/>
      <c r="LTN210" s="303"/>
      <c r="LTO210" s="303"/>
      <c r="LTP210" s="304"/>
      <c r="LTQ210" s="152"/>
      <c r="LTR210" s="349"/>
      <c r="LTS210" s="349"/>
      <c r="LTT210" s="349"/>
      <c r="LTU210" s="303"/>
      <c r="LTV210" s="303"/>
      <c r="LTW210" s="303"/>
      <c r="LTX210" s="304"/>
      <c r="LTY210" s="152"/>
      <c r="LTZ210" s="349"/>
      <c r="LUA210" s="349"/>
      <c r="LUB210" s="349"/>
      <c r="LUC210" s="303"/>
      <c r="LUD210" s="303"/>
      <c r="LUE210" s="303"/>
      <c r="LUF210" s="304"/>
      <c r="LUG210" s="152"/>
      <c r="LUH210" s="349"/>
      <c r="LUI210" s="349"/>
      <c r="LUJ210" s="349"/>
      <c r="LUK210" s="303"/>
      <c r="LUL210" s="303"/>
      <c r="LUM210" s="303"/>
      <c r="LUN210" s="304"/>
      <c r="LUO210" s="152"/>
      <c r="LUP210" s="349"/>
      <c r="LUQ210" s="349"/>
      <c r="LUR210" s="349"/>
      <c r="LUS210" s="303"/>
      <c r="LUT210" s="303"/>
      <c r="LUU210" s="303"/>
      <c r="LUV210" s="304"/>
      <c r="LUW210" s="152"/>
      <c r="LUX210" s="349"/>
      <c r="LUY210" s="349"/>
      <c r="LUZ210" s="349"/>
      <c r="LVA210" s="303"/>
      <c r="LVB210" s="303"/>
      <c r="LVC210" s="303"/>
      <c r="LVD210" s="304"/>
      <c r="LVE210" s="152"/>
      <c r="LVF210" s="349"/>
      <c r="LVG210" s="349"/>
      <c r="LVH210" s="349"/>
      <c r="LVI210" s="303"/>
      <c r="LVJ210" s="303"/>
      <c r="LVK210" s="303"/>
      <c r="LVL210" s="304"/>
      <c r="LVM210" s="152"/>
      <c r="LVN210" s="349"/>
      <c r="LVO210" s="349"/>
      <c r="LVP210" s="349"/>
      <c r="LVQ210" s="303"/>
      <c r="LVR210" s="303"/>
      <c r="LVS210" s="303"/>
      <c r="LVT210" s="304"/>
      <c r="LVU210" s="152"/>
      <c r="LVV210" s="349"/>
      <c r="LVW210" s="349"/>
      <c r="LVX210" s="349"/>
      <c r="LVY210" s="303"/>
      <c r="LVZ210" s="303"/>
      <c r="LWA210" s="303"/>
      <c r="LWB210" s="304"/>
      <c r="LWC210" s="152"/>
      <c r="LWD210" s="349"/>
      <c r="LWE210" s="349"/>
      <c r="LWF210" s="349"/>
      <c r="LWG210" s="303"/>
      <c r="LWH210" s="303"/>
      <c r="LWI210" s="303"/>
      <c r="LWJ210" s="304"/>
      <c r="LWK210" s="152"/>
      <c r="LWL210" s="349"/>
      <c r="LWM210" s="349"/>
      <c r="LWN210" s="349"/>
      <c r="LWO210" s="303"/>
      <c r="LWP210" s="303"/>
      <c r="LWQ210" s="303"/>
      <c r="LWR210" s="304"/>
      <c r="LWS210" s="152"/>
      <c r="LWT210" s="349"/>
      <c r="LWU210" s="349"/>
      <c r="LWV210" s="349"/>
      <c r="LWW210" s="303"/>
      <c r="LWX210" s="303"/>
      <c r="LWY210" s="303"/>
      <c r="LWZ210" s="304"/>
      <c r="LXA210" s="152"/>
      <c r="LXB210" s="349"/>
      <c r="LXC210" s="349"/>
      <c r="LXD210" s="349"/>
      <c r="LXE210" s="303"/>
      <c r="LXF210" s="303"/>
      <c r="LXG210" s="303"/>
      <c r="LXH210" s="304"/>
      <c r="LXI210" s="152"/>
      <c r="LXJ210" s="349"/>
      <c r="LXK210" s="349"/>
      <c r="LXL210" s="349"/>
      <c r="LXM210" s="303"/>
      <c r="LXN210" s="303"/>
      <c r="LXO210" s="303"/>
      <c r="LXP210" s="304"/>
      <c r="LXQ210" s="152"/>
      <c r="LXR210" s="349"/>
      <c r="LXS210" s="349"/>
      <c r="LXT210" s="349"/>
      <c r="LXU210" s="303"/>
      <c r="LXV210" s="303"/>
      <c r="LXW210" s="303"/>
      <c r="LXX210" s="304"/>
      <c r="LXY210" s="152"/>
      <c r="LXZ210" s="349"/>
      <c r="LYA210" s="349"/>
      <c r="LYB210" s="349"/>
      <c r="LYC210" s="303"/>
      <c r="LYD210" s="303"/>
      <c r="LYE210" s="303"/>
      <c r="LYF210" s="304"/>
      <c r="LYG210" s="152"/>
      <c r="LYH210" s="349"/>
      <c r="LYI210" s="349"/>
      <c r="LYJ210" s="349"/>
      <c r="LYK210" s="303"/>
      <c r="LYL210" s="303"/>
      <c r="LYM210" s="303"/>
      <c r="LYN210" s="304"/>
      <c r="LYO210" s="152"/>
      <c r="LYP210" s="349"/>
      <c r="LYQ210" s="349"/>
      <c r="LYR210" s="349"/>
      <c r="LYS210" s="303"/>
      <c r="LYT210" s="303"/>
      <c r="LYU210" s="303"/>
      <c r="LYV210" s="304"/>
      <c r="LYW210" s="152"/>
      <c r="LYX210" s="349"/>
      <c r="LYY210" s="349"/>
      <c r="LYZ210" s="349"/>
      <c r="LZA210" s="303"/>
      <c r="LZB210" s="303"/>
      <c r="LZC210" s="303"/>
      <c r="LZD210" s="304"/>
      <c r="LZE210" s="152"/>
      <c r="LZF210" s="349"/>
      <c r="LZG210" s="349"/>
      <c r="LZH210" s="349"/>
      <c r="LZI210" s="303"/>
      <c r="LZJ210" s="303"/>
      <c r="LZK210" s="303"/>
      <c r="LZL210" s="304"/>
      <c r="LZM210" s="152"/>
      <c r="LZN210" s="349"/>
      <c r="LZO210" s="349"/>
      <c r="LZP210" s="349"/>
      <c r="LZQ210" s="303"/>
      <c r="LZR210" s="303"/>
      <c r="LZS210" s="303"/>
      <c r="LZT210" s="304"/>
      <c r="LZU210" s="152"/>
      <c r="LZV210" s="349"/>
      <c r="LZW210" s="349"/>
      <c r="LZX210" s="349"/>
      <c r="LZY210" s="303"/>
      <c r="LZZ210" s="303"/>
      <c r="MAA210" s="303"/>
      <c r="MAB210" s="304"/>
      <c r="MAC210" s="152"/>
      <c r="MAD210" s="349"/>
      <c r="MAE210" s="349"/>
      <c r="MAF210" s="349"/>
      <c r="MAG210" s="303"/>
      <c r="MAH210" s="303"/>
      <c r="MAI210" s="303"/>
      <c r="MAJ210" s="304"/>
      <c r="MAK210" s="152"/>
      <c r="MAL210" s="349"/>
      <c r="MAM210" s="349"/>
      <c r="MAN210" s="349"/>
      <c r="MAO210" s="303"/>
      <c r="MAP210" s="303"/>
      <c r="MAQ210" s="303"/>
      <c r="MAR210" s="304"/>
      <c r="MAS210" s="152"/>
      <c r="MAT210" s="349"/>
      <c r="MAU210" s="349"/>
      <c r="MAV210" s="349"/>
      <c r="MAW210" s="303"/>
      <c r="MAX210" s="303"/>
      <c r="MAY210" s="303"/>
      <c r="MAZ210" s="304"/>
      <c r="MBA210" s="152"/>
      <c r="MBB210" s="349"/>
      <c r="MBC210" s="349"/>
      <c r="MBD210" s="349"/>
      <c r="MBE210" s="303"/>
      <c r="MBF210" s="303"/>
      <c r="MBG210" s="303"/>
      <c r="MBH210" s="304"/>
      <c r="MBI210" s="152"/>
      <c r="MBJ210" s="349"/>
      <c r="MBK210" s="349"/>
      <c r="MBL210" s="349"/>
      <c r="MBM210" s="303"/>
      <c r="MBN210" s="303"/>
      <c r="MBO210" s="303"/>
      <c r="MBP210" s="304"/>
      <c r="MBQ210" s="152"/>
      <c r="MBR210" s="349"/>
      <c r="MBS210" s="349"/>
      <c r="MBT210" s="349"/>
      <c r="MBU210" s="303"/>
      <c r="MBV210" s="303"/>
      <c r="MBW210" s="303"/>
      <c r="MBX210" s="304"/>
      <c r="MBY210" s="152"/>
      <c r="MBZ210" s="349"/>
      <c r="MCA210" s="349"/>
      <c r="MCB210" s="349"/>
      <c r="MCC210" s="303"/>
      <c r="MCD210" s="303"/>
      <c r="MCE210" s="303"/>
      <c r="MCF210" s="304"/>
      <c r="MCG210" s="152"/>
      <c r="MCH210" s="349"/>
      <c r="MCI210" s="349"/>
      <c r="MCJ210" s="349"/>
      <c r="MCK210" s="303"/>
      <c r="MCL210" s="303"/>
      <c r="MCM210" s="303"/>
      <c r="MCN210" s="304"/>
      <c r="MCO210" s="152"/>
      <c r="MCP210" s="349"/>
      <c r="MCQ210" s="349"/>
      <c r="MCR210" s="349"/>
      <c r="MCS210" s="303"/>
      <c r="MCT210" s="303"/>
      <c r="MCU210" s="303"/>
      <c r="MCV210" s="304"/>
      <c r="MCW210" s="152"/>
      <c r="MCX210" s="349"/>
      <c r="MCY210" s="349"/>
      <c r="MCZ210" s="349"/>
      <c r="MDA210" s="303"/>
      <c r="MDB210" s="303"/>
      <c r="MDC210" s="303"/>
      <c r="MDD210" s="304"/>
      <c r="MDE210" s="152"/>
      <c r="MDF210" s="349"/>
      <c r="MDG210" s="349"/>
      <c r="MDH210" s="349"/>
      <c r="MDI210" s="303"/>
      <c r="MDJ210" s="303"/>
      <c r="MDK210" s="303"/>
      <c r="MDL210" s="304"/>
      <c r="MDM210" s="152"/>
      <c r="MDN210" s="349"/>
      <c r="MDO210" s="349"/>
      <c r="MDP210" s="349"/>
      <c r="MDQ210" s="303"/>
      <c r="MDR210" s="303"/>
      <c r="MDS210" s="303"/>
      <c r="MDT210" s="304"/>
      <c r="MDU210" s="152"/>
      <c r="MDV210" s="349"/>
      <c r="MDW210" s="349"/>
      <c r="MDX210" s="349"/>
      <c r="MDY210" s="303"/>
      <c r="MDZ210" s="303"/>
      <c r="MEA210" s="303"/>
      <c r="MEB210" s="304"/>
      <c r="MEC210" s="152"/>
      <c r="MED210" s="349"/>
      <c r="MEE210" s="349"/>
      <c r="MEF210" s="349"/>
      <c r="MEG210" s="303"/>
      <c r="MEH210" s="303"/>
      <c r="MEI210" s="303"/>
      <c r="MEJ210" s="304"/>
      <c r="MEK210" s="152"/>
      <c r="MEL210" s="349"/>
      <c r="MEM210" s="349"/>
      <c r="MEN210" s="349"/>
      <c r="MEO210" s="303"/>
      <c r="MEP210" s="303"/>
      <c r="MEQ210" s="303"/>
      <c r="MER210" s="304"/>
      <c r="MES210" s="152"/>
      <c r="MET210" s="349"/>
      <c r="MEU210" s="349"/>
      <c r="MEV210" s="349"/>
      <c r="MEW210" s="303"/>
      <c r="MEX210" s="303"/>
      <c r="MEY210" s="303"/>
      <c r="MEZ210" s="304"/>
      <c r="MFA210" s="152"/>
      <c r="MFB210" s="349"/>
      <c r="MFC210" s="349"/>
      <c r="MFD210" s="349"/>
      <c r="MFE210" s="303"/>
      <c r="MFF210" s="303"/>
      <c r="MFG210" s="303"/>
      <c r="MFH210" s="304"/>
      <c r="MFI210" s="152"/>
      <c r="MFJ210" s="349"/>
      <c r="MFK210" s="349"/>
      <c r="MFL210" s="349"/>
      <c r="MFM210" s="303"/>
      <c r="MFN210" s="303"/>
      <c r="MFO210" s="303"/>
      <c r="MFP210" s="304"/>
      <c r="MFQ210" s="152"/>
      <c r="MFR210" s="349"/>
      <c r="MFS210" s="349"/>
      <c r="MFT210" s="349"/>
      <c r="MFU210" s="303"/>
      <c r="MFV210" s="303"/>
      <c r="MFW210" s="303"/>
      <c r="MFX210" s="304"/>
      <c r="MFY210" s="152"/>
      <c r="MFZ210" s="349"/>
      <c r="MGA210" s="349"/>
      <c r="MGB210" s="349"/>
      <c r="MGC210" s="303"/>
      <c r="MGD210" s="303"/>
      <c r="MGE210" s="303"/>
      <c r="MGF210" s="304"/>
      <c r="MGG210" s="152"/>
      <c r="MGH210" s="349"/>
      <c r="MGI210" s="349"/>
      <c r="MGJ210" s="349"/>
      <c r="MGK210" s="303"/>
      <c r="MGL210" s="303"/>
      <c r="MGM210" s="303"/>
      <c r="MGN210" s="304"/>
      <c r="MGO210" s="152"/>
      <c r="MGP210" s="349"/>
      <c r="MGQ210" s="349"/>
      <c r="MGR210" s="349"/>
      <c r="MGS210" s="303"/>
      <c r="MGT210" s="303"/>
      <c r="MGU210" s="303"/>
      <c r="MGV210" s="304"/>
      <c r="MGW210" s="152"/>
      <c r="MGX210" s="349"/>
      <c r="MGY210" s="349"/>
      <c r="MGZ210" s="349"/>
      <c r="MHA210" s="303"/>
      <c r="MHB210" s="303"/>
      <c r="MHC210" s="303"/>
      <c r="MHD210" s="304"/>
      <c r="MHE210" s="152"/>
      <c r="MHF210" s="349"/>
      <c r="MHG210" s="349"/>
      <c r="MHH210" s="349"/>
      <c r="MHI210" s="303"/>
      <c r="MHJ210" s="303"/>
      <c r="MHK210" s="303"/>
      <c r="MHL210" s="304"/>
      <c r="MHM210" s="152"/>
      <c r="MHN210" s="349"/>
      <c r="MHO210" s="349"/>
      <c r="MHP210" s="349"/>
      <c r="MHQ210" s="303"/>
      <c r="MHR210" s="303"/>
      <c r="MHS210" s="303"/>
      <c r="MHT210" s="304"/>
      <c r="MHU210" s="152"/>
      <c r="MHV210" s="349"/>
      <c r="MHW210" s="349"/>
      <c r="MHX210" s="349"/>
      <c r="MHY210" s="303"/>
      <c r="MHZ210" s="303"/>
      <c r="MIA210" s="303"/>
      <c r="MIB210" s="304"/>
      <c r="MIC210" s="152"/>
      <c r="MID210" s="349"/>
      <c r="MIE210" s="349"/>
      <c r="MIF210" s="349"/>
      <c r="MIG210" s="303"/>
      <c r="MIH210" s="303"/>
      <c r="MII210" s="303"/>
      <c r="MIJ210" s="304"/>
      <c r="MIK210" s="152"/>
      <c r="MIL210" s="349"/>
      <c r="MIM210" s="349"/>
      <c r="MIN210" s="349"/>
      <c r="MIO210" s="303"/>
      <c r="MIP210" s="303"/>
      <c r="MIQ210" s="303"/>
      <c r="MIR210" s="304"/>
      <c r="MIS210" s="152"/>
      <c r="MIT210" s="349"/>
      <c r="MIU210" s="349"/>
      <c r="MIV210" s="349"/>
      <c r="MIW210" s="303"/>
      <c r="MIX210" s="303"/>
      <c r="MIY210" s="303"/>
      <c r="MIZ210" s="304"/>
      <c r="MJA210" s="152"/>
      <c r="MJB210" s="349"/>
      <c r="MJC210" s="349"/>
      <c r="MJD210" s="349"/>
      <c r="MJE210" s="303"/>
      <c r="MJF210" s="303"/>
      <c r="MJG210" s="303"/>
      <c r="MJH210" s="304"/>
      <c r="MJI210" s="152"/>
      <c r="MJJ210" s="349"/>
      <c r="MJK210" s="349"/>
      <c r="MJL210" s="349"/>
      <c r="MJM210" s="303"/>
      <c r="MJN210" s="303"/>
      <c r="MJO210" s="303"/>
      <c r="MJP210" s="304"/>
      <c r="MJQ210" s="152"/>
      <c r="MJR210" s="349"/>
      <c r="MJS210" s="349"/>
      <c r="MJT210" s="349"/>
      <c r="MJU210" s="303"/>
      <c r="MJV210" s="303"/>
      <c r="MJW210" s="303"/>
      <c r="MJX210" s="304"/>
      <c r="MJY210" s="152"/>
      <c r="MJZ210" s="349"/>
      <c r="MKA210" s="349"/>
      <c r="MKB210" s="349"/>
      <c r="MKC210" s="303"/>
      <c r="MKD210" s="303"/>
      <c r="MKE210" s="303"/>
      <c r="MKF210" s="304"/>
      <c r="MKG210" s="152"/>
      <c r="MKH210" s="349"/>
      <c r="MKI210" s="349"/>
      <c r="MKJ210" s="349"/>
      <c r="MKK210" s="303"/>
      <c r="MKL210" s="303"/>
      <c r="MKM210" s="303"/>
      <c r="MKN210" s="304"/>
      <c r="MKO210" s="152"/>
      <c r="MKP210" s="349"/>
      <c r="MKQ210" s="349"/>
      <c r="MKR210" s="349"/>
      <c r="MKS210" s="303"/>
      <c r="MKT210" s="303"/>
      <c r="MKU210" s="303"/>
      <c r="MKV210" s="304"/>
      <c r="MKW210" s="152"/>
      <c r="MKX210" s="349"/>
      <c r="MKY210" s="349"/>
      <c r="MKZ210" s="349"/>
      <c r="MLA210" s="303"/>
      <c r="MLB210" s="303"/>
      <c r="MLC210" s="303"/>
      <c r="MLD210" s="304"/>
      <c r="MLE210" s="152"/>
      <c r="MLF210" s="349"/>
      <c r="MLG210" s="349"/>
      <c r="MLH210" s="349"/>
      <c r="MLI210" s="303"/>
      <c r="MLJ210" s="303"/>
      <c r="MLK210" s="303"/>
      <c r="MLL210" s="304"/>
      <c r="MLM210" s="152"/>
      <c r="MLN210" s="349"/>
      <c r="MLO210" s="349"/>
      <c r="MLP210" s="349"/>
      <c r="MLQ210" s="303"/>
      <c r="MLR210" s="303"/>
      <c r="MLS210" s="303"/>
      <c r="MLT210" s="304"/>
      <c r="MLU210" s="152"/>
      <c r="MLV210" s="349"/>
      <c r="MLW210" s="349"/>
      <c r="MLX210" s="349"/>
      <c r="MLY210" s="303"/>
      <c r="MLZ210" s="303"/>
      <c r="MMA210" s="303"/>
      <c r="MMB210" s="304"/>
      <c r="MMC210" s="152"/>
      <c r="MMD210" s="349"/>
      <c r="MME210" s="349"/>
      <c r="MMF210" s="349"/>
      <c r="MMG210" s="303"/>
      <c r="MMH210" s="303"/>
      <c r="MMI210" s="303"/>
      <c r="MMJ210" s="304"/>
      <c r="MMK210" s="152"/>
      <c r="MML210" s="349"/>
      <c r="MMM210" s="349"/>
      <c r="MMN210" s="349"/>
      <c r="MMO210" s="303"/>
      <c r="MMP210" s="303"/>
      <c r="MMQ210" s="303"/>
      <c r="MMR210" s="304"/>
      <c r="MMS210" s="152"/>
      <c r="MMT210" s="349"/>
      <c r="MMU210" s="349"/>
      <c r="MMV210" s="349"/>
      <c r="MMW210" s="303"/>
      <c r="MMX210" s="303"/>
      <c r="MMY210" s="303"/>
      <c r="MMZ210" s="304"/>
      <c r="MNA210" s="152"/>
      <c r="MNB210" s="349"/>
      <c r="MNC210" s="349"/>
      <c r="MND210" s="349"/>
      <c r="MNE210" s="303"/>
      <c r="MNF210" s="303"/>
      <c r="MNG210" s="303"/>
      <c r="MNH210" s="304"/>
      <c r="MNI210" s="152"/>
      <c r="MNJ210" s="349"/>
      <c r="MNK210" s="349"/>
      <c r="MNL210" s="349"/>
      <c r="MNM210" s="303"/>
      <c r="MNN210" s="303"/>
      <c r="MNO210" s="303"/>
      <c r="MNP210" s="304"/>
      <c r="MNQ210" s="152"/>
      <c r="MNR210" s="349"/>
      <c r="MNS210" s="349"/>
      <c r="MNT210" s="349"/>
      <c r="MNU210" s="303"/>
      <c r="MNV210" s="303"/>
      <c r="MNW210" s="303"/>
      <c r="MNX210" s="304"/>
      <c r="MNY210" s="152"/>
      <c r="MNZ210" s="349"/>
      <c r="MOA210" s="349"/>
      <c r="MOB210" s="349"/>
      <c r="MOC210" s="303"/>
      <c r="MOD210" s="303"/>
      <c r="MOE210" s="303"/>
      <c r="MOF210" s="304"/>
      <c r="MOG210" s="152"/>
      <c r="MOH210" s="349"/>
      <c r="MOI210" s="349"/>
      <c r="MOJ210" s="349"/>
      <c r="MOK210" s="303"/>
      <c r="MOL210" s="303"/>
      <c r="MOM210" s="303"/>
      <c r="MON210" s="304"/>
      <c r="MOO210" s="152"/>
      <c r="MOP210" s="349"/>
      <c r="MOQ210" s="349"/>
      <c r="MOR210" s="349"/>
      <c r="MOS210" s="303"/>
      <c r="MOT210" s="303"/>
      <c r="MOU210" s="303"/>
      <c r="MOV210" s="304"/>
      <c r="MOW210" s="152"/>
      <c r="MOX210" s="349"/>
      <c r="MOY210" s="349"/>
      <c r="MOZ210" s="349"/>
      <c r="MPA210" s="303"/>
      <c r="MPB210" s="303"/>
      <c r="MPC210" s="303"/>
      <c r="MPD210" s="304"/>
      <c r="MPE210" s="152"/>
      <c r="MPF210" s="349"/>
      <c r="MPG210" s="349"/>
      <c r="MPH210" s="349"/>
      <c r="MPI210" s="303"/>
      <c r="MPJ210" s="303"/>
      <c r="MPK210" s="303"/>
      <c r="MPL210" s="304"/>
      <c r="MPM210" s="152"/>
      <c r="MPN210" s="349"/>
      <c r="MPO210" s="349"/>
      <c r="MPP210" s="349"/>
      <c r="MPQ210" s="303"/>
      <c r="MPR210" s="303"/>
      <c r="MPS210" s="303"/>
      <c r="MPT210" s="304"/>
      <c r="MPU210" s="152"/>
      <c r="MPV210" s="349"/>
      <c r="MPW210" s="349"/>
      <c r="MPX210" s="349"/>
      <c r="MPY210" s="303"/>
      <c r="MPZ210" s="303"/>
      <c r="MQA210" s="303"/>
      <c r="MQB210" s="304"/>
      <c r="MQC210" s="152"/>
      <c r="MQD210" s="349"/>
      <c r="MQE210" s="349"/>
      <c r="MQF210" s="349"/>
      <c r="MQG210" s="303"/>
      <c r="MQH210" s="303"/>
      <c r="MQI210" s="303"/>
      <c r="MQJ210" s="304"/>
      <c r="MQK210" s="152"/>
      <c r="MQL210" s="349"/>
      <c r="MQM210" s="349"/>
      <c r="MQN210" s="349"/>
      <c r="MQO210" s="303"/>
      <c r="MQP210" s="303"/>
      <c r="MQQ210" s="303"/>
      <c r="MQR210" s="304"/>
      <c r="MQS210" s="152"/>
      <c r="MQT210" s="349"/>
      <c r="MQU210" s="349"/>
      <c r="MQV210" s="349"/>
      <c r="MQW210" s="303"/>
      <c r="MQX210" s="303"/>
      <c r="MQY210" s="303"/>
      <c r="MQZ210" s="304"/>
      <c r="MRA210" s="152"/>
      <c r="MRB210" s="349"/>
      <c r="MRC210" s="349"/>
      <c r="MRD210" s="349"/>
      <c r="MRE210" s="303"/>
      <c r="MRF210" s="303"/>
      <c r="MRG210" s="303"/>
      <c r="MRH210" s="304"/>
      <c r="MRI210" s="152"/>
      <c r="MRJ210" s="349"/>
      <c r="MRK210" s="349"/>
      <c r="MRL210" s="349"/>
      <c r="MRM210" s="303"/>
      <c r="MRN210" s="303"/>
      <c r="MRO210" s="303"/>
      <c r="MRP210" s="304"/>
      <c r="MRQ210" s="152"/>
      <c r="MRR210" s="349"/>
      <c r="MRS210" s="349"/>
      <c r="MRT210" s="349"/>
      <c r="MRU210" s="303"/>
      <c r="MRV210" s="303"/>
      <c r="MRW210" s="303"/>
      <c r="MRX210" s="304"/>
      <c r="MRY210" s="152"/>
      <c r="MRZ210" s="349"/>
      <c r="MSA210" s="349"/>
      <c r="MSB210" s="349"/>
      <c r="MSC210" s="303"/>
      <c r="MSD210" s="303"/>
      <c r="MSE210" s="303"/>
      <c r="MSF210" s="304"/>
      <c r="MSG210" s="152"/>
      <c r="MSH210" s="349"/>
      <c r="MSI210" s="349"/>
      <c r="MSJ210" s="349"/>
      <c r="MSK210" s="303"/>
      <c r="MSL210" s="303"/>
      <c r="MSM210" s="303"/>
      <c r="MSN210" s="304"/>
      <c r="MSO210" s="152"/>
      <c r="MSP210" s="349"/>
      <c r="MSQ210" s="349"/>
      <c r="MSR210" s="349"/>
      <c r="MSS210" s="303"/>
      <c r="MST210" s="303"/>
      <c r="MSU210" s="303"/>
      <c r="MSV210" s="304"/>
      <c r="MSW210" s="152"/>
      <c r="MSX210" s="349"/>
      <c r="MSY210" s="349"/>
      <c r="MSZ210" s="349"/>
      <c r="MTA210" s="303"/>
      <c r="MTB210" s="303"/>
      <c r="MTC210" s="303"/>
      <c r="MTD210" s="304"/>
      <c r="MTE210" s="152"/>
      <c r="MTF210" s="349"/>
      <c r="MTG210" s="349"/>
      <c r="MTH210" s="349"/>
      <c r="MTI210" s="303"/>
      <c r="MTJ210" s="303"/>
      <c r="MTK210" s="303"/>
      <c r="MTL210" s="304"/>
      <c r="MTM210" s="152"/>
      <c r="MTN210" s="349"/>
      <c r="MTO210" s="349"/>
      <c r="MTP210" s="349"/>
      <c r="MTQ210" s="303"/>
      <c r="MTR210" s="303"/>
      <c r="MTS210" s="303"/>
      <c r="MTT210" s="304"/>
      <c r="MTU210" s="152"/>
      <c r="MTV210" s="349"/>
      <c r="MTW210" s="349"/>
      <c r="MTX210" s="349"/>
      <c r="MTY210" s="303"/>
      <c r="MTZ210" s="303"/>
      <c r="MUA210" s="303"/>
      <c r="MUB210" s="304"/>
      <c r="MUC210" s="152"/>
      <c r="MUD210" s="349"/>
      <c r="MUE210" s="349"/>
      <c r="MUF210" s="349"/>
      <c r="MUG210" s="303"/>
      <c r="MUH210" s="303"/>
      <c r="MUI210" s="303"/>
      <c r="MUJ210" s="304"/>
      <c r="MUK210" s="152"/>
      <c r="MUL210" s="349"/>
      <c r="MUM210" s="349"/>
      <c r="MUN210" s="349"/>
      <c r="MUO210" s="303"/>
      <c r="MUP210" s="303"/>
      <c r="MUQ210" s="303"/>
      <c r="MUR210" s="304"/>
      <c r="MUS210" s="152"/>
      <c r="MUT210" s="349"/>
      <c r="MUU210" s="349"/>
      <c r="MUV210" s="349"/>
      <c r="MUW210" s="303"/>
      <c r="MUX210" s="303"/>
      <c r="MUY210" s="303"/>
      <c r="MUZ210" s="304"/>
      <c r="MVA210" s="152"/>
      <c r="MVB210" s="349"/>
      <c r="MVC210" s="349"/>
      <c r="MVD210" s="349"/>
      <c r="MVE210" s="303"/>
      <c r="MVF210" s="303"/>
      <c r="MVG210" s="303"/>
      <c r="MVH210" s="304"/>
      <c r="MVI210" s="152"/>
      <c r="MVJ210" s="349"/>
      <c r="MVK210" s="349"/>
      <c r="MVL210" s="349"/>
      <c r="MVM210" s="303"/>
      <c r="MVN210" s="303"/>
      <c r="MVO210" s="303"/>
      <c r="MVP210" s="304"/>
      <c r="MVQ210" s="152"/>
      <c r="MVR210" s="349"/>
      <c r="MVS210" s="349"/>
      <c r="MVT210" s="349"/>
      <c r="MVU210" s="303"/>
      <c r="MVV210" s="303"/>
      <c r="MVW210" s="303"/>
      <c r="MVX210" s="304"/>
      <c r="MVY210" s="152"/>
      <c r="MVZ210" s="349"/>
      <c r="MWA210" s="349"/>
      <c r="MWB210" s="349"/>
      <c r="MWC210" s="303"/>
      <c r="MWD210" s="303"/>
      <c r="MWE210" s="303"/>
      <c r="MWF210" s="304"/>
      <c r="MWG210" s="152"/>
      <c r="MWH210" s="349"/>
      <c r="MWI210" s="349"/>
      <c r="MWJ210" s="349"/>
      <c r="MWK210" s="303"/>
      <c r="MWL210" s="303"/>
      <c r="MWM210" s="303"/>
      <c r="MWN210" s="304"/>
      <c r="MWO210" s="152"/>
      <c r="MWP210" s="349"/>
      <c r="MWQ210" s="349"/>
      <c r="MWR210" s="349"/>
      <c r="MWS210" s="303"/>
      <c r="MWT210" s="303"/>
      <c r="MWU210" s="303"/>
      <c r="MWV210" s="304"/>
      <c r="MWW210" s="152"/>
      <c r="MWX210" s="349"/>
      <c r="MWY210" s="349"/>
      <c r="MWZ210" s="349"/>
      <c r="MXA210" s="303"/>
      <c r="MXB210" s="303"/>
      <c r="MXC210" s="303"/>
      <c r="MXD210" s="304"/>
      <c r="MXE210" s="152"/>
      <c r="MXF210" s="349"/>
      <c r="MXG210" s="349"/>
      <c r="MXH210" s="349"/>
      <c r="MXI210" s="303"/>
      <c r="MXJ210" s="303"/>
      <c r="MXK210" s="303"/>
      <c r="MXL210" s="304"/>
      <c r="MXM210" s="152"/>
      <c r="MXN210" s="349"/>
      <c r="MXO210" s="349"/>
      <c r="MXP210" s="349"/>
      <c r="MXQ210" s="303"/>
      <c r="MXR210" s="303"/>
      <c r="MXS210" s="303"/>
      <c r="MXT210" s="304"/>
      <c r="MXU210" s="152"/>
      <c r="MXV210" s="349"/>
      <c r="MXW210" s="349"/>
      <c r="MXX210" s="349"/>
      <c r="MXY210" s="303"/>
      <c r="MXZ210" s="303"/>
      <c r="MYA210" s="303"/>
      <c r="MYB210" s="304"/>
      <c r="MYC210" s="152"/>
      <c r="MYD210" s="349"/>
      <c r="MYE210" s="349"/>
      <c r="MYF210" s="349"/>
      <c r="MYG210" s="303"/>
      <c r="MYH210" s="303"/>
      <c r="MYI210" s="303"/>
      <c r="MYJ210" s="304"/>
      <c r="MYK210" s="152"/>
      <c r="MYL210" s="349"/>
      <c r="MYM210" s="349"/>
      <c r="MYN210" s="349"/>
      <c r="MYO210" s="303"/>
      <c r="MYP210" s="303"/>
      <c r="MYQ210" s="303"/>
      <c r="MYR210" s="304"/>
      <c r="MYS210" s="152"/>
      <c r="MYT210" s="349"/>
      <c r="MYU210" s="349"/>
      <c r="MYV210" s="349"/>
      <c r="MYW210" s="303"/>
      <c r="MYX210" s="303"/>
      <c r="MYY210" s="303"/>
      <c r="MYZ210" s="304"/>
      <c r="MZA210" s="152"/>
      <c r="MZB210" s="349"/>
      <c r="MZC210" s="349"/>
      <c r="MZD210" s="349"/>
      <c r="MZE210" s="303"/>
      <c r="MZF210" s="303"/>
      <c r="MZG210" s="303"/>
      <c r="MZH210" s="304"/>
      <c r="MZI210" s="152"/>
      <c r="MZJ210" s="349"/>
      <c r="MZK210" s="349"/>
      <c r="MZL210" s="349"/>
      <c r="MZM210" s="303"/>
      <c r="MZN210" s="303"/>
      <c r="MZO210" s="303"/>
      <c r="MZP210" s="304"/>
      <c r="MZQ210" s="152"/>
      <c r="MZR210" s="349"/>
      <c r="MZS210" s="349"/>
      <c r="MZT210" s="349"/>
      <c r="MZU210" s="303"/>
      <c r="MZV210" s="303"/>
      <c r="MZW210" s="303"/>
      <c r="MZX210" s="304"/>
      <c r="MZY210" s="152"/>
      <c r="MZZ210" s="349"/>
      <c r="NAA210" s="349"/>
      <c r="NAB210" s="349"/>
      <c r="NAC210" s="303"/>
      <c r="NAD210" s="303"/>
      <c r="NAE210" s="303"/>
      <c r="NAF210" s="304"/>
      <c r="NAG210" s="152"/>
      <c r="NAH210" s="349"/>
      <c r="NAI210" s="349"/>
      <c r="NAJ210" s="349"/>
      <c r="NAK210" s="303"/>
      <c r="NAL210" s="303"/>
      <c r="NAM210" s="303"/>
      <c r="NAN210" s="304"/>
      <c r="NAO210" s="152"/>
      <c r="NAP210" s="349"/>
      <c r="NAQ210" s="349"/>
      <c r="NAR210" s="349"/>
      <c r="NAS210" s="303"/>
      <c r="NAT210" s="303"/>
      <c r="NAU210" s="303"/>
      <c r="NAV210" s="304"/>
      <c r="NAW210" s="152"/>
      <c r="NAX210" s="349"/>
      <c r="NAY210" s="349"/>
      <c r="NAZ210" s="349"/>
      <c r="NBA210" s="303"/>
      <c r="NBB210" s="303"/>
      <c r="NBC210" s="303"/>
      <c r="NBD210" s="304"/>
      <c r="NBE210" s="152"/>
      <c r="NBF210" s="349"/>
      <c r="NBG210" s="349"/>
      <c r="NBH210" s="349"/>
      <c r="NBI210" s="303"/>
      <c r="NBJ210" s="303"/>
      <c r="NBK210" s="303"/>
      <c r="NBL210" s="304"/>
      <c r="NBM210" s="152"/>
      <c r="NBN210" s="349"/>
      <c r="NBO210" s="349"/>
      <c r="NBP210" s="349"/>
      <c r="NBQ210" s="303"/>
      <c r="NBR210" s="303"/>
      <c r="NBS210" s="303"/>
      <c r="NBT210" s="304"/>
      <c r="NBU210" s="152"/>
      <c r="NBV210" s="349"/>
      <c r="NBW210" s="349"/>
      <c r="NBX210" s="349"/>
      <c r="NBY210" s="303"/>
      <c r="NBZ210" s="303"/>
      <c r="NCA210" s="303"/>
      <c r="NCB210" s="304"/>
      <c r="NCC210" s="152"/>
      <c r="NCD210" s="349"/>
      <c r="NCE210" s="349"/>
      <c r="NCF210" s="349"/>
      <c r="NCG210" s="303"/>
      <c r="NCH210" s="303"/>
      <c r="NCI210" s="303"/>
      <c r="NCJ210" s="304"/>
      <c r="NCK210" s="152"/>
      <c r="NCL210" s="349"/>
      <c r="NCM210" s="349"/>
      <c r="NCN210" s="349"/>
      <c r="NCO210" s="303"/>
      <c r="NCP210" s="303"/>
      <c r="NCQ210" s="303"/>
      <c r="NCR210" s="304"/>
      <c r="NCS210" s="152"/>
      <c r="NCT210" s="349"/>
      <c r="NCU210" s="349"/>
      <c r="NCV210" s="349"/>
      <c r="NCW210" s="303"/>
      <c r="NCX210" s="303"/>
      <c r="NCY210" s="303"/>
      <c r="NCZ210" s="304"/>
      <c r="NDA210" s="152"/>
      <c r="NDB210" s="349"/>
      <c r="NDC210" s="349"/>
      <c r="NDD210" s="349"/>
      <c r="NDE210" s="303"/>
      <c r="NDF210" s="303"/>
      <c r="NDG210" s="303"/>
      <c r="NDH210" s="304"/>
      <c r="NDI210" s="152"/>
      <c r="NDJ210" s="349"/>
      <c r="NDK210" s="349"/>
      <c r="NDL210" s="349"/>
      <c r="NDM210" s="303"/>
      <c r="NDN210" s="303"/>
      <c r="NDO210" s="303"/>
      <c r="NDP210" s="304"/>
      <c r="NDQ210" s="152"/>
      <c r="NDR210" s="349"/>
      <c r="NDS210" s="349"/>
      <c r="NDT210" s="349"/>
      <c r="NDU210" s="303"/>
      <c r="NDV210" s="303"/>
      <c r="NDW210" s="303"/>
      <c r="NDX210" s="304"/>
      <c r="NDY210" s="152"/>
      <c r="NDZ210" s="349"/>
      <c r="NEA210" s="349"/>
      <c r="NEB210" s="349"/>
      <c r="NEC210" s="303"/>
      <c r="NED210" s="303"/>
      <c r="NEE210" s="303"/>
      <c r="NEF210" s="304"/>
      <c r="NEG210" s="152"/>
      <c r="NEH210" s="349"/>
      <c r="NEI210" s="349"/>
      <c r="NEJ210" s="349"/>
      <c r="NEK210" s="303"/>
      <c r="NEL210" s="303"/>
      <c r="NEM210" s="303"/>
      <c r="NEN210" s="304"/>
      <c r="NEO210" s="152"/>
      <c r="NEP210" s="349"/>
      <c r="NEQ210" s="349"/>
      <c r="NER210" s="349"/>
      <c r="NES210" s="303"/>
      <c r="NET210" s="303"/>
      <c r="NEU210" s="303"/>
      <c r="NEV210" s="304"/>
      <c r="NEW210" s="152"/>
      <c r="NEX210" s="349"/>
      <c r="NEY210" s="349"/>
      <c r="NEZ210" s="349"/>
      <c r="NFA210" s="303"/>
      <c r="NFB210" s="303"/>
      <c r="NFC210" s="303"/>
      <c r="NFD210" s="304"/>
      <c r="NFE210" s="152"/>
      <c r="NFF210" s="349"/>
      <c r="NFG210" s="349"/>
      <c r="NFH210" s="349"/>
      <c r="NFI210" s="303"/>
      <c r="NFJ210" s="303"/>
      <c r="NFK210" s="303"/>
      <c r="NFL210" s="304"/>
      <c r="NFM210" s="152"/>
      <c r="NFN210" s="349"/>
      <c r="NFO210" s="349"/>
      <c r="NFP210" s="349"/>
      <c r="NFQ210" s="303"/>
      <c r="NFR210" s="303"/>
      <c r="NFS210" s="303"/>
      <c r="NFT210" s="304"/>
      <c r="NFU210" s="152"/>
      <c r="NFV210" s="349"/>
      <c r="NFW210" s="349"/>
      <c r="NFX210" s="349"/>
      <c r="NFY210" s="303"/>
      <c r="NFZ210" s="303"/>
      <c r="NGA210" s="303"/>
      <c r="NGB210" s="304"/>
      <c r="NGC210" s="152"/>
      <c r="NGD210" s="349"/>
      <c r="NGE210" s="349"/>
      <c r="NGF210" s="349"/>
      <c r="NGG210" s="303"/>
      <c r="NGH210" s="303"/>
      <c r="NGI210" s="303"/>
      <c r="NGJ210" s="304"/>
      <c r="NGK210" s="152"/>
      <c r="NGL210" s="349"/>
      <c r="NGM210" s="349"/>
      <c r="NGN210" s="349"/>
      <c r="NGO210" s="303"/>
      <c r="NGP210" s="303"/>
      <c r="NGQ210" s="303"/>
      <c r="NGR210" s="304"/>
      <c r="NGS210" s="152"/>
      <c r="NGT210" s="349"/>
      <c r="NGU210" s="349"/>
      <c r="NGV210" s="349"/>
      <c r="NGW210" s="303"/>
      <c r="NGX210" s="303"/>
      <c r="NGY210" s="303"/>
      <c r="NGZ210" s="304"/>
      <c r="NHA210" s="152"/>
      <c r="NHB210" s="349"/>
      <c r="NHC210" s="349"/>
      <c r="NHD210" s="349"/>
      <c r="NHE210" s="303"/>
      <c r="NHF210" s="303"/>
      <c r="NHG210" s="303"/>
      <c r="NHH210" s="304"/>
      <c r="NHI210" s="152"/>
      <c r="NHJ210" s="349"/>
      <c r="NHK210" s="349"/>
      <c r="NHL210" s="349"/>
      <c r="NHM210" s="303"/>
      <c r="NHN210" s="303"/>
      <c r="NHO210" s="303"/>
      <c r="NHP210" s="304"/>
      <c r="NHQ210" s="152"/>
      <c r="NHR210" s="349"/>
      <c r="NHS210" s="349"/>
      <c r="NHT210" s="349"/>
      <c r="NHU210" s="303"/>
      <c r="NHV210" s="303"/>
      <c r="NHW210" s="303"/>
      <c r="NHX210" s="304"/>
      <c r="NHY210" s="152"/>
      <c r="NHZ210" s="349"/>
      <c r="NIA210" s="349"/>
      <c r="NIB210" s="349"/>
      <c r="NIC210" s="303"/>
      <c r="NID210" s="303"/>
      <c r="NIE210" s="303"/>
      <c r="NIF210" s="304"/>
      <c r="NIG210" s="152"/>
      <c r="NIH210" s="349"/>
      <c r="NII210" s="349"/>
      <c r="NIJ210" s="349"/>
      <c r="NIK210" s="303"/>
      <c r="NIL210" s="303"/>
      <c r="NIM210" s="303"/>
      <c r="NIN210" s="304"/>
      <c r="NIO210" s="152"/>
      <c r="NIP210" s="349"/>
      <c r="NIQ210" s="349"/>
      <c r="NIR210" s="349"/>
      <c r="NIS210" s="303"/>
      <c r="NIT210" s="303"/>
      <c r="NIU210" s="303"/>
      <c r="NIV210" s="304"/>
      <c r="NIW210" s="152"/>
      <c r="NIX210" s="349"/>
      <c r="NIY210" s="349"/>
      <c r="NIZ210" s="349"/>
      <c r="NJA210" s="303"/>
      <c r="NJB210" s="303"/>
      <c r="NJC210" s="303"/>
      <c r="NJD210" s="304"/>
      <c r="NJE210" s="152"/>
      <c r="NJF210" s="349"/>
      <c r="NJG210" s="349"/>
      <c r="NJH210" s="349"/>
      <c r="NJI210" s="303"/>
      <c r="NJJ210" s="303"/>
      <c r="NJK210" s="303"/>
      <c r="NJL210" s="304"/>
      <c r="NJM210" s="152"/>
      <c r="NJN210" s="349"/>
      <c r="NJO210" s="349"/>
      <c r="NJP210" s="349"/>
      <c r="NJQ210" s="303"/>
      <c r="NJR210" s="303"/>
      <c r="NJS210" s="303"/>
      <c r="NJT210" s="304"/>
      <c r="NJU210" s="152"/>
      <c r="NJV210" s="349"/>
      <c r="NJW210" s="349"/>
      <c r="NJX210" s="349"/>
      <c r="NJY210" s="303"/>
      <c r="NJZ210" s="303"/>
      <c r="NKA210" s="303"/>
      <c r="NKB210" s="304"/>
      <c r="NKC210" s="152"/>
      <c r="NKD210" s="349"/>
      <c r="NKE210" s="349"/>
      <c r="NKF210" s="349"/>
      <c r="NKG210" s="303"/>
      <c r="NKH210" s="303"/>
      <c r="NKI210" s="303"/>
      <c r="NKJ210" s="304"/>
      <c r="NKK210" s="152"/>
      <c r="NKL210" s="349"/>
      <c r="NKM210" s="349"/>
      <c r="NKN210" s="349"/>
      <c r="NKO210" s="303"/>
      <c r="NKP210" s="303"/>
      <c r="NKQ210" s="303"/>
      <c r="NKR210" s="304"/>
      <c r="NKS210" s="152"/>
      <c r="NKT210" s="349"/>
      <c r="NKU210" s="349"/>
      <c r="NKV210" s="349"/>
      <c r="NKW210" s="303"/>
      <c r="NKX210" s="303"/>
      <c r="NKY210" s="303"/>
      <c r="NKZ210" s="304"/>
      <c r="NLA210" s="152"/>
      <c r="NLB210" s="349"/>
      <c r="NLC210" s="349"/>
      <c r="NLD210" s="349"/>
      <c r="NLE210" s="303"/>
      <c r="NLF210" s="303"/>
      <c r="NLG210" s="303"/>
      <c r="NLH210" s="304"/>
      <c r="NLI210" s="152"/>
      <c r="NLJ210" s="349"/>
      <c r="NLK210" s="349"/>
      <c r="NLL210" s="349"/>
      <c r="NLM210" s="303"/>
      <c r="NLN210" s="303"/>
      <c r="NLO210" s="303"/>
      <c r="NLP210" s="304"/>
      <c r="NLQ210" s="152"/>
      <c r="NLR210" s="349"/>
      <c r="NLS210" s="349"/>
      <c r="NLT210" s="349"/>
      <c r="NLU210" s="303"/>
      <c r="NLV210" s="303"/>
      <c r="NLW210" s="303"/>
      <c r="NLX210" s="304"/>
      <c r="NLY210" s="152"/>
      <c r="NLZ210" s="349"/>
      <c r="NMA210" s="349"/>
      <c r="NMB210" s="349"/>
      <c r="NMC210" s="303"/>
      <c r="NMD210" s="303"/>
      <c r="NME210" s="303"/>
      <c r="NMF210" s="304"/>
      <c r="NMG210" s="152"/>
      <c r="NMH210" s="349"/>
      <c r="NMI210" s="349"/>
      <c r="NMJ210" s="349"/>
      <c r="NMK210" s="303"/>
      <c r="NML210" s="303"/>
      <c r="NMM210" s="303"/>
      <c r="NMN210" s="304"/>
      <c r="NMO210" s="152"/>
      <c r="NMP210" s="349"/>
      <c r="NMQ210" s="349"/>
      <c r="NMR210" s="349"/>
      <c r="NMS210" s="303"/>
      <c r="NMT210" s="303"/>
      <c r="NMU210" s="303"/>
      <c r="NMV210" s="304"/>
      <c r="NMW210" s="152"/>
      <c r="NMX210" s="349"/>
      <c r="NMY210" s="349"/>
      <c r="NMZ210" s="349"/>
      <c r="NNA210" s="303"/>
      <c r="NNB210" s="303"/>
      <c r="NNC210" s="303"/>
      <c r="NND210" s="304"/>
      <c r="NNE210" s="152"/>
      <c r="NNF210" s="349"/>
      <c r="NNG210" s="349"/>
      <c r="NNH210" s="349"/>
      <c r="NNI210" s="303"/>
      <c r="NNJ210" s="303"/>
      <c r="NNK210" s="303"/>
      <c r="NNL210" s="304"/>
      <c r="NNM210" s="152"/>
      <c r="NNN210" s="349"/>
      <c r="NNO210" s="349"/>
      <c r="NNP210" s="349"/>
      <c r="NNQ210" s="303"/>
      <c r="NNR210" s="303"/>
      <c r="NNS210" s="303"/>
      <c r="NNT210" s="304"/>
      <c r="NNU210" s="152"/>
      <c r="NNV210" s="349"/>
      <c r="NNW210" s="349"/>
      <c r="NNX210" s="349"/>
      <c r="NNY210" s="303"/>
      <c r="NNZ210" s="303"/>
      <c r="NOA210" s="303"/>
      <c r="NOB210" s="304"/>
      <c r="NOC210" s="152"/>
      <c r="NOD210" s="349"/>
      <c r="NOE210" s="349"/>
      <c r="NOF210" s="349"/>
      <c r="NOG210" s="303"/>
      <c r="NOH210" s="303"/>
      <c r="NOI210" s="303"/>
      <c r="NOJ210" s="304"/>
      <c r="NOK210" s="152"/>
      <c r="NOL210" s="349"/>
      <c r="NOM210" s="349"/>
      <c r="NON210" s="349"/>
      <c r="NOO210" s="303"/>
      <c r="NOP210" s="303"/>
      <c r="NOQ210" s="303"/>
      <c r="NOR210" s="304"/>
      <c r="NOS210" s="152"/>
      <c r="NOT210" s="349"/>
      <c r="NOU210" s="349"/>
      <c r="NOV210" s="349"/>
      <c r="NOW210" s="303"/>
      <c r="NOX210" s="303"/>
      <c r="NOY210" s="303"/>
      <c r="NOZ210" s="304"/>
      <c r="NPA210" s="152"/>
      <c r="NPB210" s="349"/>
      <c r="NPC210" s="349"/>
      <c r="NPD210" s="349"/>
      <c r="NPE210" s="303"/>
      <c r="NPF210" s="303"/>
      <c r="NPG210" s="303"/>
      <c r="NPH210" s="304"/>
      <c r="NPI210" s="152"/>
      <c r="NPJ210" s="349"/>
      <c r="NPK210" s="349"/>
      <c r="NPL210" s="349"/>
      <c r="NPM210" s="303"/>
      <c r="NPN210" s="303"/>
      <c r="NPO210" s="303"/>
      <c r="NPP210" s="304"/>
      <c r="NPQ210" s="152"/>
      <c r="NPR210" s="349"/>
      <c r="NPS210" s="349"/>
      <c r="NPT210" s="349"/>
      <c r="NPU210" s="303"/>
      <c r="NPV210" s="303"/>
      <c r="NPW210" s="303"/>
      <c r="NPX210" s="304"/>
      <c r="NPY210" s="152"/>
      <c r="NPZ210" s="349"/>
      <c r="NQA210" s="349"/>
      <c r="NQB210" s="349"/>
      <c r="NQC210" s="303"/>
      <c r="NQD210" s="303"/>
      <c r="NQE210" s="303"/>
      <c r="NQF210" s="304"/>
      <c r="NQG210" s="152"/>
      <c r="NQH210" s="349"/>
      <c r="NQI210" s="349"/>
      <c r="NQJ210" s="349"/>
      <c r="NQK210" s="303"/>
      <c r="NQL210" s="303"/>
      <c r="NQM210" s="303"/>
      <c r="NQN210" s="304"/>
      <c r="NQO210" s="152"/>
      <c r="NQP210" s="349"/>
      <c r="NQQ210" s="349"/>
      <c r="NQR210" s="349"/>
      <c r="NQS210" s="303"/>
      <c r="NQT210" s="303"/>
      <c r="NQU210" s="303"/>
      <c r="NQV210" s="304"/>
      <c r="NQW210" s="152"/>
      <c r="NQX210" s="349"/>
      <c r="NQY210" s="349"/>
      <c r="NQZ210" s="349"/>
      <c r="NRA210" s="303"/>
      <c r="NRB210" s="303"/>
      <c r="NRC210" s="303"/>
      <c r="NRD210" s="304"/>
      <c r="NRE210" s="152"/>
      <c r="NRF210" s="349"/>
      <c r="NRG210" s="349"/>
      <c r="NRH210" s="349"/>
      <c r="NRI210" s="303"/>
      <c r="NRJ210" s="303"/>
      <c r="NRK210" s="303"/>
      <c r="NRL210" s="304"/>
      <c r="NRM210" s="152"/>
      <c r="NRN210" s="349"/>
      <c r="NRO210" s="349"/>
      <c r="NRP210" s="349"/>
      <c r="NRQ210" s="303"/>
      <c r="NRR210" s="303"/>
      <c r="NRS210" s="303"/>
      <c r="NRT210" s="304"/>
      <c r="NRU210" s="152"/>
      <c r="NRV210" s="349"/>
      <c r="NRW210" s="349"/>
      <c r="NRX210" s="349"/>
      <c r="NRY210" s="303"/>
      <c r="NRZ210" s="303"/>
      <c r="NSA210" s="303"/>
      <c r="NSB210" s="304"/>
      <c r="NSC210" s="152"/>
      <c r="NSD210" s="349"/>
      <c r="NSE210" s="349"/>
      <c r="NSF210" s="349"/>
      <c r="NSG210" s="303"/>
      <c r="NSH210" s="303"/>
      <c r="NSI210" s="303"/>
      <c r="NSJ210" s="304"/>
      <c r="NSK210" s="152"/>
      <c r="NSL210" s="349"/>
      <c r="NSM210" s="349"/>
      <c r="NSN210" s="349"/>
      <c r="NSO210" s="303"/>
      <c r="NSP210" s="303"/>
      <c r="NSQ210" s="303"/>
      <c r="NSR210" s="304"/>
      <c r="NSS210" s="152"/>
      <c r="NST210" s="349"/>
      <c r="NSU210" s="349"/>
      <c r="NSV210" s="349"/>
      <c r="NSW210" s="303"/>
      <c r="NSX210" s="303"/>
      <c r="NSY210" s="303"/>
      <c r="NSZ210" s="304"/>
      <c r="NTA210" s="152"/>
      <c r="NTB210" s="349"/>
      <c r="NTC210" s="349"/>
      <c r="NTD210" s="349"/>
      <c r="NTE210" s="303"/>
      <c r="NTF210" s="303"/>
      <c r="NTG210" s="303"/>
      <c r="NTH210" s="304"/>
      <c r="NTI210" s="152"/>
      <c r="NTJ210" s="349"/>
      <c r="NTK210" s="349"/>
      <c r="NTL210" s="349"/>
      <c r="NTM210" s="303"/>
      <c r="NTN210" s="303"/>
      <c r="NTO210" s="303"/>
      <c r="NTP210" s="304"/>
      <c r="NTQ210" s="152"/>
      <c r="NTR210" s="349"/>
      <c r="NTS210" s="349"/>
      <c r="NTT210" s="349"/>
      <c r="NTU210" s="303"/>
      <c r="NTV210" s="303"/>
      <c r="NTW210" s="303"/>
      <c r="NTX210" s="304"/>
      <c r="NTY210" s="152"/>
      <c r="NTZ210" s="349"/>
      <c r="NUA210" s="349"/>
      <c r="NUB210" s="349"/>
      <c r="NUC210" s="303"/>
      <c r="NUD210" s="303"/>
      <c r="NUE210" s="303"/>
      <c r="NUF210" s="304"/>
      <c r="NUG210" s="152"/>
      <c r="NUH210" s="349"/>
      <c r="NUI210" s="349"/>
      <c r="NUJ210" s="349"/>
      <c r="NUK210" s="303"/>
      <c r="NUL210" s="303"/>
      <c r="NUM210" s="303"/>
      <c r="NUN210" s="304"/>
      <c r="NUO210" s="152"/>
      <c r="NUP210" s="349"/>
      <c r="NUQ210" s="349"/>
      <c r="NUR210" s="349"/>
      <c r="NUS210" s="303"/>
      <c r="NUT210" s="303"/>
      <c r="NUU210" s="303"/>
      <c r="NUV210" s="304"/>
      <c r="NUW210" s="152"/>
      <c r="NUX210" s="349"/>
      <c r="NUY210" s="349"/>
      <c r="NUZ210" s="349"/>
      <c r="NVA210" s="303"/>
      <c r="NVB210" s="303"/>
      <c r="NVC210" s="303"/>
      <c r="NVD210" s="304"/>
      <c r="NVE210" s="152"/>
      <c r="NVF210" s="349"/>
      <c r="NVG210" s="349"/>
      <c r="NVH210" s="349"/>
      <c r="NVI210" s="303"/>
      <c r="NVJ210" s="303"/>
      <c r="NVK210" s="303"/>
      <c r="NVL210" s="304"/>
      <c r="NVM210" s="152"/>
      <c r="NVN210" s="349"/>
      <c r="NVO210" s="349"/>
      <c r="NVP210" s="349"/>
      <c r="NVQ210" s="303"/>
      <c r="NVR210" s="303"/>
      <c r="NVS210" s="303"/>
      <c r="NVT210" s="304"/>
      <c r="NVU210" s="152"/>
      <c r="NVV210" s="349"/>
      <c r="NVW210" s="349"/>
      <c r="NVX210" s="349"/>
      <c r="NVY210" s="303"/>
      <c r="NVZ210" s="303"/>
      <c r="NWA210" s="303"/>
      <c r="NWB210" s="304"/>
      <c r="NWC210" s="152"/>
      <c r="NWD210" s="349"/>
      <c r="NWE210" s="349"/>
      <c r="NWF210" s="349"/>
      <c r="NWG210" s="303"/>
      <c r="NWH210" s="303"/>
      <c r="NWI210" s="303"/>
      <c r="NWJ210" s="304"/>
      <c r="NWK210" s="152"/>
      <c r="NWL210" s="349"/>
      <c r="NWM210" s="349"/>
      <c r="NWN210" s="349"/>
      <c r="NWO210" s="303"/>
      <c r="NWP210" s="303"/>
      <c r="NWQ210" s="303"/>
      <c r="NWR210" s="304"/>
      <c r="NWS210" s="152"/>
      <c r="NWT210" s="349"/>
      <c r="NWU210" s="349"/>
      <c r="NWV210" s="349"/>
      <c r="NWW210" s="303"/>
      <c r="NWX210" s="303"/>
      <c r="NWY210" s="303"/>
      <c r="NWZ210" s="304"/>
      <c r="NXA210" s="152"/>
      <c r="NXB210" s="349"/>
      <c r="NXC210" s="349"/>
      <c r="NXD210" s="349"/>
      <c r="NXE210" s="303"/>
      <c r="NXF210" s="303"/>
      <c r="NXG210" s="303"/>
      <c r="NXH210" s="304"/>
      <c r="NXI210" s="152"/>
      <c r="NXJ210" s="349"/>
      <c r="NXK210" s="349"/>
      <c r="NXL210" s="349"/>
      <c r="NXM210" s="303"/>
      <c r="NXN210" s="303"/>
      <c r="NXO210" s="303"/>
      <c r="NXP210" s="304"/>
      <c r="NXQ210" s="152"/>
      <c r="NXR210" s="349"/>
      <c r="NXS210" s="349"/>
      <c r="NXT210" s="349"/>
      <c r="NXU210" s="303"/>
      <c r="NXV210" s="303"/>
      <c r="NXW210" s="303"/>
      <c r="NXX210" s="304"/>
      <c r="NXY210" s="152"/>
      <c r="NXZ210" s="349"/>
      <c r="NYA210" s="349"/>
      <c r="NYB210" s="349"/>
      <c r="NYC210" s="303"/>
      <c r="NYD210" s="303"/>
      <c r="NYE210" s="303"/>
      <c r="NYF210" s="304"/>
      <c r="NYG210" s="152"/>
      <c r="NYH210" s="349"/>
      <c r="NYI210" s="349"/>
      <c r="NYJ210" s="349"/>
      <c r="NYK210" s="303"/>
      <c r="NYL210" s="303"/>
      <c r="NYM210" s="303"/>
      <c r="NYN210" s="304"/>
      <c r="NYO210" s="152"/>
      <c r="NYP210" s="349"/>
      <c r="NYQ210" s="349"/>
      <c r="NYR210" s="349"/>
      <c r="NYS210" s="303"/>
      <c r="NYT210" s="303"/>
      <c r="NYU210" s="303"/>
      <c r="NYV210" s="304"/>
      <c r="NYW210" s="152"/>
      <c r="NYX210" s="349"/>
      <c r="NYY210" s="349"/>
      <c r="NYZ210" s="349"/>
      <c r="NZA210" s="303"/>
      <c r="NZB210" s="303"/>
      <c r="NZC210" s="303"/>
      <c r="NZD210" s="304"/>
      <c r="NZE210" s="152"/>
      <c r="NZF210" s="349"/>
      <c r="NZG210" s="349"/>
      <c r="NZH210" s="349"/>
      <c r="NZI210" s="303"/>
      <c r="NZJ210" s="303"/>
      <c r="NZK210" s="303"/>
      <c r="NZL210" s="304"/>
      <c r="NZM210" s="152"/>
      <c r="NZN210" s="349"/>
      <c r="NZO210" s="349"/>
      <c r="NZP210" s="349"/>
      <c r="NZQ210" s="303"/>
      <c r="NZR210" s="303"/>
      <c r="NZS210" s="303"/>
      <c r="NZT210" s="304"/>
      <c r="NZU210" s="152"/>
      <c r="NZV210" s="349"/>
      <c r="NZW210" s="349"/>
      <c r="NZX210" s="349"/>
      <c r="NZY210" s="303"/>
      <c r="NZZ210" s="303"/>
      <c r="OAA210" s="303"/>
      <c r="OAB210" s="304"/>
      <c r="OAC210" s="152"/>
      <c r="OAD210" s="349"/>
      <c r="OAE210" s="349"/>
      <c r="OAF210" s="349"/>
      <c r="OAG210" s="303"/>
      <c r="OAH210" s="303"/>
      <c r="OAI210" s="303"/>
      <c r="OAJ210" s="304"/>
      <c r="OAK210" s="152"/>
      <c r="OAL210" s="349"/>
      <c r="OAM210" s="349"/>
      <c r="OAN210" s="349"/>
      <c r="OAO210" s="303"/>
      <c r="OAP210" s="303"/>
      <c r="OAQ210" s="303"/>
      <c r="OAR210" s="304"/>
      <c r="OAS210" s="152"/>
      <c r="OAT210" s="349"/>
      <c r="OAU210" s="349"/>
      <c r="OAV210" s="349"/>
      <c r="OAW210" s="303"/>
      <c r="OAX210" s="303"/>
      <c r="OAY210" s="303"/>
      <c r="OAZ210" s="304"/>
      <c r="OBA210" s="152"/>
      <c r="OBB210" s="349"/>
      <c r="OBC210" s="349"/>
      <c r="OBD210" s="349"/>
      <c r="OBE210" s="303"/>
      <c r="OBF210" s="303"/>
      <c r="OBG210" s="303"/>
      <c r="OBH210" s="304"/>
      <c r="OBI210" s="152"/>
      <c r="OBJ210" s="349"/>
      <c r="OBK210" s="349"/>
      <c r="OBL210" s="349"/>
      <c r="OBM210" s="303"/>
      <c r="OBN210" s="303"/>
      <c r="OBO210" s="303"/>
      <c r="OBP210" s="304"/>
      <c r="OBQ210" s="152"/>
      <c r="OBR210" s="349"/>
      <c r="OBS210" s="349"/>
      <c r="OBT210" s="349"/>
      <c r="OBU210" s="303"/>
      <c r="OBV210" s="303"/>
      <c r="OBW210" s="303"/>
      <c r="OBX210" s="304"/>
      <c r="OBY210" s="152"/>
      <c r="OBZ210" s="349"/>
      <c r="OCA210" s="349"/>
      <c r="OCB210" s="349"/>
      <c r="OCC210" s="303"/>
      <c r="OCD210" s="303"/>
      <c r="OCE210" s="303"/>
      <c r="OCF210" s="304"/>
      <c r="OCG210" s="152"/>
      <c r="OCH210" s="349"/>
      <c r="OCI210" s="349"/>
      <c r="OCJ210" s="349"/>
      <c r="OCK210" s="303"/>
      <c r="OCL210" s="303"/>
      <c r="OCM210" s="303"/>
      <c r="OCN210" s="304"/>
      <c r="OCO210" s="152"/>
      <c r="OCP210" s="349"/>
      <c r="OCQ210" s="349"/>
      <c r="OCR210" s="349"/>
      <c r="OCS210" s="303"/>
      <c r="OCT210" s="303"/>
      <c r="OCU210" s="303"/>
      <c r="OCV210" s="304"/>
      <c r="OCW210" s="152"/>
      <c r="OCX210" s="349"/>
      <c r="OCY210" s="349"/>
      <c r="OCZ210" s="349"/>
      <c r="ODA210" s="303"/>
      <c r="ODB210" s="303"/>
      <c r="ODC210" s="303"/>
      <c r="ODD210" s="304"/>
      <c r="ODE210" s="152"/>
      <c r="ODF210" s="349"/>
      <c r="ODG210" s="349"/>
      <c r="ODH210" s="349"/>
      <c r="ODI210" s="303"/>
      <c r="ODJ210" s="303"/>
      <c r="ODK210" s="303"/>
      <c r="ODL210" s="304"/>
      <c r="ODM210" s="152"/>
      <c r="ODN210" s="349"/>
      <c r="ODO210" s="349"/>
      <c r="ODP210" s="349"/>
      <c r="ODQ210" s="303"/>
      <c r="ODR210" s="303"/>
      <c r="ODS210" s="303"/>
      <c r="ODT210" s="304"/>
      <c r="ODU210" s="152"/>
      <c r="ODV210" s="349"/>
      <c r="ODW210" s="349"/>
      <c r="ODX210" s="349"/>
      <c r="ODY210" s="303"/>
      <c r="ODZ210" s="303"/>
      <c r="OEA210" s="303"/>
      <c r="OEB210" s="304"/>
      <c r="OEC210" s="152"/>
      <c r="OED210" s="349"/>
      <c r="OEE210" s="349"/>
      <c r="OEF210" s="349"/>
      <c r="OEG210" s="303"/>
      <c r="OEH210" s="303"/>
      <c r="OEI210" s="303"/>
      <c r="OEJ210" s="304"/>
      <c r="OEK210" s="152"/>
      <c r="OEL210" s="349"/>
      <c r="OEM210" s="349"/>
      <c r="OEN210" s="349"/>
      <c r="OEO210" s="303"/>
      <c r="OEP210" s="303"/>
      <c r="OEQ210" s="303"/>
      <c r="OER210" s="304"/>
      <c r="OES210" s="152"/>
      <c r="OET210" s="349"/>
      <c r="OEU210" s="349"/>
      <c r="OEV210" s="349"/>
      <c r="OEW210" s="303"/>
      <c r="OEX210" s="303"/>
      <c r="OEY210" s="303"/>
      <c r="OEZ210" s="304"/>
      <c r="OFA210" s="152"/>
      <c r="OFB210" s="349"/>
      <c r="OFC210" s="349"/>
      <c r="OFD210" s="349"/>
      <c r="OFE210" s="303"/>
      <c r="OFF210" s="303"/>
      <c r="OFG210" s="303"/>
      <c r="OFH210" s="304"/>
      <c r="OFI210" s="152"/>
      <c r="OFJ210" s="349"/>
      <c r="OFK210" s="349"/>
      <c r="OFL210" s="349"/>
      <c r="OFM210" s="303"/>
      <c r="OFN210" s="303"/>
      <c r="OFO210" s="303"/>
      <c r="OFP210" s="304"/>
      <c r="OFQ210" s="152"/>
      <c r="OFR210" s="349"/>
      <c r="OFS210" s="349"/>
      <c r="OFT210" s="349"/>
      <c r="OFU210" s="303"/>
      <c r="OFV210" s="303"/>
      <c r="OFW210" s="303"/>
      <c r="OFX210" s="304"/>
      <c r="OFY210" s="152"/>
      <c r="OFZ210" s="349"/>
      <c r="OGA210" s="349"/>
      <c r="OGB210" s="349"/>
      <c r="OGC210" s="303"/>
      <c r="OGD210" s="303"/>
      <c r="OGE210" s="303"/>
      <c r="OGF210" s="304"/>
      <c r="OGG210" s="152"/>
      <c r="OGH210" s="349"/>
      <c r="OGI210" s="349"/>
      <c r="OGJ210" s="349"/>
      <c r="OGK210" s="303"/>
      <c r="OGL210" s="303"/>
      <c r="OGM210" s="303"/>
      <c r="OGN210" s="304"/>
      <c r="OGO210" s="152"/>
      <c r="OGP210" s="349"/>
      <c r="OGQ210" s="349"/>
      <c r="OGR210" s="349"/>
      <c r="OGS210" s="303"/>
      <c r="OGT210" s="303"/>
      <c r="OGU210" s="303"/>
      <c r="OGV210" s="304"/>
      <c r="OGW210" s="152"/>
      <c r="OGX210" s="349"/>
      <c r="OGY210" s="349"/>
      <c r="OGZ210" s="349"/>
      <c r="OHA210" s="303"/>
      <c r="OHB210" s="303"/>
      <c r="OHC210" s="303"/>
      <c r="OHD210" s="304"/>
      <c r="OHE210" s="152"/>
      <c r="OHF210" s="349"/>
      <c r="OHG210" s="349"/>
      <c r="OHH210" s="349"/>
      <c r="OHI210" s="303"/>
      <c r="OHJ210" s="303"/>
      <c r="OHK210" s="303"/>
      <c r="OHL210" s="304"/>
      <c r="OHM210" s="152"/>
      <c r="OHN210" s="349"/>
      <c r="OHO210" s="349"/>
      <c r="OHP210" s="349"/>
      <c r="OHQ210" s="303"/>
      <c r="OHR210" s="303"/>
      <c r="OHS210" s="303"/>
      <c r="OHT210" s="304"/>
      <c r="OHU210" s="152"/>
      <c r="OHV210" s="349"/>
      <c r="OHW210" s="349"/>
      <c r="OHX210" s="349"/>
      <c r="OHY210" s="303"/>
      <c r="OHZ210" s="303"/>
      <c r="OIA210" s="303"/>
      <c r="OIB210" s="304"/>
      <c r="OIC210" s="152"/>
      <c r="OID210" s="349"/>
      <c r="OIE210" s="349"/>
      <c r="OIF210" s="349"/>
      <c r="OIG210" s="303"/>
      <c r="OIH210" s="303"/>
      <c r="OII210" s="303"/>
      <c r="OIJ210" s="304"/>
      <c r="OIK210" s="152"/>
      <c r="OIL210" s="349"/>
      <c r="OIM210" s="349"/>
      <c r="OIN210" s="349"/>
      <c r="OIO210" s="303"/>
      <c r="OIP210" s="303"/>
      <c r="OIQ210" s="303"/>
      <c r="OIR210" s="304"/>
      <c r="OIS210" s="152"/>
      <c r="OIT210" s="349"/>
      <c r="OIU210" s="349"/>
      <c r="OIV210" s="349"/>
      <c r="OIW210" s="303"/>
      <c r="OIX210" s="303"/>
      <c r="OIY210" s="303"/>
      <c r="OIZ210" s="304"/>
      <c r="OJA210" s="152"/>
      <c r="OJB210" s="349"/>
      <c r="OJC210" s="349"/>
      <c r="OJD210" s="349"/>
      <c r="OJE210" s="303"/>
      <c r="OJF210" s="303"/>
      <c r="OJG210" s="303"/>
      <c r="OJH210" s="304"/>
      <c r="OJI210" s="152"/>
      <c r="OJJ210" s="349"/>
      <c r="OJK210" s="349"/>
      <c r="OJL210" s="349"/>
      <c r="OJM210" s="303"/>
      <c r="OJN210" s="303"/>
      <c r="OJO210" s="303"/>
      <c r="OJP210" s="304"/>
      <c r="OJQ210" s="152"/>
      <c r="OJR210" s="349"/>
      <c r="OJS210" s="349"/>
      <c r="OJT210" s="349"/>
      <c r="OJU210" s="303"/>
      <c r="OJV210" s="303"/>
      <c r="OJW210" s="303"/>
      <c r="OJX210" s="304"/>
      <c r="OJY210" s="152"/>
      <c r="OJZ210" s="349"/>
      <c r="OKA210" s="349"/>
      <c r="OKB210" s="349"/>
      <c r="OKC210" s="303"/>
      <c r="OKD210" s="303"/>
      <c r="OKE210" s="303"/>
      <c r="OKF210" s="304"/>
      <c r="OKG210" s="152"/>
      <c r="OKH210" s="349"/>
      <c r="OKI210" s="349"/>
      <c r="OKJ210" s="349"/>
      <c r="OKK210" s="303"/>
      <c r="OKL210" s="303"/>
      <c r="OKM210" s="303"/>
      <c r="OKN210" s="304"/>
      <c r="OKO210" s="152"/>
      <c r="OKP210" s="349"/>
      <c r="OKQ210" s="349"/>
      <c r="OKR210" s="349"/>
      <c r="OKS210" s="303"/>
      <c r="OKT210" s="303"/>
      <c r="OKU210" s="303"/>
      <c r="OKV210" s="304"/>
      <c r="OKW210" s="152"/>
      <c r="OKX210" s="349"/>
      <c r="OKY210" s="349"/>
      <c r="OKZ210" s="349"/>
      <c r="OLA210" s="303"/>
      <c r="OLB210" s="303"/>
      <c r="OLC210" s="303"/>
      <c r="OLD210" s="304"/>
      <c r="OLE210" s="152"/>
      <c r="OLF210" s="349"/>
      <c r="OLG210" s="349"/>
      <c r="OLH210" s="349"/>
      <c r="OLI210" s="303"/>
      <c r="OLJ210" s="303"/>
      <c r="OLK210" s="303"/>
      <c r="OLL210" s="304"/>
      <c r="OLM210" s="152"/>
      <c r="OLN210" s="349"/>
      <c r="OLO210" s="349"/>
      <c r="OLP210" s="349"/>
      <c r="OLQ210" s="303"/>
      <c r="OLR210" s="303"/>
      <c r="OLS210" s="303"/>
      <c r="OLT210" s="304"/>
      <c r="OLU210" s="152"/>
      <c r="OLV210" s="349"/>
      <c r="OLW210" s="349"/>
      <c r="OLX210" s="349"/>
      <c r="OLY210" s="303"/>
      <c r="OLZ210" s="303"/>
      <c r="OMA210" s="303"/>
      <c r="OMB210" s="304"/>
      <c r="OMC210" s="152"/>
      <c r="OMD210" s="349"/>
      <c r="OME210" s="349"/>
      <c r="OMF210" s="349"/>
      <c r="OMG210" s="303"/>
      <c r="OMH210" s="303"/>
      <c r="OMI210" s="303"/>
      <c r="OMJ210" s="304"/>
      <c r="OMK210" s="152"/>
      <c r="OML210" s="349"/>
      <c r="OMM210" s="349"/>
      <c r="OMN210" s="349"/>
      <c r="OMO210" s="303"/>
      <c r="OMP210" s="303"/>
      <c r="OMQ210" s="303"/>
      <c r="OMR210" s="304"/>
      <c r="OMS210" s="152"/>
      <c r="OMT210" s="349"/>
      <c r="OMU210" s="349"/>
      <c r="OMV210" s="349"/>
      <c r="OMW210" s="303"/>
      <c r="OMX210" s="303"/>
      <c r="OMY210" s="303"/>
      <c r="OMZ210" s="304"/>
      <c r="ONA210" s="152"/>
      <c r="ONB210" s="349"/>
      <c r="ONC210" s="349"/>
      <c r="OND210" s="349"/>
      <c r="ONE210" s="303"/>
      <c r="ONF210" s="303"/>
      <c r="ONG210" s="303"/>
      <c r="ONH210" s="304"/>
      <c r="ONI210" s="152"/>
      <c r="ONJ210" s="349"/>
      <c r="ONK210" s="349"/>
      <c r="ONL210" s="349"/>
      <c r="ONM210" s="303"/>
      <c r="ONN210" s="303"/>
      <c r="ONO210" s="303"/>
      <c r="ONP210" s="304"/>
      <c r="ONQ210" s="152"/>
      <c r="ONR210" s="349"/>
      <c r="ONS210" s="349"/>
      <c r="ONT210" s="349"/>
      <c r="ONU210" s="303"/>
      <c r="ONV210" s="303"/>
      <c r="ONW210" s="303"/>
      <c r="ONX210" s="304"/>
      <c r="ONY210" s="152"/>
      <c r="ONZ210" s="349"/>
      <c r="OOA210" s="349"/>
      <c r="OOB210" s="349"/>
      <c r="OOC210" s="303"/>
      <c r="OOD210" s="303"/>
      <c r="OOE210" s="303"/>
      <c r="OOF210" s="304"/>
      <c r="OOG210" s="152"/>
      <c r="OOH210" s="349"/>
      <c r="OOI210" s="349"/>
      <c r="OOJ210" s="349"/>
      <c r="OOK210" s="303"/>
      <c r="OOL210" s="303"/>
      <c r="OOM210" s="303"/>
      <c r="OON210" s="304"/>
      <c r="OOO210" s="152"/>
      <c r="OOP210" s="349"/>
      <c r="OOQ210" s="349"/>
      <c r="OOR210" s="349"/>
      <c r="OOS210" s="303"/>
      <c r="OOT210" s="303"/>
      <c r="OOU210" s="303"/>
      <c r="OOV210" s="304"/>
      <c r="OOW210" s="152"/>
      <c r="OOX210" s="349"/>
      <c r="OOY210" s="349"/>
      <c r="OOZ210" s="349"/>
      <c r="OPA210" s="303"/>
      <c r="OPB210" s="303"/>
      <c r="OPC210" s="303"/>
      <c r="OPD210" s="304"/>
      <c r="OPE210" s="152"/>
      <c r="OPF210" s="349"/>
      <c r="OPG210" s="349"/>
      <c r="OPH210" s="349"/>
      <c r="OPI210" s="303"/>
      <c r="OPJ210" s="303"/>
      <c r="OPK210" s="303"/>
      <c r="OPL210" s="304"/>
      <c r="OPM210" s="152"/>
      <c r="OPN210" s="349"/>
      <c r="OPO210" s="349"/>
      <c r="OPP210" s="349"/>
      <c r="OPQ210" s="303"/>
      <c r="OPR210" s="303"/>
      <c r="OPS210" s="303"/>
      <c r="OPT210" s="304"/>
      <c r="OPU210" s="152"/>
      <c r="OPV210" s="349"/>
      <c r="OPW210" s="349"/>
      <c r="OPX210" s="349"/>
      <c r="OPY210" s="303"/>
      <c r="OPZ210" s="303"/>
      <c r="OQA210" s="303"/>
      <c r="OQB210" s="304"/>
      <c r="OQC210" s="152"/>
      <c r="OQD210" s="349"/>
      <c r="OQE210" s="349"/>
      <c r="OQF210" s="349"/>
      <c r="OQG210" s="303"/>
      <c r="OQH210" s="303"/>
      <c r="OQI210" s="303"/>
      <c r="OQJ210" s="304"/>
      <c r="OQK210" s="152"/>
      <c r="OQL210" s="349"/>
      <c r="OQM210" s="349"/>
      <c r="OQN210" s="349"/>
      <c r="OQO210" s="303"/>
      <c r="OQP210" s="303"/>
      <c r="OQQ210" s="303"/>
      <c r="OQR210" s="304"/>
      <c r="OQS210" s="152"/>
      <c r="OQT210" s="349"/>
      <c r="OQU210" s="349"/>
      <c r="OQV210" s="349"/>
      <c r="OQW210" s="303"/>
      <c r="OQX210" s="303"/>
      <c r="OQY210" s="303"/>
      <c r="OQZ210" s="304"/>
      <c r="ORA210" s="152"/>
      <c r="ORB210" s="349"/>
      <c r="ORC210" s="349"/>
      <c r="ORD210" s="349"/>
      <c r="ORE210" s="303"/>
      <c r="ORF210" s="303"/>
      <c r="ORG210" s="303"/>
      <c r="ORH210" s="304"/>
      <c r="ORI210" s="152"/>
      <c r="ORJ210" s="349"/>
      <c r="ORK210" s="349"/>
      <c r="ORL210" s="349"/>
      <c r="ORM210" s="303"/>
      <c r="ORN210" s="303"/>
      <c r="ORO210" s="303"/>
      <c r="ORP210" s="304"/>
      <c r="ORQ210" s="152"/>
      <c r="ORR210" s="349"/>
      <c r="ORS210" s="349"/>
      <c r="ORT210" s="349"/>
      <c r="ORU210" s="303"/>
      <c r="ORV210" s="303"/>
      <c r="ORW210" s="303"/>
      <c r="ORX210" s="304"/>
      <c r="ORY210" s="152"/>
      <c r="ORZ210" s="349"/>
      <c r="OSA210" s="349"/>
      <c r="OSB210" s="349"/>
      <c r="OSC210" s="303"/>
      <c r="OSD210" s="303"/>
      <c r="OSE210" s="303"/>
      <c r="OSF210" s="304"/>
      <c r="OSG210" s="152"/>
      <c r="OSH210" s="349"/>
      <c r="OSI210" s="349"/>
      <c r="OSJ210" s="349"/>
      <c r="OSK210" s="303"/>
      <c r="OSL210" s="303"/>
      <c r="OSM210" s="303"/>
      <c r="OSN210" s="304"/>
      <c r="OSO210" s="152"/>
      <c r="OSP210" s="349"/>
      <c r="OSQ210" s="349"/>
      <c r="OSR210" s="349"/>
      <c r="OSS210" s="303"/>
      <c r="OST210" s="303"/>
      <c r="OSU210" s="303"/>
      <c r="OSV210" s="304"/>
      <c r="OSW210" s="152"/>
      <c r="OSX210" s="349"/>
      <c r="OSY210" s="349"/>
      <c r="OSZ210" s="349"/>
      <c r="OTA210" s="303"/>
      <c r="OTB210" s="303"/>
      <c r="OTC210" s="303"/>
      <c r="OTD210" s="304"/>
      <c r="OTE210" s="152"/>
      <c r="OTF210" s="349"/>
      <c r="OTG210" s="349"/>
      <c r="OTH210" s="349"/>
      <c r="OTI210" s="303"/>
      <c r="OTJ210" s="303"/>
      <c r="OTK210" s="303"/>
      <c r="OTL210" s="304"/>
      <c r="OTM210" s="152"/>
      <c r="OTN210" s="349"/>
      <c r="OTO210" s="349"/>
      <c r="OTP210" s="349"/>
      <c r="OTQ210" s="303"/>
      <c r="OTR210" s="303"/>
      <c r="OTS210" s="303"/>
      <c r="OTT210" s="304"/>
      <c r="OTU210" s="152"/>
      <c r="OTV210" s="349"/>
      <c r="OTW210" s="349"/>
      <c r="OTX210" s="349"/>
      <c r="OTY210" s="303"/>
      <c r="OTZ210" s="303"/>
      <c r="OUA210" s="303"/>
      <c r="OUB210" s="304"/>
      <c r="OUC210" s="152"/>
      <c r="OUD210" s="349"/>
      <c r="OUE210" s="349"/>
      <c r="OUF210" s="349"/>
      <c r="OUG210" s="303"/>
      <c r="OUH210" s="303"/>
      <c r="OUI210" s="303"/>
      <c r="OUJ210" s="304"/>
      <c r="OUK210" s="152"/>
      <c r="OUL210" s="349"/>
      <c r="OUM210" s="349"/>
      <c r="OUN210" s="349"/>
      <c r="OUO210" s="303"/>
      <c r="OUP210" s="303"/>
      <c r="OUQ210" s="303"/>
      <c r="OUR210" s="304"/>
      <c r="OUS210" s="152"/>
      <c r="OUT210" s="349"/>
      <c r="OUU210" s="349"/>
      <c r="OUV210" s="349"/>
      <c r="OUW210" s="303"/>
      <c r="OUX210" s="303"/>
      <c r="OUY210" s="303"/>
      <c r="OUZ210" s="304"/>
      <c r="OVA210" s="152"/>
      <c r="OVB210" s="349"/>
      <c r="OVC210" s="349"/>
      <c r="OVD210" s="349"/>
      <c r="OVE210" s="303"/>
      <c r="OVF210" s="303"/>
      <c r="OVG210" s="303"/>
      <c r="OVH210" s="304"/>
      <c r="OVI210" s="152"/>
      <c r="OVJ210" s="349"/>
      <c r="OVK210" s="349"/>
      <c r="OVL210" s="349"/>
      <c r="OVM210" s="303"/>
      <c r="OVN210" s="303"/>
      <c r="OVO210" s="303"/>
      <c r="OVP210" s="304"/>
      <c r="OVQ210" s="152"/>
      <c r="OVR210" s="349"/>
      <c r="OVS210" s="349"/>
      <c r="OVT210" s="349"/>
      <c r="OVU210" s="303"/>
      <c r="OVV210" s="303"/>
      <c r="OVW210" s="303"/>
      <c r="OVX210" s="304"/>
      <c r="OVY210" s="152"/>
      <c r="OVZ210" s="349"/>
      <c r="OWA210" s="349"/>
      <c r="OWB210" s="349"/>
      <c r="OWC210" s="303"/>
      <c r="OWD210" s="303"/>
      <c r="OWE210" s="303"/>
      <c r="OWF210" s="304"/>
      <c r="OWG210" s="152"/>
      <c r="OWH210" s="349"/>
      <c r="OWI210" s="349"/>
      <c r="OWJ210" s="349"/>
      <c r="OWK210" s="303"/>
      <c r="OWL210" s="303"/>
      <c r="OWM210" s="303"/>
      <c r="OWN210" s="304"/>
      <c r="OWO210" s="152"/>
      <c r="OWP210" s="349"/>
      <c r="OWQ210" s="349"/>
      <c r="OWR210" s="349"/>
      <c r="OWS210" s="303"/>
      <c r="OWT210" s="303"/>
      <c r="OWU210" s="303"/>
      <c r="OWV210" s="304"/>
      <c r="OWW210" s="152"/>
      <c r="OWX210" s="349"/>
      <c r="OWY210" s="349"/>
      <c r="OWZ210" s="349"/>
      <c r="OXA210" s="303"/>
      <c r="OXB210" s="303"/>
      <c r="OXC210" s="303"/>
      <c r="OXD210" s="304"/>
      <c r="OXE210" s="152"/>
      <c r="OXF210" s="349"/>
      <c r="OXG210" s="349"/>
      <c r="OXH210" s="349"/>
      <c r="OXI210" s="303"/>
      <c r="OXJ210" s="303"/>
      <c r="OXK210" s="303"/>
      <c r="OXL210" s="304"/>
      <c r="OXM210" s="152"/>
      <c r="OXN210" s="349"/>
      <c r="OXO210" s="349"/>
      <c r="OXP210" s="349"/>
      <c r="OXQ210" s="303"/>
      <c r="OXR210" s="303"/>
      <c r="OXS210" s="303"/>
      <c r="OXT210" s="304"/>
      <c r="OXU210" s="152"/>
      <c r="OXV210" s="349"/>
      <c r="OXW210" s="349"/>
      <c r="OXX210" s="349"/>
      <c r="OXY210" s="303"/>
      <c r="OXZ210" s="303"/>
      <c r="OYA210" s="303"/>
      <c r="OYB210" s="304"/>
      <c r="OYC210" s="152"/>
      <c r="OYD210" s="349"/>
      <c r="OYE210" s="349"/>
      <c r="OYF210" s="349"/>
      <c r="OYG210" s="303"/>
      <c r="OYH210" s="303"/>
      <c r="OYI210" s="303"/>
      <c r="OYJ210" s="304"/>
      <c r="OYK210" s="152"/>
      <c r="OYL210" s="349"/>
      <c r="OYM210" s="349"/>
      <c r="OYN210" s="349"/>
      <c r="OYO210" s="303"/>
      <c r="OYP210" s="303"/>
      <c r="OYQ210" s="303"/>
      <c r="OYR210" s="304"/>
      <c r="OYS210" s="152"/>
      <c r="OYT210" s="349"/>
      <c r="OYU210" s="349"/>
      <c r="OYV210" s="349"/>
      <c r="OYW210" s="303"/>
      <c r="OYX210" s="303"/>
      <c r="OYY210" s="303"/>
      <c r="OYZ210" s="304"/>
      <c r="OZA210" s="152"/>
      <c r="OZB210" s="349"/>
      <c r="OZC210" s="349"/>
      <c r="OZD210" s="349"/>
      <c r="OZE210" s="303"/>
      <c r="OZF210" s="303"/>
      <c r="OZG210" s="303"/>
      <c r="OZH210" s="304"/>
      <c r="OZI210" s="152"/>
      <c r="OZJ210" s="349"/>
      <c r="OZK210" s="349"/>
      <c r="OZL210" s="349"/>
      <c r="OZM210" s="303"/>
      <c r="OZN210" s="303"/>
      <c r="OZO210" s="303"/>
      <c r="OZP210" s="304"/>
      <c r="OZQ210" s="152"/>
      <c r="OZR210" s="349"/>
      <c r="OZS210" s="349"/>
      <c r="OZT210" s="349"/>
      <c r="OZU210" s="303"/>
      <c r="OZV210" s="303"/>
      <c r="OZW210" s="303"/>
      <c r="OZX210" s="304"/>
      <c r="OZY210" s="152"/>
      <c r="OZZ210" s="349"/>
      <c r="PAA210" s="349"/>
      <c r="PAB210" s="349"/>
      <c r="PAC210" s="303"/>
      <c r="PAD210" s="303"/>
      <c r="PAE210" s="303"/>
      <c r="PAF210" s="304"/>
      <c r="PAG210" s="152"/>
      <c r="PAH210" s="349"/>
      <c r="PAI210" s="349"/>
      <c r="PAJ210" s="349"/>
      <c r="PAK210" s="303"/>
      <c r="PAL210" s="303"/>
      <c r="PAM210" s="303"/>
      <c r="PAN210" s="304"/>
      <c r="PAO210" s="152"/>
      <c r="PAP210" s="349"/>
      <c r="PAQ210" s="349"/>
      <c r="PAR210" s="349"/>
      <c r="PAS210" s="303"/>
      <c r="PAT210" s="303"/>
      <c r="PAU210" s="303"/>
      <c r="PAV210" s="304"/>
      <c r="PAW210" s="152"/>
      <c r="PAX210" s="349"/>
      <c r="PAY210" s="349"/>
      <c r="PAZ210" s="349"/>
      <c r="PBA210" s="303"/>
      <c r="PBB210" s="303"/>
      <c r="PBC210" s="303"/>
      <c r="PBD210" s="304"/>
      <c r="PBE210" s="152"/>
      <c r="PBF210" s="349"/>
      <c r="PBG210" s="349"/>
      <c r="PBH210" s="349"/>
      <c r="PBI210" s="303"/>
      <c r="PBJ210" s="303"/>
      <c r="PBK210" s="303"/>
      <c r="PBL210" s="304"/>
      <c r="PBM210" s="152"/>
      <c r="PBN210" s="349"/>
      <c r="PBO210" s="349"/>
      <c r="PBP210" s="349"/>
      <c r="PBQ210" s="303"/>
      <c r="PBR210" s="303"/>
      <c r="PBS210" s="303"/>
      <c r="PBT210" s="304"/>
      <c r="PBU210" s="152"/>
      <c r="PBV210" s="349"/>
      <c r="PBW210" s="349"/>
      <c r="PBX210" s="349"/>
      <c r="PBY210" s="303"/>
      <c r="PBZ210" s="303"/>
      <c r="PCA210" s="303"/>
      <c r="PCB210" s="304"/>
      <c r="PCC210" s="152"/>
      <c r="PCD210" s="349"/>
      <c r="PCE210" s="349"/>
      <c r="PCF210" s="349"/>
      <c r="PCG210" s="303"/>
      <c r="PCH210" s="303"/>
      <c r="PCI210" s="303"/>
      <c r="PCJ210" s="304"/>
      <c r="PCK210" s="152"/>
      <c r="PCL210" s="349"/>
      <c r="PCM210" s="349"/>
      <c r="PCN210" s="349"/>
      <c r="PCO210" s="303"/>
      <c r="PCP210" s="303"/>
      <c r="PCQ210" s="303"/>
      <c r="PCR210" s="304"/>
      <c r="PCS210" s="152"/>
      <c r="PCT210" s="349"/>
      <c r="PCU210" s="349"/>
      <c r="PCV210" s="349"/>
      <c r="PCW210" s="303"/>
      <c r="PCX210" s="303"/>
      <c r="PCY210" s="303"/>
      <c r="PCZ210" s="304"/>
      <c r="PDA210" s="152"/>
      <c r="PDB210" s="349"/>
      <c r="PDC210" s="349"/>
      <c r="PDD210" s="349"/>
      <c r="PDE210" s="303"/>
      <c r="PDF210" s="303"/>
      <c r="PDG210" s="303"/>
      <c r="PDH210" s="304"/>
      <c r="PDI210" s="152"/>
      <c r="PDJ210" s="349"/>
      <c r="PDK210" s="349"/>
      <c r="PDL210" s="349"/>
      <c r="PDM210" s="303"/>
      <c r="PDN210" s="303"/>
      <c r="PDO210" s="303"/>
      <c r="PDP210" s="304"/>
      <c r="PDQ210" s="152"/>
      <c r="PDR210" s="349"/>
      <c r="PDS210" s="349"/>
      <c r="PDT210" s="349"/>
      <c r="PDU210" s="303"/>
      <c r="PDV210" s="303"/>
      <c r="PDW210" s="303"/>
      <c r="PDX210" s="304"/>
      <c r="PDY210" s="152"/>
      <c r="PDZ210" s="349"/>
      <c r="PEA210" s="349"/>
      <c r="PEB210" s="349"/>
      <c r="PEC210" s="303"/>
      <c r="PED210" s="303"/>
      <c r="PEE210" s="303"/>
      <c r="PEF210" s="304"/>
      <c r="PEG210" s="152"/>
      <c r="PEH210" s="349"/>
      <c r="PEI210" s="349"/>
      <c r="PEJ210" s="349"/>
      <c r="PEK210" s="303"/>
      <c r="PEL210" s="303"/>
      <c r="PEM210" s="303"/>
      <c r="PEN210" s="304"/>
      <c r="PEO210" s="152"/>
      <c r="PEP210" s="349"/>
      <c r="PEQ210" s="349"/>
      <c r="PER210" s="349"/>
      <c r="PES210" s="303"/>
      <c r="PET210" s="303"/>
      <c r="PEU210" s="303"/>
      <c r="PEV210" s="304"/>
      <c r="PEW210" s="152"/>
      <c r="PEX210" s="349"/>
      <c r="PEY210" s="349"/>
      <c r="PEZ210" s="349"/>
      <c r="PFA210" s="303"/>
      <c r="PFB210" s="303"/>
      <c r="PFC210" s="303"/>
      <c r="PFD210" s="304"/>
      <c r="PFE210" s="152"/>
      <c r="PFF210" s="349"/>
      <c r="PFG210" s="349"/>
      <c r="PFH210" s="349"/>
      <c r="PFI210" s="303"/>
      <c r="PFJ210" s="303"/>
      <c r="PFK210" s="303"/>
      <c r="PFL210" s="304"/>
      <c r="PFM210" s="152"/>
      <c r="PFN210" s="349"/>
      <c r="PFO210" s="349"/>
      <c r="PFP210" s="349"/>
      <c r="PFQ210" s="303"/>
      <c r="PFR210" s="303"/>
      <c r="PFS210" s="303"/>
      <c r="PFT210" s="304"/>
      <c r="PFU210" s="152"/>
      <c r="PFV210" s="349"/>
      <c r="PFW210" s="349"/>
      <c r="PFX210" s="349"/>
      <c r="PFY210" s="303"/>
      <c r="PFZ210" s="303"/>
      <c r="PGA210" s="303"/>
      <c r="PGB210" s="304"/>
      <c r="PGC210" s="152"/>
      <c r="PGD210" s="349"/>
      <c r="PGE210" s="349"/>
      <c r="PGF210" s="349"/>
      <c r="PGG210" s="303"/>
      <c r="PGH210" s="303"/>
      <c r="PGI210" s="303"/>
      <c r="PGJ210" s="304"/>
      <c r="PGK210" s="152"/>
      <c r="PGL210" s="349"/>
      <c r="PGM210" s="349"/>
      <c r="PGN210" s="349"/>
      <c r="PGO210" s="303"/>
      <c r="PGP210" s="303"/>
      <c r="PGQ210" s="303"/>
      <c r="PGR210" s="304"/>
      <c r="PGS210" s="152"/>
      <c r="PGT210" s="349"/>
      <c r="PGU210" s="349"/>
      <c r="PGV210" s="349"/>
      <c r="PGW210" s="303"/>
      <c r="PGX210" s="303"/>
      <c r="PGY210" s="303"/>
      <c r="PGZ210" s="304"/>
      <c r="PHA210" s="152"/>
      <c r="PHB210" s="349"/>
      <c r="PHC210" s="349"/>
      <c r="PHD210" s="349"/>
      <c r="PHE210" s="303"/>
      <c r="PHF210" s="303"/>
      <c r="PHG210" s="303"/>
      <c r="PHH210" s="304"/>
      <c r="PHI210" s="152"/>
      <c r="PHJ210" s="349"/>
      <c r="PHK210" s="349"/>
      <c r="PHL210" s="349"/>
      <c r="PHM210" s="303"/>
      <c r="PHN210" s="303"/>
      <c r="PHO210" s="303"/>
      <c r="PHP210" s="304"/>
      <c r="PHQ210" s="152"/>
      <c r="PHR210" s="349"/>
      <c r="PHS210" s="349"/>
      <c r="PHT210" s="349"/>
      <c r="PHU210" s="303"/>
      <c r="PHV210" s="303"/>
      <c r="PHW210" s="303"/>
      <c r="PHX210" s="304"/>
      <c r="PHY210" s="152"/>
      <c r="PHZ210" s="349"/>
      <c r="PIA210" s="349"/>
      <c r="PIB210" s="349"/>
      <c r="PIC210" s="303"/>
      <c r="PID210" s="303"/>
      <c r="PIE210" s="303"/>
      <c r="PIF210" s="304"/>
      <c r="PIG210" s="152"/>
      <c r="PIH210" s="349"/>
      <c r="PII210" s="349"/>
      <c r="PIJ210" s="349"/>
      <c r="PIK210" s="303"/>
      <c r="PIL210" s="303"/>
      <c r="PIM210" s="303"/>
      <c r="PIN210" s="304"/>
      <c r="PIO210" s="152"/>
      <c r="PIP210" s="349"/>
      <c r="PIQ210" s="349"/>
      <c r="PIR210" s="349"/>
      <c r="PIS210" s="303"/>
      <c r="PIT210" s="303"/>
      <c r="PIU210" s="303"/>
      <c r="PIV210" s="304"/>
      <c r="PIW210" s="152"/>
      <c r="PIX210" s="349"/>
      <c r="PIY210" s="349"/>
      <c r="PIZ210" s="349"/>
      <c r="PJA210" s="303"/>
      <c r="PJB210" s="303"/>
      <c r="PJC210" s="303"/>
      <c r="PJD210" s="304"/>
      <c r="PJE210" s="152"/>
      <c r="PJF210" s="349"/>
      <c r="PJG210" s="349"/>
      <c r="PJH210" s="349"/>
      <c r="PJI210" s="303"/>
      <c r="PJJ210" s="303"/>
      <c r="PJK210" s="303"/>
      <c r="PJL210" s="304"/>
      <c r="PJM210" s="152"/>
      <c r="PJN210" s="349"/>
      <c r="PJO210" s="349"/>
      <c r="PJP210" s="349"/>
      <c r="PJQ210" s="303"/>
      <c r="PJR210" s="303"/>
      <c r="PJS210" s="303"/>
      <c r="PJT210" s="304"/>
      <c r="PJU210" s="152"/>
      <c r="PJV210" s="349"/>
      <c r="PJW210" s="349"/>
      <c r="PJX210" s="349"/>
      <c r="PJY210" s="303"/>
      <c r="PJZ210" s="303"/>
      <c r="PKA210" s="303"/>
      <c r="PKB210" s="304"/>
      <c r="PKC210" s="152"/>
      <c r="PKD210" s="349"/>
      <c r="PKE210" s="349"/>
      <c r="PKF210" s="349"/>
      <c r="PKG210" s="303"/>
      <c r="PKH210" s="303"/>
      <c r="PKI210" s="303"/>
      <c r="PKJ210" s="304"/>
      <c r="PKK210" s="152"/>
      <c r="PKL210" s="349"/>
      <c r="PKM210" s="349"/>
      <c r="PKN210" s="349"/>
      <c r="PKO210" s="303"/>
      <c r="PKP210" s="303"/>
      <c r="PKQ210" s="303"/>
      <c r="PKR210" s="304"/>
      <c r="PKS210" s="152"/>
      <c r="PKT210" s="349"/>
      <c r="PKU210" s="349"/>
      <c r="PKV210" s="349"/>
      <c r="PKW210" s="303"/>
      <c r="PKX210" s="303"/>
      <c r="PKY210" s="303"/>
      <c r="PKZ210" s="304"/>
      <c r="PLA210" s="152"/>
      <c r="PLB210" s="349"/>
      <c r="PLC210" s="349"/>
      <c r="PLD210" s="349"/>
      <c r="PLE210" s="303"/>
      <c r="PLF210" s="303"/>
      <c r="PLG210" s="303"/>
      <c r="PLH210" s="304"/>
      <c r="PLI210" s="152"/>
      <c r="PLJ210" s="349"/>
      <c r="PLK210" s="349"/>
      <c r="PLL210" s="349"/>
      <c r="PLM210" s="303"/>
      <c r="PLN210" s="303"/>
      <c r="PLO210" s="303"/>
      <c r="PLP210" s="304"/>
      <c r="PLQ210" s="152"/>
      <c r="PLR210" s="349"/>
      <c r="PLS210" s="349"/>
      <c r="PLT210" s="349"/>
      <c r="PLU210" s="303"/>
      <c r="PLV210" s="303"/>
      <c r="PLW210" s="303"/>
      <c r="PLX210" s="304"/>
      <c r="PLY210" s="152"/>
      <c r="PLZ210" s="349"/>
      <c r="PMA210" s="349"/>
      <c r="PMB210" s="349"/>
      <c r="PMC210" s="303"/>
      <c r="PMD210" s="303"/>
      <c r="PME210" s="303"/>
      <c r="PMF210" s="304"/>
      <c r="PMG210" s="152"/>
      <c r="PMH210" s="349"/>
      <c r="PMI210" s="349"/>
      <c r="PMJ210" s="349"/>
      <c r="PMK210" s="303"/>
      <c r="PML210" s="303"/>
      <c r="PMM210" s="303"/>
      <c r="PMN210" s="304"/>
      <c r="PMO210" s="152"/>
      <c r="PMP210" s="349"/>
      <c r="PMQ210" s="349"/>
      <c r="PMR210" s="349"/>
      <c r="PMS210" s="303"/>
      <c r="PMT210" s="303"/>
      <c r="PMU210" s="303"/>
      <c r="PMV210" s="304"/>
      <c r="PMW210" s="152"/>
      <c r="PMX210" s="349"/>
      <c r="PMY210" s="349"/>
      <c r="PMZ210" s="349"/>
      <c r="PNA210" s="303"/>
      <c r="PNB210" s="303"/>
      <c r="PNC210" s="303"/>
      <c r="PND210" s="304"/>
      <c r="PNE210" s="152"/>
      <c r="PNF210" s="349"/>
      <c r="PNG210" s="349"/>
      <c r="PNH210" s="349"/>
      <c r="PNI210" s="303"/>
      <c r="PNJ210" s="303"/>
      <c r="PNK210" s="303"/>
      <c r="PNL210" s="304"/>
      <c r="PNM210" s="152"/>
      <c r="PNN210" s="349"/>
      <c r="PNO210" s="349"/>
      <c r="PNP210" s="349"/>
      <c r="PNQ210" s="303"/>
      <c r="PNR210" s="303"/>
      <c r="PNS210" s="303"/>
      <c r="PNT210" s="304"/>
      <c r="PNU210" s="152"/>
      <c r="PNV210" s="349"/>
      <c r="PNW210" s="349"/>
      <c r="PNX210" s="349"/>
      <c r="PNY210" s="303"/>
      <c r="PNZ210" s="303"/>
      <c r="POA210" s="303"/>
      <c r="POB210" s="304"/>
      <c r="POC210" s="152"/>
      <c r="POD210" s="349"/>
      <c r="POE210" s="349"/>
      <c r="POF210" s="349"/>
      <c r="POG210" s="303"/>
      <c r="POH210" s="303"/>
      <c r="POI210" s="303"/>
      <c r="POJ210" s="304"/>
      <c r="POK210" s="152"/>
      <c r="POL210" s="349"/>
      <c r="POM210" s="349"/>
      <c r="PON210" s="349"/>
      <c r="POO210" s="303"/>
      <c r="POP210" s="303"/>
      <c r="POQ210" s="303"/>
      <c r="POR210" s="304"/>
      <c r="POS210" s="152"/>
      <c r="POT210" s="349"/>
      <c r="POU210" s="349"/>
      <c r="POV210" s="349"/>
      <c r="POW210" s="303"/>
      <c r="POX210" s="303"/>
      <c r="POY210" s="303"/>
      <c r="POZ210" s="304"/>
      <c r="PPA210" s="152"/>
      <c r="PPB210" s="349"/>
      <c r="PPC210" s="349"/>
      <c r="PPD210" s="349"/>
      <c r="PPE210" s="303"/>
      <c r="PPF210" s="303"/>
      <c r="PPG210" s="303"/>
      <c r="PPH210" s="304"/>
      <c r="PPI210" s="152"/>
      <c r="PPJ210" s="349"/>
      <c r="PPK210" s="349"/>
      <c r="PPL210" s="349"/>
      <c r="PPM210" s="303"/>
      <c r="PPN210" s="303"/>
      <c r="PPO210" s="303"/>
      <c r="PPP210" s="304"/>
      <c r="PPQ210" s="152"/>
      <c r="PPR210" s="349"/>
      <c r="PPS210" s="349"/>
      <c r="PPT210" s="349"/>
      <c r="PPU210" s="303"/>
      <c r="PPV210" s="303"/>
      <c r="PPW210" s="303"/>
      <c r="PPX210" s="304"/>
      <c r="PPY210" s="152"/>
      <c r="PPZ210" s="349"/>
      <c r="PQA210" s="349"/>
      <c r="PQB210" s="349"/>
      <c r="PQC210" s="303"/>
      <c r="PQD210" s="303"/>
      <c r="PQE210" s="303"/>
      <c r="PQF210" s="304"/>
      <c r="PQG210" s="152"/>
      <c r="PQH210" s="349"/>
      <c r="PQI210" s="349"/>
      <c r="PQJ210" s="349"/>
      <c r="PQK210" s="303"/>
      <c r="PQL210" s="303"/>
      <c r="PQM210" s="303"/>
      <c r="PQN210" s="304"/>
      <c r="PQO210" s="152"/>
      <c r="PQP210" s="349"/>
      <c r="PQQ210" s="349"/>
      <c r="PQR210" s="349"/>
      <c r="PQS210" s="303"/>
      <c r="PQT210" s="303"/>
      <c r="PQU210" s="303"/>
      <c r="PQV210" s="304"/>
      <c r="PQW210" s="152"/>
      <c r="PQX210" s="349"/>
      <c r="PQY210" s="349"/>
      <c r="PQZ210" s="349"/>
      <c r="PRA210" s="303"/>
      <c r="PRB210" s="303"/>
      <c r="PRC210" s="303"/>
      <c r="PRD210" s="304"/>
      <c r="PRE210" s="152"/>
      <c r="PRF210" s="349"/>
      <c r="PRG210" s="349"/>
      <c r="PRH210" s="349"/>
      <c r="PRI210" s="303"/>
      <c r="PRJ210" s="303"/>
      <c r="PRK210" s="303"/>
      <c r="PRL210" s="304"/>
      <c r="PRM210" s="152"/>
      <c r="PRN210" s="349"/>
      <c r="PRO210" s="349"/>
      <c r="PRP210" s="349"/>
      <c r="PRQ210" s="303"/>
      <c r="PRR210" s="303"/>
      <c r="PRS210" s="303"/>
      <c r="PRT210" s="304"/>
      <c r="PRU210" s="152"/>
      <c r="PRV210" s="349"/>
      <c r="PRW210" s="349"/>
      <c r="PRX210" s="349"/>
      <c r="PRY210" s="303"/>
      <c r="PRZ210" s="303"/>
      <c r="PSA210" s="303"/>
      <c r="PSB210" s="304"/>
      <c r="PSC210" s="152"/>
      <c r="PSD210" s="349"/>
      <c r="PSE210" s="349"/>
      <c r="PSF210" s="349"/>
      <c r="PSG210" s="303"/>
      <c r="PSH210" s="303"/>
      <c r="PSI210" s="303"/>
      <c r="PSJ210" s="304"/>
      <c r="PSK210" s="152"/>
      <c r="PSL210" s="349"/>
      <c r="PSM210" s="349"/>
      <c r="PSN210" s="349"/>
      <c r="PSO210" s="303"/>
      <c r="PSP210" s="303"/>
      <c r="PSQ210" s="303"/>
      <c r="PSR210" s="304"/>
      <c r="PSS210" s="152"/>
      <c r="PST210" s="349"/>
      <c r="PSU210" s="349"/>
      <c r="PSV210" s="349"/>
      <c r="PSW210" s="303"/>
      <c r="PSX210" s="303"/>
      <c r="PSY210" s="303"/>
      <c r="PSZ210" s="304"/>
      <c r="PTA210" s="152"/>
      <c r="PTB210" s="349"/>
      <c r="PTC210" s="349"/>
      <c r="PTD210" s="349"/>
      <c r="PTE210" s="303"/>
      <c r="PTF210" s="303"/>
      <c r="PTG210" s="303"/>
      <c r="PTH210" s="304"/>
      <c r="PTI210" s="152"/>
      <c r="PTJ210" s="349"/>
      <c r="PTK210" s="349"/>
      <c r="PTL210" s="349"/>
      <c r="PTM210" s="303"/>
      <c r="PTN210" s="303"/>
      <c r="PTO210" s="303"/>
      <c r="PTP210" s="304"/>
      <c r="PTQ210" s="152"/>
      <c r="PTR210" s="349"/>
      <c r="PTS210" s="349"/>
      <c r="PTT210" s="349"/>
      <c r="PTU210" s="303"/>
      <c r="PTV210" s="303"/>
      <c r="PTW210" s="303"/>
      <c r="PTX210" s="304"/>
      <c r="PTY210" s="152"/>
      <c r="PTZ210" s="349"/>
      <c r="PUA210" s="349"/>
      <c r="PUB210" s="349"/>
      <c r="PUC210" s="303"/>
      <c r="PUD210" s="303"/>
      <c r="PUE210" s="303"/>
      <c r="PUF210" s="304"/>
      <c r="PUG210" s="152"/>
      <c r="PUH210" s="349"/>
      <c r="PUI210" s="349"/>
      <c r="PUJ210" s="349"/>
      <c r="PUK210" s="303"/>
      <c r="PUL210" s="303"/>
      <c r="PUM210" s="303"/>
      <c r="PUN210" s="304"/>
      <c r="PUO210" s="152"/>
      <c r="PUP210" s="349"/>
      <c r="PUQ210" s="349"/>
      <c r="PUR210" s="349"/>
      <c r="PUS210" s="303"/>
      <c r="PUT210" s="303"/>
      <c r="PUU210" s="303"/>
      <c r="PUV210" s="304"/>
      <c r="PUW210" s="152"/>
      <c r="PUX210" s="349"/>
      <c r="PUY210" s="349"/>
      <c r="PUZ210" s="349"/>
      <c r="PVA210" s="303"/>
      <c r="PVB210" s="303"/>
      <c r="PVC210" s="303"/>
      <c r="PVD210" s="304"/>
      <c r="PVE210" s="152"/>
      <c r="PVF210" s="349"/>
      <c r="PVG210" s="349"/>
      <c r="PVH210" s="349"/>
      <c r="PVI210" s="303"/>
      <c r="PVJ210" s="303"/>
      <c r="PVK210" s="303"/>
      <c r="PVL210" s="304"/>
      <c r="PVM210" s="152"/>
      <c r="PVN210" s="349"/>
      <c r="PVO210" s="349"/>
      <c r="PVP210" s="349"/>
      <c r="PVQ210" s="303"/>
      <c r="PVR210" s="303"/>
      <c r="PVS210" s="303"/>
      <c r="PVT210" s="304"/>
      <c r="PVU210" s="152"/>
      <c r="PVV210" s="349"/>
      <c r="PVW210" s="349"/>
      <c r="PVX210" s="349"/>
      <c r="PVY210" s="303"/>
      <c r="PVZ210" s="303"/>
      <c r="PWA210" s="303"/>
      <c r="PWB210" s="304"/>
      <c r="PWC210" s="152"/>
      <c r="PWD210" s="349"/>
      <c r="PWE210" s="349"/>
      <c r="PWF210" s="349"/>
      <c r="PWG210" s="303"/>
      <c r="PWH210" s="303"/>
      <c r="PWI210" s="303"/>
      <c r="PWJ210" s="304"/>
      <c r="PWK210" s="152"/>
      <c r="PWL210" s="349"/>
      <c r="PWM210" s="349"/>
      <c r="PWN210" s="349"/>
      <c r="PWO210" s="303"/>
      <c r="PWP210" s="303"/>
      <c r="PWQ210" s="303"/>
      <c r="PWR210" s="304"/>
      <c r="PWS210" s="152"/>
      <c r="PWT210" s="349"/>
      <c r="PWU210" s="349"/>
      <c r="PWV210" s="349"/>
      <c r="PWW210" s="303"/>
      <c r="PWX210" s="303"/>
      <c r="PWY210" s="303"/>
      <c r="PWZ210" s="304"/>
      <c r="PXA210" s="152"/>
      <c r="PXB210" s="349"/>
      <c r="PXC210" s="349"/>
      <c r="PXD210" s="349"/>
      <c r="PXE210" s="303"/>
      <c r="PXF210" s="303"/>
      <c r="PXG210" s="303"/>
      <c r="PXH210" s="304"/>
      <c r="PXI210" s="152"/>
      <c r="PXJ210" s="349"/>
      <c r="PXK210" s="349"/>
      <c r="PXL210" s="349"/>
      <c r="PXM210" s="303"/>
      <c r="PXN210" s="303"/>
      <c r="PXO210" s="303"/>
      <c r="PXP210" s="304"/>
      <c r="PXQ210" s="152"/>
      <c r="PXR210" s="349"/>
      <c r="PXS210" s="349"/>
      <c r="PXT210" s="349"/>
      <c r="PXU210" s="303"/>
      <c r="PXV210" s="303"/>
      <c r="PXW210" s="303"/>
      <c r="PXX210" s="304"/>
      <c r="PXY210" s="152"/>
      <c r="PXZ210" s="349"/>
      <c r="PYA210" s="349"/>
      <c r="PYB210" s="349"/>
      <c r="PYC210" s="303"/>
      <c r="PYD210" s="303"/>
      <c r="PYE210" s="303"/>
      <c r="PYF210" s="304"/>
      <c r="PYG210" s="152"/>
      <c r="PYH210" s="349"/>
      <c r="PYI210" s="349"/>
      <c r="PYJ210" s="349"/>
      <c r="PYK210" s="303"/>
      <c r="PYL210" s="303"/>
      <c r="PYM210" s="303"/>
      <c r="PYN210" s="304"/>
      <c r="PYO210" s="152"/>
      <c r="PYP210" s="349"/>
      <c r="PYQ210" s="349"/>
      <c r="PYR210" s="349"/>
      <c r="PYS210" s="303"/>
      <c r="PYT210" s="303"/>
      <c r="PYU210" s="303"/>
      <c r="PYV210" s="304"/>
      <c r="PYW210" s="152"/>
      <c r="PYX210" s="349"/>
      <c r="PYY210" s="349"/>
      <c r="PYZ210" s="349"/>
      <c r="PZA210" s="303"/>
      <c r="PZB210" s="303"/>
      <c r="PZC210" s="303"/>
      <c r="PZD210" s="304"/>
      <c r="PZE210" s="152"/>
      <c r="PZF210" s="349"/>
      <c r="PZG210" s="349"/>
      <c r="PZH210" s="349"/>
      <c r="PZI210" s="303"/>
      <c r="PZJ210" s="303"/>
      <c r="PZK210" s="303"/>
      <c r="PZL210" s="304"/>
      <c r="PZM210" s="152"/>
      <c r="PZN210" s="349"/>
      <c r="PZO210" s="349"/>
      <c r="PZP210" s="349"/>
      <c r="PZQ210" s="303"/>
      <c r="PZR210" s="303"/>
      <c r="PZS210" s="303"/>
      <c r="PZT210" s="304"/>
      <c r="PZU210" s="152"/>
      <c r="PZV210" s="349"/>
      <c r="PZW210" s="349"/>
      <c r="PZX210" s="349"/>
      <c r="PZY210" s="303"/>
      <c r="PZZ210" s="303"/>
      <c r="QAA210" s="303"/>
      <c r="QAB210" s="304"/>
      <c r="QAC210" s="152"/>
      <c r="QAD210" s="349"/>
      <c r="QAE210" s="349"/>
      <c r="QAF210" s="349"/>
      <c r="QAG210" s="303"/>
      <c r="QAH210" s="303"/>
      <c r="QAI210" s="303"/>
      <c r="QAJ210" s="304"/>
      <c r="QAK210" s="152"/>
      <c r="QAL210" s="349"/>
      <c r="QAM210" s="349"/>
      <c r="QAN210" s="349"/>
      <c r="QAO210" s="303"/>
      <c r="QAP210" s="303"/>
      <c r="QAQ210" s="303"/>
      <c r="QAR210" s="304"/>
      <c r="QAS210" s="152"/>
      <c r="QAT210" s="349"/>
      <c r="QAU210" s="349"/>
      <c r="QAV210" s="349"/>
      <c r="QAW210" s="303"/>
      <c r="QAX210" s="303"/>
      <c r="QAY210" s="303"/>
      <c r="QAZ210" s="304"/>
      <c r="QBA210" s="152"/>
      <c r="QBB210" s="349"/>
      <c r="QBC210" s="349"/>
      <c r="QBD210" s="349"/>
      <c r="QBE210" s="303"/>
      <c r="QBF210" s="303"/>
      <c r="QBG210" s="303"/>
      <c r="QBH210" s="304"/>
      <c r="QBI210" s="152"/>
      <c r="QBJ210" s="349"/>
      <c r="QBK210" s="349"/>
      <c r="QBL210" s="349"/>
      <c r="QBM210" s="303"/>
      <c r="QBN210" s="303"/>
      <c r="QBO210" s="303"/>
      <c r="QBP210" s="304"/>
      <c r="QBQ210" s="152"/>
      <c r="QBR210" s="349"/>
      <c r="QBS210" s="349"/>
      <c r="QBT210" s="349"/>
      <c r="QBU210" s="303"/>
      <c r="QBV210" s="303"/>
      <c r="QBW210" s="303"/>
      <c r="QBX210" s="304"/>
      <c r="QBY210" s="152"/>
      <c r="QBZ210" s="349"/>
      <c r="QCA210" s="349"/>
      <c r="QCB210" s="349"/>
      <c r="QCC210" s="303"/>
      <c r="QCD210" s="303"/>
      <c r="QCE210" s="303"/>
      <c r="QCF210" s="304"/>
      <c r="QCG210" s="152"/>
      <c r="QCH210" s="349"/>
      <c r="QCI210" s="349"/>
      <c r="QCJ210" s="349"/>
      <c r="QCK210" s="303"/>
      <c r="QCL210" s="303"/>
      <c r="QCM210" s="303"/>
      <c r="QCN210" s="304"/>
      <c r="QCO210" s="152"/>
      <c r="QCP210" s="349"/>
      <c r="QCQ210" s="349"/>
      <c r="QCR210" s="349"/>
      <c r="QCS210" s="303"/>
      <c r="QCT210" s="303"/>
      <c r="QCU210" s="303"/>
      <c r="QCV210" s="304"/>
      <c r="QCW210" s="152"/>
      <c r="QCX210" s="349"/>
      <c r="QCY210" s="349"/>
      <c r="QCZ210" s="349"/>
      <c r="QDA210" s="303"/>
      <c r="QDB210" s="303"/>
      <c r="QDC210" s="303"/>
      <c r="QDD210" s="304"/>
      <c r="QDE210" s="152"/>
      <c r="QDF210" s="349"/>
      <c r="QDG210" s="349"/>
      <c r="QDH210" s="349"/>
      <c r="QDI210" s="303"/>
      <c r="QDJ210" s="303"/>
      <c r="QDK210" s="303"/>
      <c r="QDL210" s="304"/>
      <c r="QDM210" s="152"/>
      <c r="QDN210" s="349"/>
      <c r="QDO210" s="349"/>
      <c r="QDP210" s="349"/>
      <c r="QDQ210" s="303"/>
      <c r="QDR210" s="303"/>
      <c r="QDS210" s="303"/>
      <c r="QDT210" s="304"/>
      <c r="QDU210" s="152"/>
      <c r="QDV210" s="349"/>
      <c r="QDW210" s="349"/>
      <c r="QDX210" s="349"/>
      <c r="QDY210" s="303"/>
      <c r="QDZ210" s="303"/>
      <c r="QEA210" s="303"/>
      <c r="QEB210" s="304"/>
      <c r="QEC210" s="152"/>
      <c r="QED210" s="349"/>
      <c r="QEE210" s="349"/>
      <c r="QEF210" s="349"/>
      <c r="QEG210" s="303"/>
      <c r="QEH210" s="303"/>
      <c r="QEI210" s="303"/>
      <c r="QEJ210" s="304"/>
      <c r="QEK210" s="152"/>
      <c r="QEL210" s="349"/>
      <c r="QEM210" s="349"/>
      <c r="QEN210" s="349"/>
      <c r="QEO210" s="303"/>
      <c r="QEP210" s="303"/>
      <c r="QEQ210" s="303"/>
      <c r="QER210" s="304"/>
      <c r="QES210" s="152"/>
      <c r="QET210" s="349"/>
      <c r="QEU210" s="349"/>
      <c r="QEV210" s="349"/>
      <c r="QEW210" s="303"/>
      <c r="QEX210" s="303"/>
      <c r="QEY210" s="303"/>
      <c r="QEZ210" s="304"/>
      <c r="QFA210" s="152"/>
      <c r="QFB210" s="349"/>
      <c r="QFC210" s="349"/>
      <c r="QFD210" s="349"/>
      <c r="QFE210" s="303"/>
      <c r="QFF210" s="303"/>
      <c r="QFG210" s="303"/>
      <c r="QFH210" s="304"/>
      <c r="QFI210" s="152"/>
      <c r="QFJ210" s="349"/>
      <c r="QFK210" s="349"/>
      <c r="QFL210" s="349"/>
      <c r="QFM210" s="303"/>
      <c r="QFN210" s="303"/>
      <c r="QFO210" s="303"/>
      <c r="QFP210" s="304"/>
      <c r="QFQ210" s="152"/>
      <c r="QFR210" s="349"/>
      <c r="QFS210" s="349"/>
      <c r="QFT210" s="349"/>
      <c r="QFU210" s="303"/>
      <c r="QFV210" s="303"/>
      <c r="QFW210" s="303"/>
      <c r="QFX210" s="304"/>
      <c r="QFY210" s="152"/>
      <c r="QFZ210" s="349"/>
      <c r="QGA210" s="349"/>
      <c r="QGB210" s="349"/>
      <c r="QGC210" s="303"/>
      <c r="QGD210" s="303"/>
      <c r="QGE210" s="303"/>
      <c r="QGF210" s="304"/>
      <c r="QGG210" s="152"/>
      <c r="QGH210" s="349"/>
      <c r="QGI210" s="349"/>
      <c r="QGJ210" s="349"/>
      <c r="QGK210" s="303"/>
      <c r="QGL210" s="303"/>
      <c r="QGM210" s="303"/>
      <c r="QGN210" s="304"/>
      <c r="QGO210" s="152"/>
      <c r="QGP210" s="349"/>
      <c r="QGQ210" s="349"/>
      <c r="QGR210" s="349"/>
      <c r="QGS210" s="303"/>
      <c r="QGT210" s="303"/>
      <c r="QGU210" s="303"/>
      <c r="QGV210" s="304"/>
      <c r="QGW210" s="152"/>
      <c r="QGX210" s="349"/>
      <c r="QGY210" s="349"/>
      <c r="QGZ210" s="349"/>
      <c r="QHA210" s="303"/>
      <c r="QHB210" s="303"/>
      <c r="QHC210" s="303"/>
      <c r="QHD210" s="304"/>
      <c r="QHE210" s="152"/>
      <c r="QHF210" s="349"/>
      <c r="QHG210" s="349"/>
      <c r="QHH210" s="349"/>
      <c r="QHI210" s="303"/>
      <c r="QHJ210" s="303"/>
      <c r="QHK210" s="303"/>
      <c r="QHL210" s="304"/>
      <c r="QHM210" s="152"/>
      <c r="QHN210" s="349"/>
      <c r="QHO210" s="349"/>
      <c r="QHP210" s="349"/>
      <c r="QHQ210" s="303"/>
      <c r="QHR210" s="303"/>
      <c r="QHS210" s="303"/>
      <c r="QHT210" s="304"/>
      <c r="QHU210" s="152"/>
      <c r="QHV210" s="349"/>
      <c r="QHW210" s="349"/>
      <c r="QHX210" s="349"/>
      <c r="QHY210" s="303"/>
      <c r="QHZ210" s="303"/>
      <c r="QIA210" s="303"/>
      <c r="QIB210" s="304"/>
      <c r="QIC210" s="152"/>
      <c r="QID210" s="349"/>
      <c r="QIE210" s="349"/>
      <c r="QIF210" s="349"/>
      <c r="QIG210" s="303"/>
      <c r="QIH210" s="303"/>
      <c r="QII210" s="303"/>
      <c r="QIJ210" s="304"/>
      <c r="QIK210" s="152"/>
      <c r="QIL210" s="349"/>
      <c r="QIM210" s="349"/>
      <c r="QIN210" s="349"/>
      <c r="QIO210" s="303"/>
      <c r="QIP210" s="303"/>
      <c r="QIQ210" s="303"/>
      <c r="QIR210" s="304"/>
      <c r="QIS210" s="152"/>
      <c r="QIT210" s="349"/>
      <c r="QIU210" s="349"/>
      <c r="QIV210" s="349"/>
      <c r="QIW210" s="303"/>
      <c r="QIX210" s="303"/>
      <c r="QIY210" s="303"/>
      <c r="QIZ210" s="304"/>
      <c r="QJA210" s="152"/>
      <c r="QJB210" s="349"/>
      <c r="QJC210" s="349"/>
      <c r="QJD210" s="349"/>
      <c r="QJE210" s="303"/>
      <c r="QJF210" s="303"/>
      <c r="QJG210" s="303"/>
      <c r="QJH210" s="304"/>
      <c r="QJI210" s="152"/>
      <c r="QJJ210" s="349"/>
      <c r="QJK210" s="349"/>
      <c r="QJL210" s="349"/>
      <c r="QJM210" s="303"/>
      <c r="QJN210" s="303"/>
      <c r="QJO210" s="303"/>
      <c r="QJP210" s="304"/>
      <c r="QJQ210" s="152"/>
      <c r="QJR210" s="349"/>
      <c r="QJS210" s="349"/>
      <c r="QJT210" s="349"/>
      <c r="QJU210" s="303"/>
      <c r="QJV210" s="303"/>
      <c r="QJW210" s="303"/>
      <c r="QJX210" s="304"/>
      <c r="QJY210" s="152"/>
      <c r="QJZ210" s="349"/>
      <c r="QKA210" s="349"/>
      <c r="QKB210" s="349"/>
      <c r="QKC210" s="303"/>
      <c r="QKD210" s="303"/>
      <c r="QKE210" s="303"/>
      <c r="QKF210" s="304"/>
      <c r="QKG210" s="152"/>
      <c r="QKH210" s="349"/>
      <c r="QKI210" s="349"/>
      <c r="QKJ210" s="349"/>
      <c r="QKK210" s="303"/>
      <c r="QKL210" s="303"/>
      <c r="QKM210" s="303"/>
      <c r="QKN210" s="304"/>
      <c r="QKO210" s="152"/>
      <c r="QKP210" s="349"/>
      <c r="QKQ210" s="349"/>
      <c r="QKR210" s="349"/>
      <c r="QKS210" s="303"/>
      <c r="QKT210" s="303"/>
      <c r="QKU210" s="303"/>
      <c r="QKV210" s="304"/>
      <c r="QKW210" s="152"/>
      <c r="QKX210" s="349"/>
      <c r="QKY210" s="349"/>
      <c r="QKZ210" s="349"/>
      <c r="QLA210" s="303"/>
      <c r="QLB210" s="303"/>
      <c r="QLC210" s="303"/>
      <c r="QLD210" s="304"/>
      <c r="QLE210" s="152"/>
      <c r="QLF210" s="349"/>
      <c r="QLG210" s="349"/>
      <c r="QLH210" s="349"/>
      <c r="QLI210" s="303"/>
      <c r="QLJ210" s="303"/>
      <c r="QLK210" s="303"/>
      <c r="QLL210" s="304"/>
      <c r="QLM210" s="152"/>
      <c r="QLN210" s="349"/>
      <c r="QLO210" s="349"/>
      <c r="QLP210" s="349"/>
      <c r="QLQ210" s="303"/>
      <c r="QLR210" s="303"/>
      <c r="QLS210" s="303"/>
      <c r="QLT210" s="304"/>
      <c r="QLU210" s="152"/>
      <c r="QLV210" s="349"/>
      <c r="QLW210" s="349"/>
      <c r="QLX210" s="349"/>
      <c r="QLY210" s="303"/>
      <c r="QLZ210" s="303"/>
      <c r="QMA210" s="303"/>
      <c r="QMB210" s="304"/>
      <c r="QMC210" s="152"/>
      <c r="QMD210" s="349"/>
      <c r="QME210" s="349"/>
      <c r="QMF210" s="349"/>
      <c r="QMG210" s="303"/>
      <c r="QMH210" s="303"/>
      <c r="QMI210" s="303"/>
      <c r="QMJ210" s="304"/>
      <c r="QMK210" s="152"/>
      <c r="QML210" s="349"/>
      <c r="QMM210" s="349"/>
      <c r="QMN210" s="349"/>
      <c r="QMO210" s="303"/>
      <c r="QMP210" s="303"/>
      <c r="QMQ210" s="303"/>
      <c r="QMR210" s="304"/>
      <c r="QMS210" s="152"/>
      <c r="QMT210" s="349"/>
      <c r="QMU210" s="349"/>
      <c r="QMV210" s="349"/>
      <c r="QMW210" s="303"/>
      <c r="QMX210" s="303"/>
      <c r="QMY210" s="303"/>
      <c r="QMZ210" s="304"/>
      <c r="QNA210" s="152"/>
      <c r="QNB210" s="349"/>
      <c r="QNC210" s="349"/>
      <c r="QND210" s="349"/>
      <c r="QNE210" s="303"/>
      <c r="QNF210" s="303"/>
      <c r="QNG210" s="303"/>
      <c r="QNH210" s="304"/>
      <c r="QNI210" s="152"/>
      <c r="QNJ210" s="349"/>
      <c r="QNK210" s="349"/>
      <c r="QNL210" s="349"/>
      <c r="QNM210" s="303"/>
      <c r="QNN210" s="303"/>
      <c r="QNO210" s="303"/>
      <c r="QNP210" s="304"/>
      <c r="QNQ210" s="152"/>
      <c r="QNR210" s="349"/>
      <c r="QNS210" s="349"/>
      <c r="QNT210" s="349"/>
      <c r="QNU210" s="303"/>
      <c r="QNV210" s="303"/>
      <c r="QNW210" s="303"/>
      <c r="QNX210" s="304"/>
      <c r="QNY210" s="152"/>
      <c r="QNZ210" s="349"/>
      <c r="QOA210" s="349"/>
      <c r="QOB210" s="349"/>
      <c r="QOC210" s="303"/>
      <c r="QOD210" s="303"/>
      <c r="QOE210" s="303"/>
      <c r="QOF210" s="304"/>
      <c r="QOG210" s="152"/>
      <c r="QOH210" s="349"/>
      <c r="QOI210" s="349"/>
      <c r="QOJ210" s="349"/>
      <c r="QOK210" s="303"/>
      <c r="QOL210" s="303"/>
      <c r="QOM210" s="303"/>
      <c r="QON210" s="304"/>
      <c r="QOO210" s="152"/>
      <c r="QOP210" s="349"/>
      <c r="QOQ210" s="349"/>
      <c r="QOR210" s="349"/>
      <c r="QOS210" s="303"/>
      <c r="QOT210" s="303"/>
      <c r="QOU210" s="303"/>
      <c r="QOV210" s="304"/>
      <c r="QOW210" s="152"/>
      <c r="QOX210" s="349"/>
      <c r="QOY210" s="349"/>
      <c r="QOZ210" s="349"/>
      <c r="QPA210" s="303"/>
      <c r="QPB210" s="303"/>
      <c r="QPC210" s="303"/>
      <c r="QPD210" s="304"/>
      <c r="QPE210" s="152"/>
      <c r="QPF210" s="349"/>
      <c r="QPG210" s="349"/>
      <c r="QPH210" s="349"/>
      <c r="QPI210" s="303"/>
      <c r="QPJ210" s="303"/>
      <c r="QPK210" s="303"/>
      <c r="QPL210" s="304"/>
      <c r="QPM210" s="152"/>
      <c r="QPN210" s="349"/>
      <c r="QPO210" s="349"/>
      <c r="QPP210" s="349"/>
      <c r="QPQ210" s="303"/>
      <c r="QPR210" s="303"/>
      <c r="QPS210" s="303"/>
      <c r="QPT210" s="304"/>
      <c r="QPU210" s="152"/>
      <c r="QPV210" s="349"/>
      <c r="QPW210" s="349"/>
      <c r="QPX210" s="349"/>
      <c r="QPY210" s="303"/>
      <c r="QPZ210" s="303"/>
      <c r="QQA210" s="303"/>
      <c r="QQB210" s="304"/>
      <c r="QQC210" s="152"/>
      <c r="QQD210" s="349"/>
      <c r="QQE210" s="349"/>
      <c r="QQF210" s="349"/>
      <c r="QQG210" s="303"/>
      <c r="QQH210" s="303"/>
      <c r="QQI210" s="303"/>
      <c r="QQJ210" s="304"/>
      <c r="QQK210" s="152"/>
      <c r="QQL210" s="349"/>
      <c r="QQM210" s="349"/>
      <c r="QQN210" s="349"/>
      <c r="QQO210" s="303"/>
      <c r="QQP210" s="303"/>
      <c r="QQQ210" s="303"/>
      <c r="QQR210" s="304"/>
      <c r="QQS210" s="152"/>
      <c r="QQT210" s="349"/>
      <c r="QQU210" s="349"/>
      <c r="QQV210" s="349"/>
      <c r="QQW210" s="303"/>
      <c r="QQX210" s="303"/>
      <c r="QQY210" s="303"/>
      <c r="QQZ210" s="304"/>
      <c r="QRA210" s="152"/>
      <c r="QRB210" s="349"/>
      <c r="QRC210" s="349"/>
      <c r="QRD210" s="349"/>
      <c r="QRE210" s="303"/>
      <c r="QRF210" s="303"/>
      <c r="QRG210" s="303"/>
      <c r="QRH210" s="304"/>
      <c r="QRI210" s="152"/>
      <c r="QRJ210" s="349"/>
      <c r="QRK210" s="349"/>
      <c r="QRL210" s="349"/>
      <c r="QRM210" s="303"/>
      <c r="QRN210" s="303"/>
      <c r="QRO210" s="303"/>
      <c r="QRP210" s="304"/>
      <c r="QRQ210" s="152"/>
      <c r="QRR210" s="349"/>
      <c r="QRS210" s="349"/>
      <c r="QRT210" s="349"/>
      <c r="QRU210" s="303"/>
      <c r="QRV210" s="303"/>
      <c r="QRW210" s="303"/>
      <c r="QRX210" s="304"/>
      <c r="QRY210" s="152"/>
      <c r="QRZ210" s="349"/>
      <c r="QSA210" s="349"/>
      <c r="QSB210" s="349"/>
      <c r="QSC210" s="303"/>
      <c r="QSD210" s="303"/>
      <c r="QSE210" s="303"/>
      <c r="QSF210" s="304"/>
      <c r="QSG210" s="152"/>
      <c r="QSH210" s="349"/>
      <c r="QSI210" s="349"/>
      <c r="QSJ210" s="349"/>
      <c r="QSK210" s="303"/>
      <c r="QSL210" s="303"/>
      <c r="QSM210" s="303"/>
      <c r="QSN210" s="304"/>
      <c r="QSO210" s="152"/>
      <c r="QSP210" s="349"/>
      <c r="QSQ210" s="349"/>
      <c r="QSR210" s="349"/>
      <c r="QSS210" s="303"/>
      <c r="QST210" s="303"/>
      <c r="QSU210" s="303"/>
      <c r="QSV210" s="304"/>
      <c r="QSW210" s="152"/>
      <c r="QSX210" s="349"/>
      <c r="QSY210" s="349"/>
      <c r="QSZ210" s="349"/>
      <c r="QTA210" s="303"/>
      <c r="QTB210" s="303"/>
      <c r="QTC210" s="303"/>
      <c r="QTD210" s="304"/>
      <c r="QTE210" s="152"/>
      <c r="QTF210" s="349"/>
      <c r="QTG210" s="349"/>
      <c r="QTH210" s="349"/>
      <c r="QTI210" s="303"/>
      <c r="QTJ210" s="303"/>
      <c r="QTK210" s="303"/>
      <c r="QTL210" s="304"/>
      <c r="QTM210" s="152"/>
      <c r="QTN210" s="349"/>
      <c r="QTO210" s="349"/>
      <c r="QTP210" s="349"/>
      <c r="QTQ210" s="303"/>
      <c r="QTR210" s="303"/>
      <c r="QTS210" s="303"/>
      <c r="QTT210" s="304"/>
      <c r="QTU210" s="152"/>
      <c r="QTV210" s="349"/>
      <c r="QTW210" s="349"/>
      <c r="QTX210" s="349"/>
      <c r="QTY210" s="303"/>
      <c r="QTZ210" s="303"/>
      <c r="QUA210" s="303"/>
      <c r="QUB210" s="304"/>
      <c r="QUC210" s="152"/>
      <c r="QUD210" s="349"/>
      <c r="QUE210" s="349"/>
      <c r="QUF210" s="349"/>
      <c r="QUG210" s="303"/>
      <c r="QUH210" s="303"/>
      <c r="QUI210" s="303"/>
      <c r="QUJ210" s="304"/>
      <c r="QUK210" s="152"/>
      <c r="QUL210" s="349"/>
      <c r="QUM210" s="349"/>
      <c r="QUN210" s="349"/>
      <c r="QUO210" s="303"/>
      <c r="QUP210" s="303"/>
      <c r="QUQ210" s="303"/>
      <c r="QUR210" s="304"/>
      <c r="QUS210" s="152"/>
      <c r="QUT210" s="349"/>
      <c r="QUU210" s="349"/>
      <c r="QUV210" s="349"/>
      <c r="QUW210" s="303"/>
      <c r="QUX210" s="303"/>
      <c r="QUY210" s="303"/>
      <c r="QUZ210" s="304"/>
      <c r="QVA210" s="152"/>
      <c r="QVB210" s="349"/>
      <c r="QVC210" s="349"/>
      <c r="QVD210" s="349"/>
      <c r="QVE210" s="303"/>
      <c r="QVF210" s="303"/>
      <c r="QVG210" s="303"/>
      <c r="QVH210" s="304"/>
      <c r="QVI210" s="152"/>
      <c r="QVJ210" s="349"/>
      <c r="QVK210" s="349"/>
      <c r="QVL210" s="349"/>
      <c r="QVM210" s="303"/>
      <c r="QVN210" s="303"/>
      <c r="QVO210" s="303"/>
      <c r="QVP210" s="304"/>
      <c r="QVQ210" s="152"/>
      <c r="QVR210" s="349"/>
      <c r="QVS210" s="349"/>
      <c r="QVT210" s="349"/>
      <c r="QVU210" s="303"/>
      <c r="QVV210" s="303"/>
      <c r="QVW210" s="303"/>
      <c r="QVX210" s="304"/>
      <c r="QVY210" s="152"/>
      <c r="QVZ210" s="349"/>
      <c r="QWA210" s="349"/>
      <c r="QWB210" s="349"/>
      <c r="QWC210" s="303"/>
      <c r="QWD210" s="303"/>
      <c r="QWE210" s="303"/>
      <c r="QWF210" s="304"/>
      <c r="QWG210" s="152"/>
      <c r="QWH210" s="349"/>
      <c r="QWI210" s="349"/>
      <c r="QWJ210" s="349"/>
      <c r="QWK210" s="303"/>
      <c r="QWL210" s="303"/>
      <c r="QWM210" s="303"/>
      <c r="QWN210" s="304"/>
      <c r="QWO210" s="152"/>
      <c r="QWP210" s="349"/>
      <c r="QWQ210" s="349"/>
      <c r="QWR210" s="349"/>
      <c r="QWS210" s="303"/>
      <c r="QWT210" s="303"/>
      <c r="QWU210" s="303"/>
      <c r="QWV210" s="304"/>
      <c r="QWW210" s="152"/>
      <c r="QWX210" s="349"/>
      <c r="QWY210" s="349"/>
      <c r="QWZ210" s="349"/>
      <c r="QXA210" s="303"/>
      <c r="QXB210" s="303"/>
      <c r="QXC210" s="303"/>
      <c r="QXD210" s="304"/>
      <c r="QXE210" s="152"/>
      <c r="QXF210" s="349"/>
      <c r="QXG210" s="349"/>
      <c r="QXH210" s="349"/>
      <c r="QXI210" s="303"/>
      <c r="QXJ210" s="303"/>
      <c r="QXK210" s="303"/>
      <c r="QXL210" s="304"/>
      <c r="QXM210" s="152"/>
      <c r="QXN210" s="349"/>
      <c r="QXO210" s="349"/>
      <c r="QXP210" s="349"/>
      <c r="QXQ210" s="303"/>
      <c r="QXR210" s="303"/>
      <c r="QXS210" s="303"/>
      <c r="QXT210" s="304"/>
      <c r="QXU210" s="152"/>
      <c r="QXV210" s="349"/>
      <c r="QXW210" s="349"/>
      <c r="QXX210" s="349"/>
      <c r="QXY210" s="303"/>
      <c r="QXZ210" s="303"/>
      <c r="QYA210" s="303"/>
      <c r="QYB210" s="304"/>
      <c r="QYC210" s="152"/>
      <c r="QYD210" s="349"/>
      <c r="QYE210" s="349"/>
      <c r="QYF210" s="349"/>
      <c r="QYG210" s="303"/>
      <c r="QYH210" s="303"/>
      <c r="QYI210" s="303"/>
      <c r="QYJ210" s="304"/>
      <c r="QYK210" s="152"/>
      <c r="QYL210" s="349"/>
      <c r="QYM210" s="349"/>
      <c r="QYN210" s="349"/>
      <c r="QYO210" s="303"/>
      <c r="QYP210" s="303"/>
      <c r="QYQ210" s="303"/>
      <c r="QYR210" s="304"/>
      <c r="QYS210" s="152"/>
      <c r="QYT210" s="349"/>
      <c r="QYU210" s="349"/>
      <c r="QYV210" s="349"/>
      <c r="QYW210" s="303"/>
      <c r="QYX210" s="303"/>
      <c r="QYY210" s="303"/>
      <c r="QYZ210" s="304"/>
      <c r="QZA210" s="152"/>
      <c r="QZB210" s="349"/>
      <c r="QZC210" s="349"/>
      <c r="QZD210" s="349"/>
      <c r="QZE210" s="303"/>
      <c r="QZF210" s="303"/>
      <c r="QZG210" s="303"/>
      <c r="QZH210" s="304"/>
      <c r="QZI210" s="152"/>
      <c r="QZJ210" s="349"/>
      <c r="QZK210" s="349"/>
      <c r="QZL210" s="349"/>
      <c r="QZM210" s="303"/>
      <c r="QZN210" s="303"/>
      <c r="QZO210" s="303"/>
      <c r="QZP210" s="304"/>
      <c r="QZQ210" s="152"/>
      <c r="QZR210" s="349"/>
      <c r="QZS210" s="349"/>
      <c r="QZT210" s="349"/>
      <c r="QZU210" s="303"/>
      <c r="QZV210" s="303"/>
      <c r="QZW210" s="303"/>
      <c r="QZX210" s="304"/>
      <c r="QZY210" s="152"/>
      <c r="QZZ210" s="349"/>
      <c r="RAA210" s="349"/>
      <c r="RAB210" s="349"/>
      <c r="RAC210" s="303"/>
      <c r="RAD210" s="303"/>
      <c r="RAE210" s="303"/>
      <c r="RAF210" s="304"/>
      <c r="RAG210" s="152"/>
      <c r="RAH210" s="349"/>
      <c r="RAI210" s="349"/>
      <c r="RAJ210" s="349"/>
      <c r="RAK210" s="303"/>
      <c r="RAL210" s="303"/>
      <c r="RAM210" s="303"/>
      <c r="RAN210" s="304"/>
      <c r="RAO210" s="152"/>
      <c r="RAP210" s="349"/>
      <c r="RAQ210" s="349"/>
      <c r="RAR210" s="349"/>
      <c r="RAS210" s="303"/>
      <c r="RAT210" s="303"/>
      <c r="RAU210" s="303"/>
      <c r="RAV210" s="304"/>
      <c r="RAW210" s="152"/>
      <c r="RAX210" s="349"/>
      <c r="RAY210" s="349"/>
      <c r="RAZ210" s="349"/>
      <c r="RBA210" s="303"/>
      <c r="RBB210" s="303"/>
      <c r="RBC210" s="303"/>
      <c r="RBD210" s="304"/>
      <c r="RBE210" s="152"/>
      <c r="RBF210" s="349"/>
      <c r="RBG210" s="349"/>
      <c r="RBH210" s="349"/>
      <c r="RBI210" s="303"/>
      <c r="RBJ210" s="303"/>
      <c r="RBK210" s="303"/>
      <c r="RBL210" s="304"/>
      <c r="RBM210" s="152"/>
      <c r="RBN210" s="349"/>
      <c r="RBO210" s="349"/>
      <c r="RBP210" s="349"/>
      <c r="RBQ210" s="303"/>
      <c r="RBR210" s="303"/>
      <c r="RBS210" s="303"/>
      <c r="RBT210" s="304"/>
      <c r="RBU210" s="152"/>
      <c r="RBV210" s="349"/>
      <c r="RBW210" s="349"/>
      <c r="RBX210" s="349"/>
      <c r="RBY210" s="303"/>
      <c r="RBZ210" s="303"/>
      <c r="RCA210" s="303"/>
      <c r="RCB210" s="304"/>
      <c r="RCC210" s="152"/>
      <c r="RCD210" s="349"/>
      <c r="RCE210" s="349"/>
      <c r="RCF210" s="349"/>
      <c r="RCG210" s="303"/>
      <c r="RCH210" s="303"/>
      <c r="RCI210" s="303"/>
      <c r="RCJ210" s="304"/>
      <c r="RCK210" s="152"/>
      <c r="RCL210" s="349"/>
      <c r="RCM210" s="349"/>
      <c r="RCN210" s="349"/>
      <c r="RCO210" s="303"/>
      <c r="RCP210" s="303"/>
      <c r="RCQ210" s="303"/>
      <c r="RCR210" s="304"/>
      <c r="RCS210" s="152"/>
      <c r="RCT210" s="349"/>
      <c r="RCU210" s="349"/>
      <c r="RCV210" s="349"/>
      <c r="RCW210" s="303"/>
      <c r="RCX210" s="303"/>
      <c r="RCY210" s="303"/>
      <c r="RCZ210" s="304"/>
      <c r="RDA210" s="152"/>
      <c r="RDB210" s="349"/>
      <c r="RDC210" s="349"/>
      <c r="RDD210" s="349"/>
      <c r="RDE210" s="303"/>
      <c r="RDF210" s="303"/>
      <c r="RDG210" s="303"/>
      <c r="RDH210" s="304"/>
      <c r="RDI210" s="152"/>
      <c r="RDJ210" s="349"/>
      <c r="RDK210" s="349"/>
      <c r="RDL210" s="349"/>
      <c r="RDM210" s="303"/>
      <c r="RDN210" s="303"/>
      <c r="RDO210" s="303"/>
      <c r="RDP210" s="304"/>
      <c r="RDQ210" s="152"/>
      <c r="RDR210" s="349"/>
      <c r="RDS210" s="349"/>
      <c r="RDT210" s="349"/>
      <c r="RDU210" s="303"/>
      <c r="RDV210" s="303"/>
      <c r="RDW210" s="303"/>
      <c r="RDX210" s="304"/>
      <c r="RDY210" s="152"/>
      <c r="RDZ210" s="349"/>
      <c r="REA210" s="349"/>
      <c r="REB210" s="349"/>
      <c r="REC210" s="303"/>
      <c r="RED210" s="303"/>
      <c r="REE210" s="303"/>
      <c r="REF210" s="304"/>
      <c r="REG210" s="152"/>
      <c r="REH210" s="349"/>
      <c r="REI210" s="349"/>
      <c r="REJ210" s="349"/>
      <c r="REK210" s="303"/>
      <c r="REL210" s="303"/>
      <c r="REM210" s="303"/>
      <c r="REN210" s="304"/>
      <c r="REO210" s="152"/>
      <c r="REP210" s="349"/>
      <c r="REQ210" s="349"/>
      <c r="RER210" s="349"/>
      <c r="RES210" s="303"/>
      <c r="RET210" s="303"/>
      <c r="REU210" s="303"/>
      <c r="REV210" s="304"/>
      <c r="REW210" s="152"/>
      <c r="REX210" s="349"/>
      <c r="REY210" s="349"/>
      <c r="REZ210" s="349"/>
      <c r="RFA210" s="303"/>
      <c r="RFB210" s="303"/>
      <c r="RFC210" s="303"/>
      <c r="RFD210" s="304"/>
      <c r="RFE210" s="152"/>
      <c r="RFF210" s="349"/>
      <c r="RFG210" s="349"/>
      <c r="RFH210" s="349"/>
      <c r="RFI210" s="303"/>
      <c r="RFJ210" s="303"/>
      <c r="RFK210" s="303"/>
      <c r="RFL210" s="304"/>
      <c r="RFM210" s="152"/>
      <c r="RFN210" s="349"/>
      <c r="RFO210" s="349"/>
      <c r="RFP210" s="349"/>
      <c r="RFQ210" s="303"/>
      <c r="RFR210" s="303"/>
      <c r="RFS210" s="303"/>
      <c r="RFT210" s="304"/>
      <c r="RFU210" s="152"/>
      <c r="RFV210" s="349"/>
      <c r="RFW210" s="349"/>
      <c r="RFX210" s="349"/>
      <c r="RFY210" s="303"/>
      <c r="RFZ210" s="303"/>
      <c r="RGA210" s="303"/>
      <c r="RGB210" s="304"/>
      <c r="RGC210" s="152"/>
      <c r="RGD210" s="349"/>
      <c r="RGE210" s="349"/>
      <c r="RGF210" s="349"/>
      <c r="RGG210" s="303"/>
      <c r="RGH210" s="303"/>
      <c r="RGI210" s="303"/>
      <c r="RGJ210" s="304"/>
      <c r="RGK210" s="152"/>
      <c r="RGL210" s="349"/>
      <c r="RGM210" s="349"/>
      <c r="RGN210" s="349"/>
      <c r="RGO210" s="303"/>
      <c r="RGP210" s="303"/>
      <c r="RGQ210" s="303"/>
      <c r="RGR210" s="304"/>
      <c r="RGS210" s="152"/>
      <c r="RGT210" s="349"/>
      <c r="RGU210" s="349"/>
      <c r="RGV210" s="349"/>
      <c r="RGW210" s="303"/>
      <c r="RGX210" s="303"/>
      <c r="RGY210" s="303"/>
      <c r="RGZ210" s="304"/>
      <c r="RHA210" s="152"/>
      <c r="RHB210" s="349"/>
      <c r="RHC210" s="349"/>
      <c r="RHD210" s="349"/>
      <c r="RHE210" s="303"/>
      <c r="RHF210" s="303"/>
      <c r="RHG210" s="303"/>
      <c r="RHH210" s="304"/>
      <c r="RHI210" s="152"/>
      <c r="RHJ210" s="349"/>
      <c r="RHK210" s="349"/>
      <c r="RHL210" s="349"/>
      <c r="RHM210" s="303"/>
      <c r="RHN210" s="303"/>
      <c r="RHO210" s="303"/>
      <c r="RHP210" s="304"/>
      <c r="RHQ210" s="152"/>
      <c r="RHR210" s="349"/>
      <c r="RHS210" s="349"/>
      <c r="RHT210" s="349"/>
      <c r="RHU210" s="303"/>
      <c r="RHV210" s="303"/>
      <c r="RHW210" s="303"/>
      <c r="RHX210" s="304"/>
      <c r="RHY210" s="152"/>
      <c r="RHZ210" s="349"/>
      <c r="RIA210" s="349"/>
      <c r="RIB210" s="349"/>
      <c r="RIC210" s="303"/>
      <c r="RID210" s="303"/>
      <c r="RIE210" s="303"/>
      <c r="RIF210" s="304"/>
      <c r="RIG210" s="152"/>
      <c r="RIH210" s="349"/>
      <c r="RII210" s="349"/>
      <c r="RIJ210" s="349"/>
      <c r="RIK210" s="303"/>
      <c r="RIL210" s="303"/>
      <c r="RIM210" s="303"/>
      <c r="RIN210" s="304"/>
      <c r="RIO210" s="152"/>
      <c r="RIP210" s="349"/>
      <c r="RIQ210" s="349"/>
      <c r="RIR210" s="349"/>
      <c r="RIS210" s="303"/>
      <c r="RIT210" s="303"/>
      <c r="RIU210" s="303"/>
      <c r="RIV210" s="304"/>
      <c r="RIW210" s="152"/>
      <c r="RIX210" s="349"/>
      <c r="RIY210" s="349"/>
      <c r="RIZ210" s="349"/>
      <c r="RJA210" s="303"/>
      <c r="RJB210" s="303"/>
      <c r="RJC210" s="303"/>
      <c r="RJD210" s="304"/>
      <c r="RJE210" s="152"/>
      <c r="RJF210" s="349"/>
      <c r="RJG210" s="349"/>
      <c r="RJH210" s="349"/>
      <c r="RJI210" s="303"/>
      <c r="RJJ210" s="303"/>
      <c r="RJK210" s="303"/>
      <c r="RJL210" s="304"/>
      <c r="RJM210" s="152"/>
      <c r="RJN210" s="349"/>
      <c r="RJO210" s="349"/>
      <c r="RJP210" s="349"/>
      <c r="RJQ210" s="303"/>
      <c r="RJR210" s="303"/>
      <c r="RJS210" s="303"/>
      <c r="RJT210" s="304"/>
      <c r="RJU210" s="152"/>
      <c r="RJV210" s="349"/>
      <c r="RJW210" s="349"/>
      <c r="RJX210" s="349"/>
      <c r="RJY210" s="303"/>
      <c r="RJZ210" s="303"/>
      <c r="RKA210" s="303"/>
      <c r="RKB210" s="304"/>
      <c r="RKC210" s="152"/>
      <c r="RKD210" s="349"/>
      <c r="RKE210" s="349"/>
      <c r="RKF210" s="349"/>
      <c r="RKG210" s="303"/>
      <c r="RKH210" s="303"/>
      <c r="RKI210" s="303"/>
      <c r="RKJ210" s="304"/>
      <c r="RKK210" s="152"/>
      <c r="RKL210" s="349"/>
      <c r="RKM210" s="349"/>
      <c r="RKN210" s="349"/>
      <c r="RKO210" s="303"/>
      <c r="RKP210" s="303"/>
      <c r="RKQ210" s="303"/>
      <c r="RKR210" s="304"/>
      <c r="RKS210" s="152"/>
      <c r="RKT210" s="349"/>
      <c r="RKU210" s="349"/>
      <c r="RKV210" s="349"/>
      <c r="RKW210" s="303"/>
      <c r="RKX210" s="303"/>
      <c r="RKY210" s="303"/>
      <c r="RKZ210" s="304"/>
      <c r="RLA210" s="152"/>
      <c r="RLB210" s="349"/>
      <c r="RLC210" s="349"/>
      <c r="RLD210" s="349"/>
      <c r="RLE210" s="303"/>
      <c r="RLF210" s="303"/>
      <c r="RLG210" s="303"/>
      <c r="RLH210" s="304"/>
      <c r="RLI210" s="152"/>
      <c r="RLJ210" s="349"/>
      <c r="RLK210" s="349"/>
      <c r="RLL210" s="349"/>
      <c r="RLM210" s="303"/>
      <c r="RLN210" s="303"/>
      <c r="RLO210" s="303"/>
      <c r="RLP210" s="304"/>
      <c r="RLQ210" s="152"/>
      <c r="RLR210" s="349"/>
      <c r="RLS210" s="349"/>
      <c r="RLT210" s="349"/>
      <c r="RLU210" s="303"/>
      <c r="RLV210" s="303"/>
      <c r="RLW210" s="303"/>
      <c r="RLX210" s="304"/>
      <c r="RLY210" s="152"/>
      <c r="RLZ210" s="349"/>
      <c r="RMA210" s="349"/>
      <c r="RMB210" s="349"/>
      <c r="RMC210" s="303"/>
      <c r="RMD210" s="303"/>
      <c r="RME210" s="303"/>
      <c r="RMF210" s="304"/>
      <c r="RMG210" s="152"/>
      <c r="RMH210" s="349"/>
      <c r="RMI210" s="349"/>
      <c r="RMJ210" s="349"/>
      <c r="RMK210" s="303"/>
      <c r="RML210" s="303"/>
      <c r="RMM210" s="303"/>
      <c r="RMN210" s="304"/>
      <c r="RMO210" s="152"/>
      <c r="RMP210" s="349"/>
      <c r="RMQ210" s="349"/>
      <c r="RMR210" s="349"/>
      <c r="RMS210" s="303"/>
      <c r="RMT210" s="303"/>
      <c r="RMU210" s="303"/>
      <c r="RMV210" s="304"/>
      <c r="RMW210" s="152"/>
      <c r="RMX210" s="349"/>
      <c r="RMY210" s="349"/>
      <c r="RMZ210" s="349"/>
      <c r="RNA210" s="303"/>
      <c r="RNB210" s="303"/>
      <c r="RNC210" s="303"/>
      <c r="RND210" s="304"/>
      <c r="RNE210" s="152"/>
      <c r="RNF210" s="349"/>
      <c r="RNG210" s="349"/>
      <c r="RNH210" s="349"/>
      <c r="RNI210" s="303"/>
      <c r="RNJ210" s="303"/>
      <c r="RNK210" s="303"/>
      <c r="RNL210" s="304"/>
      <c r="RNM210" s="152"/>
      <c r="RNN210" s="349"/>
      <c r="RNO210" s="349"/>
      <c r="RNP210" s="349"/>
      <c r="RNQ210" s="303"/>
      <c r="RNR210" s="303"/>
      <c r="RNS210" s="303"/>
      <c r="RNT210" s="304"/>
      <c r="RNU210" s="152"/>
      <c r="RNV210" s="349"/>
      <c r="RNW210" s="349"/>
      <c r="RNX210" s="349"/>
      <c r="RNY210" s="303"/>
      <c r="RNZ210" s="303"/>
      <c r="ROA210" s="303"/>
      <c r="ROB210" s="304"/>
      <c r="ROC210" s="152"/>
      <c r="ROD210" s="349"/>
      <c r="ROE210" s="349"/>
      <c r="ROF210" s="349"/>
      <c r="ROG210" s="303"/>
      <c r="ROH210" s="303"/>
      <c r="ROI210" s="303"/>
      <c r="ROJ210" s="304"/>
      <c r="ROK210" s="152"/>
      <c r="ROL210" s="349"/>
      <c r="ROM210" s="349"/>
      <c r="RON210" s="349"/>
      <c r="ROO210" s="303"/>
      <c r="ROP210" s="303"/>
      <c r="ROQ210" s="303"/>
      <c r="ROR210" s="304"/>
      <c r="ROS210" s="152"/>
      <c r="ROT210" s="349"/>
      <c r="ROU210" s="349"/>
      <c r="ROV210" s="349"/>
      <c r="ROW210" s="303"/>
      <c r="ROX210" s="303"/>
      <c r="ROY210" s="303"/>
      <c r="ROZ210" s="304"/>
      <c r="RPA210" s="152"/>
      <c r="RPB210" s="349"/>
      <c r="RPC210" s="349"/>
      <c r="RPD210" s="349"/>
      <c r="RPE210" s="303"/>
      <c r="RPF210" s="303"/>
      <c r="RPG210" s="303"/>
      <c r="RPH210" s="304"/>
      <c r="RPI210" s="152"/>
      <c r="RPJ210" s="349"/>
      <c r="RPK210" s="349"/>
      <c r="RPL210" s="349"/>
      <c r="RPM210" s="303"/>
      <c r="RPN210" s="303"/>
      <c r="RPO210" s="303"/>
      <c r="RPP210" s="304"/>
      <c r="RPQ210" s="152"/>
      <c r="RPR210" s="349"/>
      <c r="RPS210" s="349"/>
      <c r="RPT210" s="349"/>
      <c r="RPU210" s="303"/>
      <c r="RPV210" s="303"/>
      <c r="RPW210" s="303"/>
      <c r="RPX210" s="304"/>
      <c r="RPY210" s="152"/>
      <c r="RPZ210" s="349"/>
      <c r="RQA210" s="349"/>
      <c r="RQB210" s="349"/>
      <c r="RQC210" s="303"/>
      <c r="RQD210" s="303"/>
      <c r="RQE210" s="303"/>
      <c r="RQF210" s="304"/>
      <c r="RQG210" s="152"/>
      <c r="RQH210" s="349"/>
      <c r="RQI210" s="349"/>
      <c r="RQJ210" s="349"/>
      <c r="RQK210" s="303"/>
      <c r="RQL210" s="303"/>
      <c r="RQM210" s="303"/>
      <c r="RQN210" s="304"/>
      <c r="RQO210" s="152"/>
      <c r="RQP210" s="349"/>
      <c r="RQQ210" s="349"/>
      <c r="RQR210" s="349"/>
      <c r="RQS210" s="303"/>
      <c r="RQT210" s="303"/>
      <c r="RQU210" s="303"/>
      <c r="RQV210" s="304"/>
      <c r="RQW210" s="152"/>
      <c r="RQX210" s="349"/>
      <c r="RQY210" s="349"/>
      <c r="RQZ210" s="349"/>
      <c r="RRA210" s="303"/>
      <c r="RRB210" s="303"/>
      <c r="RRC210" s="303"/>
      <c r="RRD210" s="304"/>
      <c r="RRE210" s="152"/>
      <c r="RRF210" s="349"/>
      <c r="RRG210" s="349"/>
      <c r="RRH210" s="349"/>
      <c r="RRI210" s="303"/>
      <c r="RRJ210" s="303"/>
      <c r="RRK210" s="303"/>
      <c r="RRL210" s="304"/>
      <c r="RRM210" s="152"/>
      <c r="RRN210" s="349"/>
      <c r="RRO210" s="349"/>
      <c r="RRP210" s="349"/>
      <c r="RRQ210" s="303"/>
      <c r="RRR210" s="303"/>
      <c r="RRS210" s="303"/>
      <c r="RRT210" s="304"/>
      <c r="RRU210" s="152"/>
      <c r="RRV210" s="349"/>
      <c r="RRW210" s="349"/>
      <c r="RRX210" s="349"/>
      <c r="RRY210" s="303"/>
      <c r="RRZ210" s="303"/>
      <c r="RSA210" s="303"/>
      <c r="RSB210" s="304"/>
      <c r="RSC210" s="152"/>
      <c r="RSD210" s="349"/>
      <c r="RSE210" s="349"/>
      <c r="RSF210" s="349"/>
      <c r="RSG210" s="303"/>
      <c r="RSH210" s="303"/>
      <c r="RSI210" s="303"/>
      <c r="RSJ210" s="304"/>
      <c r="RSK210" s="152"/>
      <c r="RSL210" s="349"/>
      <c r="RSM210" s="349"/>
      <c r="RSN210" s="349"/>
      <c r="RSO210" s="303"/>
      <c r="RSP210" s="303"/>
      <c r="RSQ210" s="303"/>
      <c r="RSR210" s="304"/>
      <c r="RSS210" s="152"/>
      <c r="RST210" s="349"/>
      <c r="RSU210" s="349"/>
      <c r="RSV210" s="349"/>
      <c r="RSW210" s="303"/>
      <c r="RSX210" s="303"/>
      <c r="RSY210" s="303"/>
      <c r="RSZ210" s="304"/>
      <c r="RTA210" s="152"/>
      <c r="RTB210" s="349"/>
      <c r="RTC210" s="349"/>
      <c r="RTD210" s="349"/>
      <c r="RTE210" s="303"/>
      <c r="RTF210" s="303"/>
      <c r="RTG210" s="303"/>
      <c r="RTH210" s="304"/>
      <c r="RTI210" s="152"/>
      <c r="RTJ210" s="349"/>
      <c r="RTK210" s="349"/>
      <c r="RTL210" s="349"/>
      <c r="RTM210" s="303"/>
      <c r="RTN210" s="303"/>
      <c r="RTO210" s="303"/>
      <c r="RTP210" s="304"/>
      <c r="RTQ210" s="152"/>
      <c r="RTR210" s="349"/>
      <c r="RTS210" s="349"/>
      <c r="RTT210" s="349"/>
      <c r="RTU210" s="303"/>
      <c r="RTV210" s="303"/>
      <c r="RTW210" s="303"/>
      <c r="RTX210" s="304"/>
      <c r="RTY210" s="152"/>
      <c r="RTZ210" s="349"/>
      <c r="RUA210" s="349"/>
      <c r="RUB210" s="349"/>
      <c r="RUC210" s="303"/>
      <c r="RUD210" s="303"/>
      <c r="RUE210" s="303"/>
      <c r="RUF210" s="304"/>
      <c r="RUG210" s="152"/>
      <c r="RUH210" s="349"/>
      <c r="RUI210" s="349"/>
      <c r="RUJ210" s="349"/>
      <c r="RUK210" s="303"/>
      <c r="RUL210" s="303"/>
      <c r="RUM210" s="303"/>
      <c r="RUN210" s="304"/>
      <c r="RUO210" s="152"/>
      <c r="RUP210" s="349"/>
      <c r="RUQ210" s="349"/>
      <c r="RUR210" s="349"/>
      <c r="RUS210" s="303"/>
      <c r="RUT210" s="303"/>
      <c r="RUU210" s="303"/>
      <c r="RUV210" s="304"/>
      <c r="RUW210" s="152"/>
      <c r="RUX210" s="349"/>
      <c r="RUY210" s="349"/>
      <c r="RUZ210" s="349"/>
      <c r="RVA210" s="303"/>
      <c r="RVB210" s="303"/>
      <c r="RVC210" s="303"/>
      <c r="RVD210" s="304"/>
      <c r="RVE210" s="152"/>
      <c r="RVF210" s="349"/>
      <c r="RVG210" s="349"/>
      <c r="RVH210" s="349"/>
      <c r="RVI210" s="303"/>
      <c r="RVJ210" s="303"/>
      <c r="RVK210" s="303"/>
      <c r="RVL210" s="304"/>
      <c r="RVM210" s="152"/>
      <c r="RVN210" s="349"/>
      <c r="RVO210" s="349"/>
      <c r="RVP210" s="349"/>
      <c r="RVQ210" s="303"/>
      <c r="RVR210" s="303"/>
      <c r="RVS210" s="303"/>
      <c r="RVT210" s="304"/>
      <c r="RVU210" s="152"/>
      <c r="RVV210" s="349"/>
      <c r="RVW210" s="349"/>
      <c r="RVX210" s="349"/>
      <c r="RVY210" s="303"/>
      <c r="RVZ210" s="303"/>
      <c r="RWA210" s="303"/>
      <c r="RWB210" s="304"/>
      <c r="RWC210" s="152"/>
      <c r="RWD210" s="349"/>
      <c r="RWE210" s="349"/>
      <c r="RWF210" s="349"/>
      <c r="RWG210" s="303"/>
      <c r="RWH210" s="303"/>
      <c r="RWI210" s="303"/>
      <c r="RWJ210" s="304"/>
      <c r="RWK210" s="152"/>
      <c r="RWL210" s="349"/>
      <c r="RWM210" s="349"/>
      <c r="RWN210" s="349"/>
      <c r="RWO210" s="303"/>
      <c r="RWP210" s="303"/>
      <c r="RWQ210" s="303"/>
      <c r="RWR210" s="304"/>
      <c r="RWS210" s="152"/>
      <c r="RWT210" s="349"/>
      <c r="RWU210" s="349"/>
      <c r="RWV210" s="349"/>
      <c r="RWW210" s="303"/>
      <c r="RWX210" s="303"/>
      <c r="RWY210" s="303"/>
      <c r="RWZ210" s="304"/>
      <c r="RXA210" s="152"/>
      <c r="RXB210" s="349"/>
      <c r="RXC210" s="349"/>
      <c r="RXD210" s="349"/>
      <c r="RXE210" s="303"/>
      <c r="RXF210" s="303"/>
      <c r="RXG210" s="303"/>
      <c r="RXH210" s="304"/>
      <c r="RXI210" s="152"/>
      <c r="RXJ210" s="349"/>
      <c r="RXK210" s="349"/>
      <c r="RXL210" s="349"/>
      <c r="RXM210" s="303"/>
      <c r="RXN210" s="303"/>
      <c r="RXO210" s="303"/>
      <c r="RXP210" s="304"/>
      <c r="RXQ210" s="152"/>
      <c r="RXR210" s="349"/>
      <c r="RXS210" s="349"/>
      <c r="RXT210" s="349"/>
      <c r="RXU210" s="303"/>
      <c r="RXV210" s="303"/>
      <c r="RXW210" s="303"/>
      <c r="RXX210" s="304"/>
      <c r="RXY210" s="152"/>
      <c r="RXZ210" s="349"/>
      <c r="RYA210" s="349"/>
      <c r="RYB210" s="349"/>
      <c r="RYC210" s="303"/>
      <c r="RYD210" s="303"/>
      <c r="RYE210" s="303"/>
      <c r="RYF210" s="304"/>
      <c r="RYG210" s="152"/>
      <c r="RYH210" s="349"/>
      <c r="RYI210" s="349"/>
      <c r="RYJ210" s="349"/>
      <c r="RYK210" s="303"/>
      <c r="RYL210" s="303"/>
      <c r="RYM210" s="303"/>
      <c r="RYN210" s="304"/>
      <c r="RYO210" s="152"/>
      <c r="RYP210" s="349"/>
      <c r="RYQ210" s="349"/>
      <c r="RYR210" s="349"/>
      <c r="RYS210" s="303"/>
      <c r="RYT210" s="303"/>
      <c r="RYU210" s="303"/>
      <c r="RYV210" s="304"/>
      <c r="RYW210" s="152"/>
      <c r="RYX210" s="349"/>
      <c r="RYY210" s="349"/>
      <c r="RYZ210" s="349"/>
      <c r="RZA210" s="303"/>
      <c r="RZB210" s="303"/>
      <c r="RZC210" s="303"/>
      <c r="RZD210" s="304"/>
      <c r="RZE210" s="152"/>
      <c r="RZF210" s="349"/>
      <c r="RZG210" s="349"/>
      <c r="RZH210" s="349"/>
      <c r="RZI210" s="303"/>
      <c r="RZJ210" s="303"/>
      <c r="RZK210" s="303"/>
      <c r="RZL210" s="304"/>
      <c r="RZM210" s="152"/>
      <c r="RZN210" s="349"/>
      <c r="RZO210" s="349"/>
      <c r="RZP210" s="349"/>
      <c r="RZQ210" s="303"/>
      <c r="RZR210" s="303"/>
      <c r="RZS210" s="303"/>
      <c r="RZT210" s="304"/>
      <c r="RZU210" s="152"/>
      <c r="RZV210" s="349"/>
      <c r="RZW210" s="349"/>
      <c r="RZX210" s="349"/>
      <c r="RZY210" s="303"/>
      <c r="RZZ210" s="303"/>
      <c r="SAA210" s="303"/>
      <c r="SAB210" s="304"/>
      <c r="SAC210" s="152"/>
      <c r="SAD210" s="349"/>
      <c r="SAE210" s="349"/>
      <c r="SAF210" s="349"/>
      <c r="SAG210" s="303"/>
      <c r="SAH210" s="303"/>
      <c r="SAI210" s="303"/>
      <c r="SAJ210" s="304"/>
      <c r="SAK210" s="152"/>
      <c r="SAL210" s="349"/>
      <c r="SAM210" s="349"/>
      <c r="SAN210" s="349"/>
      <c r="SAO210" s="303"/>
      <c r="SAP210" s="303"/>
      <c r="SAQ210" s="303"/>
      <c r="SAR210" s="304"/>
      <c r="SAS210" s="152"/>
      <c r="SAT210" s="349"/>
      <c r="SAU210" s="349"/>
      <c r="SAV210" s="349"/>
      <c r="SAW210" s="303"/>
      <c r="SAX210" s="303"/>
      <c r="SAY210" s="303"/>
      <c r="SAZ210" s="304"/>
      <c r="SBA210" s="152"/>
      <c r="SBB210" s="349"/>
      <c r="SBC210" s="349"/>
      <c r="SBD210" s="349"/>
      <c r="SBE210" s="303"/>
      <c r="SBF210" s="303"/>
      <c r="SBG210" s="303"/>
      <c r="SBH210" s="304"/>
      <c r="SBI210" s="152"/>
      <c r="SBJ210" s="349"/>
      <c r="SBK210" s="349"/>
      <c r="SBL210" s="349"/>
      <c r="SBM210" s="303"/>
      <c r="SBN210" s="303"/>
      <c r="SBO210" s="303"/>
      <c r="SBP210" s="304"/>
      <c r="SBQ210" s="152"/>
      <c r="SBR210" s="349"/>
      <c r="SBS210" s="349"/>
      <c r="SBT210" s="349"/>
      <c r="SBU210" s="303"/>
      <c r="SBV210" s="303"/>
      <c r="SBW210" s="303"/>
      <c r="SBX210" s="304"/>
      <c r="SBY210" s="152"/>
      <c r="SBZ210" s="349"/>
      <c r="SCA210" s="349"/>
      <c r="SCB210" s="349"/>
      <c r="SCC210" s="303"/>
      <c r="SCD210" s="303"/>
      <c r="SCE210" s="303"/>
      <c r="SCF210" s="304"/>
      <c r="SCG210" s="152"/>
      <c r="SCH210" s="349"/>
      <c r="SCI210" s="349"/>
      <c r="SCJ210" s="349"/>
      <c r="SCK210" s="303"/>
      <c r="SCL210" s="303"/>
      <c r="SCM210" s="303"/>
      <c r="SCN210" s="304"/>
      <c r="SCO210" s="152"/>
      <c r="SCP210" s="349"/>
      <c r="SCQ210" s="349"/>
      <c r="SCR210" s="349"/>
      <c r="SCS210" s="303"/>
      <c r="SCT210" s="303"/>
      <c r="SCU210" s="303"/>
      <c r="SCV210" s="304"/>
      <c r="SCW210" s="152"/>
      <c r="SCX210" s="349"/>
      <c r="SCY210" s="349"/>
      <c r="SCZ210" s="349"/>
      <c r="SDA210" s="303"/>
      <c r="SDB210" s="303"/>
      <c r="SDC210" s="303"/>
      <c r="SDD210" s="304"/>
      <c r="SDE210" s="152"/>
      <c r="SDF210" s="349"/>
      <c r="SDG210" s="349"/>
      <c r="SDH210" s="349"/>
      <c r="SDI210" s="303"/>
      <c r="SDJ210" s="303"/>
      <c r="SDK210" s="303"/>
      <c r="SDL210" s="304"/>
      <c r="SDM210" s="152"/>
      <c r="SDN210" s="349"/>
      <c r="SDO210" s="349"/>
      <c r="SDP210" s="349"/>
      <c r="SDQ210" s="303"/>
      <c r="SDR210" s="303"/>
      <c r="SDS210" s="303"/>
      <c r="SDT210" s="304"/>
      <c r="SDU210" s="152"/>
      <c r="SDV210" s="349"/>
      <c r="SDW210" s="349"/>
      <c r="SDX210" s="349"/>
      <c r="SDY210" s="303"/>
      <c r="SDZ210" s="303"/>
      <c r="SEA210" s="303"/>
      <c r="SEB210" s="304"/>
      <c r="SEC210" s="152"/>
      <c r="SED210" s="349"/>
      <c r="SEE210" s="349"/>
      <c r="SEF210" s="349"/>
      <c r="SEG210" s="303"/>
      <c r="SEH210" s="303"/>
      <c r="SEI210" s="303"/>
      <c r="SEJ210" s="304"/>
      <c r="SEK210" s="152"/>
      <c r="SEL210" s="349"/>
      <c r="SEM210" s="349"/>
      <c r="SEN210" s="349"/>
      <c r="SEO210" s="303"/>
      <c r="SEP210" s="303"/>
      <c r="SEQ210" s="303"/>
      <c r="SER210" s="304"/>
      <c r="SES210" s="152"/>
      <c r="SET210" s="349"/>
      <c r="SEU210" s="349"/>
      <c r="SEV210" s="349"/>
      <c r="SEW210" s="303"/>
      <c r="SEX210" s="303"/>
      <c r="SEY210" s="303"/>
      <c r="SEZ210" s="304"/>
      <c r="SFA210" s="152"/>
      <c r="SFB210" s="349"/>
      <c r="SFC210" s="349"/>
      <c r="SFD210" s="349"/>
      <c r="SFE210" s="303"/>
      <c r="SFF210" s="303"/>
      <c r="SFG210" s="303"/>
      <c r="SFH210" s="304"/>
      <c r="SFI210" s="152"/>
      <c r="SFJ210" s="349"/>
      <c r="SFK210" s="349"/>
      <c r="SFL210" s="349"/>
      <c r="SFM210" s="303"/>
      <c r="SFN210" s="303"/>
      <c r="SFO210" s="303"/>
      <c r="SFP210" s="304"/>
      <c r="SFQ210" s="152"/>
      <c r="SFR210" s="349"/>
      <c r="SFS210" s="349"/>
      <c r="SFT210" s="349"/>
      <c r="SFU210" s="303"/>
      <c r="SFV210" s="303"/>
      <c r="SFW210" s="303"/>
      <c r="SFX210" s="304"/>
      <c r="SFY210" s="152"/>
      <c r="SFZ210" s="349"/>
      <c r="SGA210" s="349"/>
      <c r="SGB210" s="349"/>
      <c r="SGC210" s="303"/>
      <c r="SGD210" s="303"/>
      <c r="SGE210" s="303"/>
      <c r="SGF210" s="304"/>
      <c r="SGG210" s="152"/>
      <c r="SGH210" s="349"/>
      <c r="SGI210" s="349"/>
      <c r="SGJ210" s="349"/>
      <c r="SGK210" s="303"/>
      <c r="SGL210" s="303"/>
      <c r="SGM210" s="303"/>
      <c r="SGN210" s="304"/>
      <c r="SGO210" s="152"/>
      <c r="SGP210" s="349"/>
      <c r="SGQ210" s="349"/>
      <c r="SGR210" s="349"/>
      <c r="SGS210" s="303"/>
      <c r="SGT210" s="303"/>
      <c r="SGU210" s="303"/>
      <c r="SGV210" s="304"/>
      <c r="SGW210" s="152"/>
      <c r="SGX210" s="349"/>
      <c r="SGY210" s="349"/>
      <c r="SGZ210" s="349"/>
      <c r="SHA210" s="303"/>
      <c r="SHB210" s="303"/>
      <c r="SHC210" s="303"/>
      <c r="SHD210" s="304"/>
      <c r="SHE210" s="152"/>
      <c r="SHF210" s="349"/>
      <c r="SHG210" s="349"/>
      <c r="SHH210" s="349"/>
      <c r="SHI210" s="303"/>
      <c r="SHJ210" s="303"/>
      <c r="SHK210" s="303"/>
      <c r="SHL210" s="304"/>
      <c r="SHM210" s="152"/>
      <c r="SHN210" s="349"/>
      <c r="SHO210" s="349"/>
      <c r="SHP210" s="349"/>
      <c r="SHQ210" s="303"/>
      <c r="SHR210" s="303"/>
      <c r="SHS210" s="303"/>
      <c r="SHT210" s="304"/>
      <c r="SHU210" s="152"/>
      <c r="SHV210" s="349"/>
      <c r="SHW210" s="349"/>
      <c r="SHX210" s="349"/>
      <c r="SHY210" s="303"/>
      <c r="SHZ210" s="303"/>
      <c r="SIA210" s="303"/>
      <c r="SIB210" s="304"/>
      <c r="SIC210" s="152"/>
      <c r="SID210" s="349"/>
      <c r="SIE210" s="349"/>
      <c r="SIF210" s="349"/>
      <c r="SIG210" s="303"/>
      <c r="SIH210" s="303"/>
      <c r="SII210" s="303"/>
      <c r="SIJ210" s="304"/>
      <c r="SIK210" s="152"/>
      <c r="SIL210" s="349"/>
      <c r="SIM210" s="349"/>
      <c r="SIN210" s="349"/>
      <c r="SIO210" s="303"/>
      <c r="SIP210" s="303"/>
      <c r="SIQ210" s="303"/>
      <c r="SIR210" s="304"/>
      <c r="SIS210" s="152"/>
      <c r="SIT210" s="349"/>
      <c r="SIU210" s="349"/>
      <c r="SIV210" s="349"/>
      <c r="SIW210" s="303"/>
      <c r="SIX210" s="303"/>
      <c r="SIY210" s="303"/>
      <c r="SIZ210" s="304"/>
      <c r="SJA210" s="152"/>
      <c r="SJB210" s="349"/>
      <c r="SJC210" s="349"/>
      <c r="SJD210" s="349"/>
      <c r="SJE210" s="303"/>
      <c r="SJF210" s="303"/>
      <c r="SJG210" s="303"/>
      <c r="SJH210" s="304"/>
      <c r="SJI210" s="152"/>
      <c r="SJJ210" s="349"/>
      <c r="SJK210" s="349"/>
      <c r="SJL210" s="349"/>
      <c r="SJM210" s="303"/>
      <c r="SJN210" s="303"/>
      <c r="SJO210" s="303"/>
      <c r="SJP210" s="304"/>
      <c r="SJQ210" s="152"/>
      <c r="SJR210" s="349"/>
      <c r="SJS210" s="349"/>
      <c r="SJT210" s="349"/>
      <c r="SJU210" s="303"/>
      <c r="SJV210" s="303"/>
      <c r="SJW210" s="303"/>
      <c r="SJX210" s="304"/>
      <c r="SJY210" s="152"/>
      <c r="SJZ210" s="349"/>
      <c r="SKA210" s="349"/>
      <c r="SKB210" s="349"/>
      <c r="SKC210" s="303"/>
      <c r="SKD210" s="303"/>
      <c r="SKE210" s="303"/>
      <c r="SKF210" s="304"/>
      <c r="SKG210" s="152"/>
      <c r="SKH210" s="349"/>
      <c r="SKI210" s="349"/>
      <c r="SKJ210" s="349"/>
      <c r="SKK210" s="303"/>
      <c r="SKL210" s="303"/>
      <c r="SKM210" s="303"/>
      <c r="SKN210" s="304"/>
      <c r="SKO210" s="152"/>
      <c r="SKP210" s="349"/>
      <c r="SKQ210" s="349"/>
      <c r="SKR210" s="349"/>
      <c r="SKS210" s="303"/>
      <c r="SKT210" s="303"/>
      <c r="SKU210" s="303"/>
      <c r="SKV210" s="304"/>
      <c r="SKW210" s="152"/>
      <c r="SKX210" s="349"/>
      <c r="SKY210" s="349"/>
      <c r="SKZ210" s="349"/>
      <c r="SLA210" s="303"/>
      <c r="SLB210" s="303"/>
      <c r="SLC210" s="303"/>
      <c r="SLD210" s="304"/>
      <c r="SLE210" s="152"/>
      <c r="SLF210" s="349"/>
      <c r="SLG210" s="349"/>
      <c r="SLH210" s="349"/>
      <c r="SLI210" s="303"/>
      <c r="SLJ210" s="303"/>
      <c r="SLK210" s="303"/>
      <c r="SLL210" s="304"/>
      <c r="SLM210" s="152"/>
      <c r="SLN210" s="349"/>
      <c r="SLO210" s="349"/>
      <c r="SLP210" s="349"/>
      <c r="SLQ210" s="303"/>
      <c r="SLR210" s="303"/>
      <c r="SLS210" s="303"/>
      <c r="SLT210" s="304"/>
      <c r="SLU210" s="152"/>
      <c r="SLV210" s="349"/>
      <c r="SLW210" s="349"/>
      <c r="SLX210" s="349"/>
      <c r="SLY210" s="303"/>
      <c r="SLZ210" s="303"/>
      <c r="SMA210" s="303"/>
      <c r="SMB210" s="304"/>
      <c r="SMC210" s="152"/>
      <c r="SMD210" s="349"/>
      <c r="SME210" s="349"/>
      <c r="SMF210" s="349"/>
      <c r="SMG210" s="303"/>
      <c r="SMH210" s="303"/>
      <c r="SMI210" s="303"/>
      <c r="SMJ210" s="304"/>
      <c r="SMK210" s="152"/>
      <c r="SML210" s="349"/>
      <c r="SMM210" s="349"/>
      <c r="SMN210" s="349"/>
      <c r="SMO210" s="303"/>
      <c r="SMP210" s="303"/>
      <c r="SMQ210" s="303"/>
      <c r="SMR210" s="304"/>
      <c r="SMS210" s="152"/>
      <c r="SMT210" s="349"/>
      <c r="SMU210" s="349"/>
      <c r="SMV210" s="349"/>
      <c r="SMW210" s="303"/>
      <c r="SMX210" s="303"/>
      <c r="SMY210" s="303"/>
      <c r="SMZ210" s="304"/>
      <c r="SNA210" s="152"/>
      <c r="SNB210" s="349"/>
      <c r="SNC210" s="349"/>
      <c r="SND210" s="349"/>
      <c r="SNE210" s="303"/>
      <c r="SNF210" s="303"/>
      <c r="SNG210" s="303"/>
      <c r="SNH210" s="304"/>
      <c r="SNI210" s="152"/>
      <c r="SNJ210" s="349"/>
      <c r="SNK210" s="349"/>
      <c r="SNL210" s="349"/>
      <c r="SNM210" s="303"/>
      <c r="SNN210" s="303"/>
      <c r="SNO210" s="303"/>
      <c r="SNP210" s="304"/>
      <c r="SNQ210" s="152"/>
      <c r="SNR210" s="349"/>
      <c r="SNS210" s="349"/>
      <c r="SNT210" s="349"/>
      <c r="SNU210" s="303"/>
      <c r="SNV210" s="303"/>
      <c r="SNW210" s="303"/>
      <c r="SNX210" s="304"/>
      <c r="SNY210" s="152"/>
      <c r="SNZ210" s="349"/>
      <c r="SOA210" s="349"/>
      <c r="SOB210" s="349"/>
      <c r="SOC210" s="303"/>
      <c r="SOD210" s="303"/>
      <c r="SOE210" s="303"/>
      <c r="SOF210" s="304"/>
      <c r="SOG210" s="152"/>
      <c r="SOH210" s="349"/>
      <c r="SOI210" s="349"/>
      <c r="SOJ210" s="349"/>
      <c r="SOK210" s="303"/>
      <c r="SOL210" s="303"/>
      <c r="SOM210" s="303"/>
      <c r="SON210" s="304"/>
      <c r="SOO210" s="152"/>
      <c r="SOP210" s="349"/>
      <c r="SOQ210" s="349"/>
      <c r="SOR210" s="349"/>
      <c r="SOS210" s="303"/>
      <c r="SOT210" s="303"/>
      <c r="SOU210" s="303"/>
      <c r="SOV210" s="304"/>
      <c r="SOW210" s="152"/>
      <c r="SOX210" s="349"/>
      <c r="SOY210" s="349"/>
      <c r="SOZ210" s="349"/>
      <c r="SPA210" s="303"/>
      <c r="SPB210" s="303"/>
      <c r="SPC210" s="303"/>
      <c r="SPD210" s="304"/>
      <c r="SPE210" s="152"/>
      <c r="SPF210" s="349"/>
      <c r="SPG210" s="349"/>
      <c r="SPH210" s="349"/>
      <c r="SPI210" s="303"/>
      <c r="SPJ210" s="303"/>
      <c r="SPK210" s="303"/>
      <c r="SPL210" s="304"/>
      <c r="SPM210" s="152"/>
      <c r="SPN210" s="349"/>
      <c r="SPO210" s="349"/>
      <c r="SPP210" s="349"/>
      <c r="SPQ210" s="303"/>
      <c r="SPR210" s="303"/>
      <c r="SPS210" s="303"/>
      <c r="SPT210" s="304"/>
      <c r="SPU210" s="152"/>
      <c r="SPV210" s="349"/>
      <c r="SPW210" s="349"/>
      <c r="SPX210" s="349"/>
      <c r="SPY210" s="303"/>
      <c r="SPZ210" s="303"/>
      <c r="SQA210" s="303"/>
      <c r="SQB210" s="304"/>
      <c r="SQC210" s="152"/>
      <c r="SQD210" s="349"/>
      <c r="SQE210" s="349"/>
      <c r="SQF210" s="349"/>
      <c r="SQG210" s="303"/>
      <c r="SQH210" s="303"/>
      <c r="SQI210" s="303"/>
      <c r="SQJ210" s="304"/>
      <c r="SQK210" s="152"/>
      <c r="SQL210" s="349"/>
      <c r="SQM210" s="349"/>
      <c r="SQN210" s="349"/>
      <c r="SQO210" s="303"/>
      <c r="SQP210" s="303"/>
      <c r="SQQ210" s="303"/>
      <c r="SQR210" s="304"/>
      <c r="SQS210" s="152"/>
      <c r="SQT210" s="349"/>
      <c r="SQU210" s="349"/>
      <c r="SQV210" s="349"/>
      <c r="SQW210" s="303"/>
      <c r="SQX210" s="303"/>
      <c r="SQY210" s="303"/>
      <c r="SQZ210" s="304"/>
      <c r="SRA210" s="152"/>
      <c r="SRB210" s="349"/>
      <c r="SRC210" s="349"/>
      <c r="SRD210" s="349"/>
      <c r="SRE210" s="303"/>
      <c r="SRF210" s="303"/>
      <c r="SRG210" s="303"/>
      <c r="SRH210" s="304"/>
      <c r="SRI210" s="152"/>
      <c r="SRJ210" s="349"/>
      <c r="SRK210" s="349"/>
      <c r="SRL210" s="349"/>
      <c r="SRM210" s="303"/>
      <c r="SRN210" s="303"/>
      <c r="SRO210" s="303"/>
      <c r="SRP210" s="304"/>
      <c r="SRQ210" s="152"/>
      <c r="SRR210" s="349"/>
      <c r="SRS210" s="349"/>
      <c r="SRT210" s="349"/>
      <c r="SRU210" s="303"/>
      <c r="SRV210" s="303"/>
      <c r="SRW210" s="303"/>
      <c r="SRX210" s="304"/>
      <c r="SRY210" s="152"/>
      <c r="SRZ210" s="349"/>
      <c r="SSA210" s="349"/>
      <c r="SSB210" s="349"/>
      <c r="SSC210" s="303"/>
      <c r="SSD210" s="303"/>
      <c r="SSE210" s="303"/>
      <c r="SSF210" s="304"/>
      <c r="SSG210" s="152"/>
      <c r="SSH210" s="349"/>
      <c r="SSI210" s="349"/>
      <c r="SSJ210" s="349"/>
      <c r="SSK210" s="303"/>
      <c r="SSL210" s="303"/>
      <c r="SSM210" s="303"/>
      <c r="SSN210" s="304"/>
      <c r="SSO210" s="152"/>
      <c r="SSP210" s="349"/>
      <c r="SSQ210" s="349"/>
      <c r="SSR210" s="349"/>
      <c r="SSS210" s="303"/>
      <c r="SST210" s="303"/>
      <c r="SSU210" s="303"/>
      <c r="SSV210" s="304"/>
      <c r="SSW210" s="152"/>
      <c r="SSX210" s="349"/>
      <c r="SSY210" s="349"/>
      <c r="SSZ210" s="349"/>
      <c r="STA210" s="303"/>
      <c r="STB210" s="303"/>
      <c r="STC210" s="303"/>
      <c r="STD210" s="304"/>
      <c r="STE210" s="152"/>
      <c r="STF210" s="349"/>
      <c r="STG210" s="349"/>
      <c r="STH210" s="349"/>
      <c r="STI210" s="303"/>
      <c r="STJ210" s="303"/>
      <c r="STK210" s="303"/>
      <c r="STL210" s="304"/>
      <c r="STM210" s="152"/>
      <c r="STN210" s="349"/>
      <c r="STO210" s="349"/>
      <c r="STP210" s="349"/>
      <c r="STQ210" s="303"/>
      <c r="STR210" s="303"/>
      <c r="STS210" s="303"/>
      <c r="STT210" s="304"/>
      <c r="STU210" s="152"/>
      <c r="STV210" s="349"/>
      <c r="STW210" s="349"/>
      <c r="STX210" s="349"/>
      <c r="STY210" s="303"/>
      <c r="STZ210" s="303"/>
      <c r="SUA210" s="303"/>
      <c r="SUB210" s="304"/>
      <c r="SUC210" s="152"/>
      <c r="SUD210" s="349"/>
      <c r="SUE210" s="349"/>
      <c r="SUF210" s="349"/>
      <c r="SUG210" s="303"/>
      <c r="SUH210" s="303"/>
      <c r="SUI210" s="303"/>
      <c r="SUJ210" s="304"/>
      <c r="SUK210" s="152"/>
      <c r="SUL210" s="349"/>
      <c r="SUM210" s="349"/>
      <c r="SUN210" s="349"/>
      <c r="SUO210" s="303"/>
      <c r="SUP210" s="303"/>
      <c r="SUQ210" s="303"/>
      <c r="SUR210" s="304"/>
      <c r="SUS210" s="152"/>
      <c r="SUT210" s="349"/>
      <c r="SUU210" s="349"/>
      <c r="SUV210" s="349"/>
      <c r="SUW210" s="303"/>
      <c r="SUX210" s="303"/>
      <c r="SUY210" s="303"/>
      <c r="SUZ210" s="304"/>
      <c r="SVA210" s="152"/>
      <c r="SVB210" s="349"/>
      <c r="SVC210" s="349"/>
      <c r="SVD210" s="349"/>
      <c r="SVE210" s="303"/>
      <c r="SVF210" s="303"/>
      <c r="SVG210" s="303"/>
      <c r="SVH210" s="304"/>
      <c r="SVI210" s="152"/>
      <c r="SVJ210" s="349"/>
      <c r="SVK210" s="349"/>
      <c r="SVL210" s="349"/>
      <c r="SVM210" s="303"/>
      <c r="SVN210" s="303"/>
      <c r="SVO210" s="303"/>
      <c r="SVP210" s="304"/>
      <c r="SVQ210" s="152"/>
      <c r="SVR210" s="349"/>
      <c r="SVS210" s="349"/>
      <c r="SVT210" s="349"/>
      <c r="SVU210" s="303"/>
      <c r="SVV210" s="303"/>
      <c r="SVW210" s="303"/>
      <c r="SVX210" s="304"/>
      <c r="SVY210" s="152"/>
      <c r="SVZ210" s="349"/>
      <c r="SWA210" s="349"/>
      <c r="SWB210" s="349"/>
      <c r="SWC210" s="303"/>
      <c r="SWD210" s="303"/>
      <c r="SWE210" s="303"/>
      <c r="SWF210" s="304"/>
      <c r="SWG210" s="152"/>
      <c r="SWH210" s="349"/>
      <c r="SWI210" s="349"/>
      <c r="SWJ210" s="349"/>
      <c r="SWK210" s="303"/>
      <c r="SWL210" s="303"/>
      <c r="SWM210" s="303"/>
      <c r="SWN210" s="304"/>
      <c r="SWO210" s="152"/>
      <c r="SWP210" s="349"/>
      <c r="SWQ210" s="349"/>
      <c r="SWR210" s="349"/>
      <c r="SWS210" s="303"/>
      <c r="SWT210" s="303"/>
      <c r="SWU210" s="303"/>
      <c r="SWV210" s="304"/>
      <c r="SWW210" s="152"/>
      <c r="SWX210" s="349"/>
      <c r="SWY210" s="349"/>
      <c r="SWZ210" s="349"/>
      <c r="SXA210" s="303"/>
      <c r="SXB210" s="303"/>
      <c r="SXC210" s="303"/>
      <c r="SXD210" s="304"/>
      <c r="SXE210" s="152"/>
      <c r="SXF210" s="349"/>
      <c r="SXG210" s="349"/>
      <c r="SXH210" s="349"/>
      <c r="SXI210" s="303"/>
      <c r="SXJ210" s="303"/>
      <c r="SXK210" s="303"/>
      <c r="SXL210" s="304"/>
      <c r="SXM210" s="152"/>
      <c r="SXN210" s="349"/>
      <c r="SXO210" s="349"/>
      <c r="SXP210" s="349"/>
      <c r="SXQ210" s="303"/>
      <c r="SXR210" s="303"/>
      <c r="SXS210" s="303"/>
      <c r="SXT210" s="304"/>
      <c r="SXU210" s="152"/>
      <c r="SXV210" s="349"/>
      <c r="SXW210" s="349"/>
      <c r="SXX210" s="349"/>
      <c r="SXY210" s="303"/>
      <c r="SXZ210" s="303"/>
      <c r="SYA210" s="303"/>
      <c r="SYB210" s="304"/>
      <c r="SYC210" s="152"/>
      <c r="SYD210" s="349"/>
      <c r="SYE210" s="349"/>
      <c r="SYF210" s="349"/>
      <c r="SYG210" s="303"/>
      <c r="SYH210" s="303"/>
      <c r="SYI210" s="303"/>
      <c r="SYJ210" s="304"/>
      <c r="SYK210" s="152"/>
      <c r="SYL210" s="349"/>
      <c r="SYM210" s="349"/>
      <c r="SYN210" s="349"/>
      <c r="SYO210" s="303"/>
      <c r="SYP210" s="303"/>
      <c r="SYQ210" s="303"/>
      <c r="SYR210" s="304"/>
      <c r="SYS210" s="152"/>
      <c r="SYT210" s="349"/>
      <c r="SYU210" s="349"/>
      <c r="SYV210" s="349"/>
      <c r="SYW210" s="303"/>
      <c r="SYX210" s="303"/>
      <c r="SYY210" s="303"/>
      <c r="SYZ210" s="304"/>
      <c r="SZA210" s="152"/>
      <c r="SZB210" s="349"/>
      <c r="SZC210" s="349"/>
      <c r="SZD210" s="349"/>
      <c r="SZE210" s="303"/>
      <c r="SZF210" s="303"/>
      <c r="SZG210" s="303"/>
      <c r="SZH210" s="304"/>
      <c r="SZI210" s="152"/>
      <c r="SZJ210" s="349"/>
      <c r="SZK210" s="349"/>
      <c r="SZL210" s="349"/>
      <c r="SZM210" s="303"/>
      <c r="SZN210" s="303"/>
      <c r="SZO210" s="303"/>
      <c r="SZP210" s="304"/>
      <c r="SZQ210" s="152"/>
      <c r="SZR210" s="349"/>
      <c r="SZS210" s="349"/>
      <c r="SZT210" s="349"/>
      <c r="SZU210" s="303"/>
      <c r="SZV210" s="303"/>
      <c r="SZW210" s="303"/>
      <c r="SZX210" s="304"/>
      <c r="SZY210" s="152"/>
      <c r="SZZ210" s="349"/>
      <c r="TAA210" s="349"/>
      <c r="TAB210" s="349"/>
      <c r="TAC210" s="303"/>
      <c r="TAD210" s="303"/>
      <c r="TAE210" s="303"/>
      <c r="TAF210" s="304"/>
      <c r="TAG210" s="152"/>
      <c r="TAH210" s="349"/>
      <c r="TAI210" s="349"/>
      <c r="TAJ210" s="349"/>
      <c r="TAK210" s="303"/>
      <c r="TAL210" s="303"/>
      <c r="TAM210" s="303"/>
      <c r="TAN210" s="304"/>
      <c r="TAO210" s="152"/>
      <c r="TAP210" s="349"/>
      <c r="TAQ210" s="349"/>
      <c r="TAR210" s="349"/>
      <c r="TAS210" s="303"/>
      <c r="TAT210" s="303"/>
      <c r="TAU210" s="303"/>
      <c r="TAV210" s="304"/>
      <c r="TAW210" s="152"/>
      <c r="TAX210" s="349"/>
      <c r="TAY210" s="349"/>
      <c r="TAZ210" s="349"/>
      <c r="TBA210" s="303"/>
      <c r="TBB210" s="303"/>
      <c r="TBC210" s="303"/>
      <c r="TBD210" s="304"/>
      <c r="TBE210" s="152"/>
      <c r="TBF210" s="349"/>
      <c r="TBG210" s="349"/>
      <c r="TBH210" s="349"/>
      <c r="TBI210" s="303"/>
      <c r="TBJ210" s="303"/>
      <c r="TBK210" s="303"/>
      <c r="TBL210" s="304"/>
      <c r="TBM210" s="152"/>
      <c r="TBN210" s="349"/>
      <c r="TBO210" s="349"/>
      <c r="TBP210" s="349"/>
      <c r="TBQ210" s="303"/>
      <c r="TBR210" s="303"/>
      <c r="TBS210" s="303"/>
      <c r="TBT210" s="304"/>
      <c r="TBU210" s="152"/>
      <c r="TBV210" s="349"/>
      <c r="TBW210" s="349"/>
      <c r="TBX210" s="349"/>
      <c r="TBY210" s="303"/>
      <c r="TBZ210" s="303"/>
      <c r="TCA210" s="303"/>
      <c r="TCB210" s="304"/>
      <c r="TCC210" s="152"/>
      <c r="TCD210" s="349"/>
      <c r="TCE210" s="349"/>
      <c r="TCF210" s="349"/>
      <c r="TCG210" s="303"/>
      <c r="TCH210" s="303"/>
      <c r="TCI210" s="303"/>
      <c r="TCJ210" s="304"/>
      <c r="TCK210" s="152"/>
      <c r="TCL210" s="349"/>
      <c r="TCM210" s="349"/>
      <c r="TCN210" s="349"/>
      <c r="TCO210" s="303"/>
      <c r="TCP210" s="303"/>
      <c r="TCQ210" s="303"/>
      <c r="TCR210" s="304"/>
      <c r="TCS210" s="152"/>
      <c r="TCT210" s="349"/>
      <c r="TCU210" s="349"/>
      <c r="TCV210" s="349"/>
      <c r="TCW210" s="303"/>
      <c r="TCX210" s="303"/>
      <c r="TCY210" s="303"/>
      <c r="TCZ210" s="304"/>
      <c r="TDA210" s="152"/>
      <c r="TDB210" s="349"/>
      <c r="TDC210" s="349"/>
      <c r="TDD210" s="349"/>
      <c r="TDE210" s="303"/>
      <c r="TDF210" s="303"/>
      <c r="TDG210" s="303"/>
      <c r="TDH210" s="304"/>
      <c r="TDI210" s="152"/>
      <c r="TDJ210" s="349"/>
      <c r="TDK210" s="349"/>
      <c r="TDL210" s="349"/>
      <c r="TDM210" s="303"/>
      <c r="TDN210" s="303"/>
      <c r="TDO210" s="303"/>
      <c r="TDP210" s="304"/>
      <c r="TDQ210" s="152"/>
      <c r="TDR210" s="349"/>
      <c r="TDS210" s="349"/>
      <c r="TDT210" s="349"/>
      <c r="TDU210" s="303"/>
      <c r="TDV210" s="303"/>
      <c r="TDW210" s="303"/>
      <c r="TDX210" s="304"/>
      <c r="TDY210" s="152"/>
      <c r="TDZ210" s="349"/>
      <c r="TEA210" s="349"/>
      <c r="TEB210" s="349"/>
      <c r="TEC210" s="303"/>
      <c r="TED210" s="303"/>
      <c r="TEE210" s="303"/>
      <c r="TEF210" s="304"/>
      <c r="TEG210" s="152"/>
      <c r="TEH210" s="349"/>
      <c r="TEI210" s="349"/>
      <c r="TEJ210" s="349"/>
      <c r="TEK210" s="303"/>
      <c r="TEL210" s="303"/>
      <c r="TEM210" s="303"/>
      <c r="TEN210" s="304"/>
      <c r="TEO210" s="152"/>
      <c r="TEP210" s="349"/>
      <c r="TEQ210" s="349"/>
      <c r="TER210" s="349"/>
      <c r="TES210" s="303"/>
      <c r="TET210" s="303"/>
      <c r="TEU210" s="303"/>
      <c r="TEV210" s="304"/>
      <c r="TEW210" s="152"/>
      <c r="TEX210" s="349"/>
      <c r="TEY210" s="349"/>
      <c r="TEZ210" s="349"/>
      <c r="TFA210" s="303"/>
      <c r="TFB210" s="303"/>
      <c r="TFC210" s="303"/>
      <c r="TFD210" s="304"/>
      <c r="TFE210" s="152"/>
      <c r="TFF210" s="349"/>
      <c r="TFG210" s="349"/>
      <c r="TFH210" s="349"/>
      <c r="TFI210" s="303"/>
      <c r="TFJ210" s="303"/>
      <c r="TFK210" s="303"/>
      <c r="TFL210" s="304"/>
      <c r="TFM210" s="152"/>
      <c r="TFN210" s="349"/>
      <c r="TFO210" s="349"/>
      <c r="TFP210" s="349"/>
      <c r="TFQ210" s="303"/>
      <c r="TFR210" s="303"/>
      <c r="TFS210" s="303"/>
      <c r="TFT210" s="304"/>
      <c r="TFU210" s="152"/>
      <c r="TFV210" s="349"/>
      <c r="TFW210" s="349"/>
      <c r="TFX210" s="349"/>
      <c r="TFY210" s="303"/>
      <c r="TFZ210" s="303"/>
      <c r="TGA210" s="303"/>
      <c r="TGB210" s="304"/>
      <c r="TGC210" s="152"/>
      <c r="TGD210" s="349"/>
      <c r="TGE210" s="349"/>
      <c r="TGF210" s="349"/>
      <c r="TGG210" s="303"/>
      <c r="TGH210" s="303"/>
      <c r="TGI210" s="303"/>
      <c r="TGJ210" s="304"/>
      <c r="TGK210" s="152"/>
      <c r="TGL210" s="349"/>
      <c r="TGM210" s="349"/>
      <c r="TGN210" s="349"/>
      <c r="TGO210" s="303"/>
      <c r="TGP210" s="303"/>
      <c r="TGQ210" s="303"/>
      <c r="TGR210" s="304"/>
      <c r="TGS210" s="152"/>
      <c r="TGT210" s="349"/>
      <c r="TGU210" s="349"/>
      <c r="TGV210" s="349"/>
      <c r="TGW210" s="303"/>
      <c r="TGX210" s="303"/>
      <c r="TGY210" s="303"/>
      <c r="TGZ210" s="304"/>
      <c r="THA210" s="152"/>
      <c r="THB210" s="349"/>
      <c r="THC210" s="349"/>
      <c r="THD210" s="349"/>
      <c r="THE210" s="303"/>
      <c r="THF210" s="303"/>
      <c r="THG210" s="303"/>
      <c r="THH210" s="304"/>
      <c r="THI210" s="152"/>
      <c r="THJ210" s="349"/>
      <c r="THK210" s="349"/>
      <c r="THL210" s="349"/>
      <c r="THM210" s="303"/>
      <c r="THN210" s="303"/>
      <c r="THO210" s="303"/>
      <c r="THP210" s="304"/>
      <c r="THQ210" s="152"/>
      <c r="THR210" s="349"/>
      <c r="THS210" s="349"/>
      <c r="THT210" s="349"/>
      <c r="THU210" s="303"/>
      <c r="THV210" s="303"/>
      <c r="THW210" s="303"/>
      <c r="THX210" s="304"/>
      <c r="THY210" s="152"/>
      <c r="THZ210" s="349"/>
      <c r="TIA210" s="349"/>
      <c r="TIB210" s="349"/>
      <c r="TIC210" s="303"/>
      <c r="TID210" s="303"/>
      <c r="TIE210" s="303"/>
      <c r="TIF210" s="304"/>
      <c r="TIG210" s="152"/>
      <c r="TIH210" s="349"/>
      <c r="TII210" s="349"/>
      <c r="TIJ210" s="349"/>
      <c r="TIK210" s="303"/>
      <c r="TIL210" s="303"/>
      <c r="TIM210" s="303"/>
      <c r="TIN210" s="304"/>
      <c r="TIO210" s="152"/>
      <c r="TIP210" s="349"/>
      <c r="TIQ210" s="349"/>
      <c r="TIR210" s="349"/>
      <c r="TIS210" s="303"/>
      <c r="TIT210" s="303"/>
      <c r="TIU210" s="303"/>
      <c r="TIV210" s="304"/>
      <c r="TIW210" s="152"/>
      <c r="TIX210" s="349"/>
      <c r="TIY210" s="349"/>
      <c r="TIZ210" s="349"/>
      <c r="TJA210" s="303"/>
      <c r="TJB210" s="303"/>
      <c r="TJC210" s="303"/>
      <c r="TJD210" s="304"/>
      <c r="TJE210" s="152"/>
      <c r="TJF210" s="349"/>
      <c r="TJG210" s="349"/>
      <c r="TJH210" s="349"/>
      <c r="TJI210" s="303"/>
      <c r="TJJ210" s="303"/>
      <c r="TJK210" s="303"/>
      <c r="TJL210" s="304"/>
      <c r="TJM210" s="152"/>
      <c r="TJN210" s="349"/>
      <c r="TJO210" s="349"/>
      <c r="TJP210" s="349"/>
      <c r="TJQ210" s="303"/>
      <c r="TJR210" s="303"/>
      <c r="TJS210" s="303"/>
      <c r="TJT210" s="304"/>
      <c r="TJU210" s="152"/>
      <c r="TJV210" s="349"/>
      <c r="TJW210" s="349"/>
      <c r="TJX210" s="349"/>
      <c r="TJY210" s="303"/>
      <c r="TJZ210" s="303"/>
      <c r="TKA210" s="303"/>
      <c r="TKB210" s="304"/>
      <c r="TKC210" s="152"/>
      <c r="TKD210" s="349"/>
      <c r="TKE210" s="349"/>
      <c r="TKF210" s="349"/>
      <c r="TKG210" s="303"/>
      <c r="TKH210" s="303"/>
      <c r="TKI210" s="303"/>
      <c r="TKJ210" s="304"/>
      <c r="TKK210" s="152"/>
      <c r="TKL210" s="349"/>
      <c r="TKM210" s="349"/>
      <c r="TKN210" s="349"/>
      <c r="TKO210" s="303"/>
      <c r="TKP210" s="303"/>
      <c r="TKQ210" s="303"/>
      <c r="TKR210" s="304"/>
      <c r="TKS210" s="152"/>
      <c r="TKT210" s="349"/>
      <c r="TKU210" s="349"/>
      <c r="TKV210" s="349"/>
      <c r="TKW210" s="303"/>
      <c r="TKX210" s="303"/>
      <c r="TKY210" s="303"/>
      <c r="TKZ210" s="304"/>
      <c r="TLA210" s="152"/>
      <c r="TLB210" s="349"/>
      <c r="TLC210" s="349"/>
      <c r="TLD210" s="349"/>
      <c r="TLE210" s="303"/>
      <c r="TLF210" s="303"/>
      <c r="TLG210" s="303"/>
      <c r="TLH210" s="304"/>
      <c r="TLI210" s="152"/>
      <c r="TLJ210" s="349"/>
      <c r="TLK210" s="349"/>
      <c r="TLL210" s="349"/>
      <c r="TLM210" s="303"/>
      <c r="TLN210" s="303"/>
      <c r="TLO210" s="303"/>
      <c r="TLP210" s="304"/>
      <c r="TLQ210" s="152"/>
      <c r="TLR210" s="349"/>
      <c r="TLS210" s="349"/>
      <c r="TLT210" s="349"/>
      <c r="TLU210" s="303"/>
      <c r="TLV210" s="303"/>
      <c r="TLW210" s="303"/>
      <c r="TLX210" s="304"/>
      <c r="TLY210" s="152"/>
      <c r="TLZ210" s="349"/>
      <c r="TMA210" s="349"/>
      <c r="TMB210" s="349"/>
      <c r="TMC210" s="303"/>
      <c r="TMD210" s="303"/>
      <c r="TME210" s="303"/>
      <c r="TMF210" s="304"/>
      <c r="TMG210" s="152"/>
      <c r="TMH210" s="349"/>
      <c r="TMI210" s="349"/>
      <c r="TMJ210" s="349"/>
      <c r="TMK210" s="303"/>
      <c r="TML210" s="303"/>
      <c r="TMM210" s="303"/>
      <c r="TMN210" s="304"/>
      <c r="TMO210" s="152"/>
      <c r="TMP210" s="349"/>
      <c r="TMQ210" s="349"/>
      <c r="TMR210" s="349"/>
      <c r="TMS210" s="303"/>
      <c r="TMT210" s="303"/>
      <c r="TMU210" s="303"/>
      <c r="TMV210" s="304"/>
      <c r="TMW210" s="152"/>
      <c r="TMX210" s="349"/>
      <c r="TMY210" s="349"/>
      <c r="TMZ210" s="349"/>
      <c r="TNA210" s="303"/>
      <c r="TNB210" s="303"/>
      <c r="TNC210" s="303"/>
      <c r="TND210" s="304"/>
      <c r="TNE210" s="152"/>
      <c r="TNF210" s="349"/>
      <c r="TNG210" s="349"/>
      <c r="TNH210" s="349"/>
      <c r="TNI210" s="303"/>
      <c r="TNJ210" s="303"/>
      <c r="TNK210" s="303"/>
      <c r="TNL210" s="304"/>
      <c r="TNM210" s="152"/>
      <c r="TNN210" s="349"/>
      <c r="TNO210" s="349"/>
      <c r="TNP210" s="349"/>
      <c r="TNQ210" s="303"/>
      <c r="TNR210" s="303"/>
      <c r="TNS210" s="303"/>
      <c r="TNT210" s="304"/>
      <c r="TNU210" s="152"/>
      <c r="TNV210" s="349"/>
      <c r="TNW210" s="349"/>
      <c r="TNX210" s="349"/>
      <c r="TNY210" s="303"/>
      <c r="TNZ210" s="303"/>
      <c r="TOA210" s="303"/>
      <c r="TOB210" s="304"/>
      <c r="TOC210" s="152"/>
      <c r="TOD210" s="349"/>
      <c r="TOE210" s="349"/>
      <c r="TOF210" s="349"/>
      <c r="TOG210" s="303"/>
      <c r="TOH210" s="303"/>
      <c r="TOI210" s="303"/>
      <c r="TOJ210" s="304"/>
      <c r="TOK210" s="152"/>
      <c r="TOL210" s="349"/>
      <c r="TOM210" s="349"/>
      <c r="TON210" s="349"/>
      <c r="TOO210" s="303"/>
      <c r="TOP210" s="303"/>
      <c r="TOQ210" s="303"/>
      <c r="TOR210" s="304"/>
      <c r="TOS210" s="152"/>
      <c r="TOT210" s="349"/>
      <c r="TOU210" s="349"/>
      <c r="TOV210" s="349"/>
      <c r="TOW210" s="303"/>
      <c r="TOX210" s="303"/>
      <c r="TOY210" s="303"/>
      <c r="TOZ210" s="304"/>
      <c r="TPA210" s="152"/>
      <c r="TPB210" s="349"/>
      <c r="TPC210" s="349"/>
      <c r="TPD210" s="349"/>
      <c r="TPE210" s="303"/>
      <c r="TPF210" s="303"/>
      <c r="TPG210" s="303"/>
      <c r="TPH210" s="304"/>
      <c r="TPI210" s="152"/>
      <c r="TPJ210" s="349"/>
      <c r="TPK210" s="349"/>
      <c r="TPL210" s="349"/>
      <c r="TPM210" s="303"/>
      <c r="TPN210" s="303"/>
      <c r="TPO210" s="303"/>
      <c r="TPP210" s="304"/>
      <c r="TPQ210" s="152"/>
      <c r="TPR210" s="349"/>
      <c r="TPS210" s="349"/>
      <c r="TPT210" s="349"/>
      <c r="TPU210" s="303"/>
      <c r="TPV210" s="303"/>
      <c r="TPW210" s="303"/>
      <c r="TPX210" s="304"/>
      <c r="TPY210" s="152"/>
      <c r="TPZ210" s="349"/>
      <c r="TQA210" s="349"/>
      <c r="TQB210" s="349"/>
      <c r="TQC210" s="303"/>
      <c r="TQD210" s="303"/>
      <c r="TQE210" s="303"/>
      <c r="TQF210" s="304"/>
      <c r="TQG210" s="152"/>
      <c r="TQH210" s="349"/>
      <c r="TQI210" s="349"/>
      <c r="TQJ210" s="349"/>
      <c r="TQK210" s="303"/>
      <c r="TQL210" s="303"/>
      <c r="TQM210" s="303"/>
      <c r="TQN210" s="304"/>
      <c r="TQO210" s="152"/>
      <c r="TQP210" s="349"/>
      <c r="TQQ210" s="349"/>
      <c r="TQR210" s="349"/>
      <c r="TQS210" s="303"/>
      <c r="TQT210" s="303"/>
      <c r="TQU210" s="303"/>
      <c r="TQV210" s="304"/>
      <c r="TQW210" s="152"/>
      <c r="TQX210" s="349"/>
      <c r="TQY210" s="349"/>
      <c r="TQZ210" s="349"/>
      <c r="TRA210" s="303"/>
      <c r="TRB210" s="303"/>
      <c r="TRC210" s="303"/>
      <c r="TRD210" s="304"/>
      <c r="TRE210" s="152"/>
      <c r="TRF210" s="349"/>
      <c r="TRG210" s="349"/>
      <c r="TRH210" s="349"/>
      <c r="TRI210" s="303"/>
      <c r="TRJ210" s="303"/>
      <c r="TRK210" s="303"/>
      <c r="TRL210" s="304"/>
      <c r="TRM210" s="152"/>
      <c r="TRN210" s="349"/>
      <c r="TRO210" s="349"/>
      <c r="TRP210" s="349"/>
      <c r="TRQ210" s="303"/>
      <c r="TRR210" s="303"/>
      <c r="TRS210" s="303"/>
      <c r="TRT210" s="304"/>
      <c r="TRU210" s="152"/>
      <c r="TRV210" s="349"/>
      <c r="TRW210" s="349"/>
      <c r="TRX210" s="349"/>
      <c r="TRY210" s="303"/>
      <c r="TRZ210" s="303"/>
      <c r="TSA210" s="303"/>
      <c r="TSB210" s="304"/>
      <c r="TSC210" s="152"/>
      <c r="TSD210" s="349"/>
      <c r="TSE210" s="349"/>
      <c r="TSF210" s="349"/>
      <c r="TSG210" s="303"/>
      <c r="TSH210" s="303"/>
      <c r="TSI210" s="303"/>
      <c r="TSJ210" s="304"/>
      <c r="TSK210" s="152"/>
      <c r="TSL210" s="349"/>
      <c r="TSM210" s="349"/>
      <c r="TSN210" s="349"/>
      <c r="TSO210" s="303"/>
      <c r="TSP210" s="303"/>
      <c r="TSQ210" s="303"/>
      <c r="TSR210" s="304"/>
      <c r="TSS210" s="152"/>
      <c r="TST210" s="349"/>
      <c r="TSU210" s="349"/>
      <c r="TSV210" s="349"/>
      <c r="TSW210" s="303"/>
      <c r="TSX210" s="303"/>
      <c r="TSY210" s="303"/>
      <c r="TSZ210" s="304"/>
      <c r="TTA210" s="152"/>
      <c r="TTB210" s="349"/>
      <c r="TTC210" s="349"/>
      <c r="TTD210" s="349"/>
      <c r="TTE210" s="303"/>
      <c r="TTF210" s="303"/>
      <c r="TTG210" s="303"/>
      <c r="TTH210" s="304"/>
      <c r="TTI210" s="152"/>
      <c r="TTJ210" s="349"/>
      <c r="TTK210" s="349"/>
      <c r="TTL210" s="349"/>
      <c r="TTM210" s="303"/>
      <c r="TTN210" s="303"/>
      <c r="TTO210" s="303"/>
      <c r="TTP210" s="304"/>
      <c r="TTQ210" s="152"/>
      <c r="TTR210" s="349"/>
      <c r="TTS210" s="349"/>
      <c r="TTT210" s="349"/>
      <c r="TTU210" s="303"/>
      <c r="TTV210" s="303"/>
      <c r="TTW210" s="303"/>
      <c r="TTX210" s="304"/>
      <c r="TTY210" s="152"/>
      <c r="TTZ210" s="349"/>
      <c r="TUA210" s="349"/>
      <c r="TUB210" s="349"/>
      <c r="TUC210" s="303"/>
      <c r="TUD210" s="303"/>
      <c r="TUE210" s="303"/>
      <c r="TUF210" s="304"/>
      <c r="TUG210" s="152"/>
      <c r="TUH210" s="349"/>
      <c r="TUI210" s="349"/>
      <c r="TUJ210" s="349"/>
      <c r="TUK210" s="303"/>
      <c r="TUL210" s="303"/>
      <c r="TUM210" s="303"/>
      <c r="TUN210" s="304"/>
      <c r="TUO210" s="152"/>
      <c r="TUP210" s="349"/>
      <c r="TUQ210" s="349"/>
      <c r="TUR210" s="349"/>
      <c r="TUS210" s="303"/>
      <c r="TUT210" s="303"/>
      <c r="TUU210" s="303"/>
      <c r="TUV210" s="304"/>
      <c r="TUW210" s="152"/>
      <c r="TUX210" s="349"/>
      <c r="TUY210" s="349"/>
      <c r="TUZ210" s="349"/>
      <c r="TVA210" s="303"/>
      <c r="TVB210" s="303"/>
      <c r="TVC210" s="303"/>
      <c r="TVD210" s="304"/>
      <c r="TVE210" s="152"/>
      <c r="TVF210" s="349"/>
      <c r="TVG210" s="349"/>
      <c r="TVH210" s="349"/>
      <c r="TVI210" s="303"/>
      <c r="TVJ210" s="303"/>
      <c r="TVK210" s="303"/>
      <c r="TVL210" s="304"/>
      <c r="TVM210" s="152"/>
      <c r="TVN210" s="349"/>
      <c r="TVO210" s="349"/>
      <c r="TVP210" s="349"/>
      <c r="TVQ210" s="303"/>
      <c r="TVR210" s="303"/>
      <c r="TVS210" s="303"/>
      <c r="TVT210" s="304"/>
      <c r="TVU210" s="152"/>
      <c r="TVV210" s="349"/>
      <c r="TVW210" s="349"/>
      <c r="TVX210" s="349"/>
      <c r="TVY210" s="303"/>
      <c r="TVZ210" s="303"/>
      <c r="TWA210" s="303"/>
      <c r="TWB210" s="304"/>
      <c r="TWC210" s="152"/>
      <c r="TWD210" s="349"/>
      <c r="TWE210" s="349"/>
      <c r="TWF210" s="349"/>
      <c r="TWG210" s="303"/>
      <c r="TWH210" s="303"/>
      <c r="TWI210" s="303"/>
      <c r="TWJ210" s="304"/>
      <c r="TWK210" s="152"/>
      <c r="TWL210" s="349"/>
      <c r="TWM210" s="349"/>
      <c r="TWN210" s="349"/>
      <c r="TWO210" s="303"/>
      <c r="TWP210" s="303"/>
      <c r="TWQ210" s="303"/>
      <c r="TWR210" s="304"/>
      <c r="TWS210" s="152"/>
      <c r="TWT210" s="349"/>
      <c r="TWU210" s="349"/>
      <c r="TWV210" s="349"/>
      <c r="TWW210" s="303"/>
      <c r="TWX210" s="303"/>
      <c r="TWY210" s="303"/>
      <c r="TWZ210" s="304"/>
      <c r="TXA210" s="152"/>
      <c r="TXB210" s="349"/>
      <c r="TXC210" s="349"/>
      <c r="TXD210" s="349"/>
      <c r="TXE210" s="303"/>
      <c r="TXF210" s="303"/>
      <c r="TXG210" s="303"/>
      <c r="TXH210" s="304"/>
      <c r="TXI210" s="152"/>
      <c r="TXJ210" s="349"/>
      <c r="TXK210" s="349"/>
      <c r="TXL210" s="349"/>
      <c r="TXM210" s="303"/>
      <c r="TXN210" s="303"/>
      <c r="TXO210" s="303"/>
      <c r="TXP210" s="304"/>
      <c r="TXQ210" s="152"/>
      <c r="TXR210" s="349"/>
      <c r="TXS210" s="349"/>
      <c r="TXT210" s="349"/>
      <c r="TXU210" s="303"/>
      <c r="TXV210" s="303"/>
      <c r="TXW210" s="303"/>
      <c r="TXX210" s="304"/>
      <c r="TXY210" s="152"/>
      <c r="TXZ210" s="349"/>
      <c r="TYA210" s="349"/>
      <c r="TYB210" s="349"/>
      <c r="TYC210" s="303"/>
      <c r="TYD210" s="303"/>
      <c r="TYE210" s="303"/>
      <c r="TYF210" s="304"/>
      <c r="TYG210" s="152"/>
      <c r="TYH210" s="349"/>
      <c r="TYI210" s="349"/>
      <c r="TYJ210" s="349"/>
      <c r="TYK210" s="303"/>
      <c r="TYL210" s="303"/>
      <c r="TYM210" s="303"/>
      <c r="TYN210" s="304"/>
      <c r="TYO210" s="152"/>
      <c r="TYP210" s="349"/>
      <c r="TYQ210" s="349"/>
      <c r="TYR210" s="349"/>
      <c r="TYS210" s="303"/>
      <c r="TYT210" s="303"/>
      <c r="TYU210" s="303"/>
      <c r="TYV210" s="304"/>
      <c r="TYW210" s="152"/>
      <c r="TYX210" s="349"/>
      <c r="TYY210" s="349"/>
      <c r="TYZ210" s="349"/>
      <c r="TZA210" s="303"/>
      <c r="TZB210" s="303"/>
      <c r="TZC210" s="303"/>
      <c r="TZD210" s="304"/>
      <c r="TZE210" s="152"/>
      <c r="TZF210" s="349"/>
      <c r="TZG210" s="349"/>
      <c r="TZH210" s="349"/>
      <c r="TZI210" s="303"/>
      <c r="TZJ210" s="303"/>
      <c r="TZK210" s="303"/>
      <c r="TZL210" s="304"/>
      <c r="TZM210" s="152"/>
      <c r="TZN210" s="349"/>
      <c r="TZO210" s="349"/>
      <c r="TZP210" s="349"/>
      <c r="TZQ210" s="303"/>
      <c r="TZR210" s="303"/>
      <c r="TZS210" s="303"/>
      <c r="TZT210" s="304"/>
      <c r="TZU210" s="152"/>
      <c r="TZV210" s="349"/>
      <c r="TZW210" s="349"/>
      <c r="TZX210" s="349"/>
      <c r="TZY210" s="303"/>
      <c r="TZZ210" s="303"/>
      <c r="UAA210" s="303"/>
      <c r="UAB210" s="304"/>
      <c r="UAC210" s="152"/>
      <c r="UAD210" s="349"/>
      <c r="UAE210" s="349"/>
      <c r="UAF210" s="349"/>
      <c r="UAG210" s="303"/>
      <c r="UAH210" s="303"/>
      <c r="UAI210" s="303"/>
      <c r="UAJ210" s="304"/>
      <c r="UAK210" s="152"/>
      <c r="UAL210" s="349"/>
      <c r="UAM210" s="349"/>
      <c r="UAN210" s="349"/>
      <c r="UAO210" s="303"/>
      <c r="UAP210" s="303"/>
      <c r="UAQ210" s="303"/>
      <c r="UAR210" s="304"/>
      <c r="UAS210" s="152"/>
      <c r="UAT210" s="349"/>
      <c r="UAU210" s="349"/>
      <c r="UAV210" s="349"/>
      <c r="UAW210" s="303"/>
      <c r="UAX210" s="303"/>
      <c r="UAY210" s="303"/>
      <c r="UAZ210" s="304"/>
      <c r="UBA210" s="152"/>
      <c r="UBB210" s="349"/>
      <c r="UBC210" s="349"/>
      <c r="UBD210" s="349"/>
      <c r="UBE210" s="303"/>
      <c r="UBF210" s="303"/>
      <c r="UBG210" s="303"/>
      <c r="UBH210" s="304"/>
      <c r="UBI210" s="152"/>
      <c r="UBJ210" s="349"/>
      <c r="UBK210" s="349"/>
      <c r="UBL210" s="349"/>
      <c r="UBM210" s="303"/>
      <c r="UBN210" s="303"/>
      <c r="UBO210" s="303"/>
      <c r="UBP210" s="304"/>
      <c r="UBQ210" s="152"/>
      <c r="UBR210" s="349"/>
      <c r="UBS210" s="349"/>
      <c r="UBT210" s="349"/>
      <c r="UBU210" s="303"/>
      <c r="UBV210" s="303"/>
      <c r="UBW210" s="303"/>
      <c r="UBX210" s="304"/>
      <c r="UBY210" s="152"/>
      <c r="UBZ210" s="349"/>
      <c r="UCA210" s="349"/>
      <c r="UCB210" s="349"/>
      <c r="UCC210" s="303"/>
      <c r="UCD210" s="303"/>
      <c r="UCE210" s="303"/>
      <c r="UCF210" s="304"/>
      <c r="UCG210" s="152"/>
      <c r="UCH210" s="349"/>
      <c r="UCI210" s="349"/>
      <c r="UCJ210" s="349"/>
      <c r="UCK210" s="303"/>
      <c r="UCL210" s="303"/>
      <c r="UCM210" s="303"/>
      <c r="UCN210" s="304"/>
      <c r="UCO210" s="152"/>
      <c r="UCP210" s="349"/>
      <c r="UCQ210" s="349"/>
      <c r="UCR210" s="349"/>
      <c r="UCS210" s="303"/>
      <c r="UCT210" s="303"/>
      <c r="UCU210" s="303"/>
      <c r="UCV210" s="304"/>
      <c r="UCW210" s="152"/>
      <c r="UCX210" s="349"/>
      <c r="UCY210" s="349"/>
      <c r="UCZ210" s="349"/>
      <c r="UDA210" s="303"/>
      <c r="UDB210" s="303"/>
      <c r="UDC210" s="303"/>
      <c r="UDD210" s="304"/>
      <c r="UDE210" s="152"/>
      <c r="UDF210" s="349"/>
      <c r="UDG210" s="349"/>
      <c r="UDH210" s="349"/>
      <c r="UDI210" s="303"/>
      <c r="UDJ210" s="303"/>
      <c r="UDK210" s="303"/>
      <c r="UDL210" s="304"/>
      <c r="UDM210" s="152"/>
      <c r="UDN210" s="349"/>
      <c r="UDO210" s="349"/>
      <c r="UDP210" s="349"/>
      <c r="UDQ210" s="303"/>
      <c r="UDR210" s="303"/>
      <c r="UDS210" s="303"/>
      <c r="UDT210" s="304"/>
      <c r="UDU210" s="152"/>
      <c r="UDV210" s="349"/>
      <c r="UDW210" s="349"/>
      <c r="UDX210" s="349"/>
      <c r="UDY210" s="303"/>
      <c r="UDZ210" s="303"/>
      <c r="UEA210" s="303"/>
      <c r="UEB210" s="304"/>
      <c r="UEC210" s="152"/>
      <c r="UED210" s="349"/>
      <c r="UEE210" s="349"/>
      <c r="UEF210" s="349"/>
      <c r="UEG210" s="303"/>
      <c r="UEH210" s="303"/>
      <c r="UEI210" s="303"/>
      <c r="UEJ210" s="304"/>
      <c r="UEK210" s="152"/>
      <c r="UEL210" s="349"/>
      <c r="UEM210" s="349"/>
      <c r="UEN210" s="349"/>
      <c r="UEO210" s="303"/>
      <c r="UEP210" s="303"/>
      <c r="UEQ210" s="303"/>
      <c r="UER210" s="304"/>
      <c r="UES210" s="152"/>
      <c r="UET210" s="349"/>
      <c r="UEU210" s="349"/>
      <c r="UEV210" s="349"/>
      <c r="UEW210" s="303"/>
      <c r="UEX210" s="303"/>
      <c r="UEY210" s="303"/>
      <c r="UEZ210" s="304"/>
      <c r="UFA210" s="152"/>
      <c r="UFB210" s="349"/>
      <c r="UFC210" s="349"/>
      <c r="UFD210" s="349"/>
      <c r="UFE210" s="303"/>
      <c r="UFF210" s="303"/>
      <c r="UFG210" s="303"/>
      <c r="UFH210" s="304"/>
      <c r="UFI210" s="152"/>
      <c r="UFJ210" s="349"/>
      <c r="UFK210" s="349"/>
      <c r="UFL210" s="349"/>
      <c r="UFM210" s="303"/>
      <c r="UFN210" s="303"/>
      <c r="UFO210" s="303"/>
      <c r="UFP210" s="304"/>
      <c r="UFQ210" s="152"/>
      <c r="UFR210" s="349"/>
      <c r="UFS210" s="349"/>
      <c r="UFT210" s="349"/>
      <c r="UFU210" s="303"/>
      <c r="UFV210" s="303"/>
      <c r="UFW210" s="303"/>
      <c r="UFX210" s="304"/>
      <c r="UFY210" s="152"/>
      <c r="UFZ210" s="349"/>
      <c r="UGA210" s="349"/>
      <c r="UGB210" s="349"/>
      <c r="UGC210" s="303"/>
      <c r="UGD210" s="303"/>
      <c r="UGE210" s="303"/>
      <c r="UGF210" s="304"/>
      <c r="UGG210" s="152"/>
      <c r="UGH210" s="349"/>
      <c r="UGI210" s="349"/>
      <c r="UGJ210" s="349"/>
      <c r="UGK210" s="303"/>
      <c r="UGL210" s="303"/>
      <c r="UGM210" s="303"/>
      <c r="UGN210" s="304"/>
      <c r="UGO210" s="152"/>
      <c r="UGP210" s="349"/>
      <c r="UGQ210" s="349"/>
      <c r="UGR210" s="349"/>
      <c r="UGS210" s="303"/>
      <c r="UGT210" s="303"/>
      <c r="UGU210" s="303"/>
      <c r="UGV210" s="304"/>
      <c r="UGW210" s="152"/>
      <c r="UGX210" s="349"/>
      <c r="UGY210" s="349"/>
      <c r="UGZ210" s="349"/>
      <c r="UHA210" s="303"/>
      <c r="UHB210" s="303"/>
      <c r="UHC210" s="303"/>
      <c r="UHD210" s="304"/>
      <c r="UHE210" s="152"/>
      <c r="UHF210" s="349"/>
      <c r="UHG210" s="349"/>
      <c r="UHH210" s="349"/>
      <c r="UHI210" s="303"/>
      <c r="UHJ210" s="303"/>
      <c r="UHK210" s="303"/>
      <c r="UHL210" s="304"/>
      <c r="UHM210" s="152"/>
      <c r="UHN210" s="349"/>
      <c r="UHO210" s="349"/>
      <c r="UHP210" s="349"/>
      <c r="UHQ210" s="303"/>
      <c r="UHR210" s="303"/>
      <c r="UHS210" s="303"/>
      <c r="UHT210" s="304"/>
      <c r="UHU210" s="152"/>
      <c r="UHV210" s="349"/>
      <c r="UHW210" s="349"/>
      <c r="UHX210" s="349"/>
      <c r="UHY210" s="303"/>
      <c r="UHZ210" s="303"/>
      <c r="UIA210" s="303"/>
      <c r="UIB210" s="304"/>
      <c r="UIC210" s="152"/>
      <c r="UID210" s="349"/>
      <c r="UIE210" s="349"/>
      <c r="UIF210" s="349"/>
      <c r="UIG210" s="303"/>
      <c r="UIH210" s="303"/>
      <c r="UII210" s="303"/>
      <c r="UIJ210" s="304"/>
      <c r="UIK210" s="152"/>
      <c r="UIL210" s="349"/>
      <c r="UIM210" s="349"/>
      <c r="UIN210" s="349"/>
      <c r="UIO210" s="303"/>
      <c r="UIP210" s="303"/>
      <c r="UIQ210" s="303"/>
      <c r="UIR210" s="304"/>
      <c r="UIS210" s="152"/>
      <c r="UIT210" s="349"/>
      <c r="UIU210" s="349"/>
      <c r="UIV210" s="349"/>
      <c r="UIW210" s="303"/>
      <c r="UIX210" s="303"/>
      <c r="UIY210" s="303"/>
      <c r="UIZ210" s="304"/>
      <c r="UJA210" s="152"/>
      <c r="UJB210" s="349"/>
      <c r="UJC210" s="349"/>
      <c r="UJD210" s="349"/>
      <c r="UJE210" s="303"/>
      <c r="UJF210" s="303"/>
      <c r="UJG210" s="303"/>
      <c r="UJH210" s="304"/>
      <c r="UJI210" s="152"/>
      <c r="UJJ210" s="349"/>
      <c r="UJK210" s="349"/>
      <c r="UJL210" s="349"/>
      <c r="UJM210" s="303"/>
      <c r="UJN210" s="303"/>
      <c r="UJO210" s="303"/>
      <c r="UJP210" s="304"/>
      <c r="UJQ210" s="152"/>
      <c r="UJR210" s="349"/>
      <c r="UJS210" s="349"/>
      <c r="UJT210" s="349"/>
      <c r="UJU210" s="303"/>
      <c r="UJV210" s="303"/>
      <c r="UJW210" s="303"/>
      <c r="UJX210" s="304"/>
      <c r="UJY210" s="152"/>
      <c r="UJZ210" s="349"/>
      <c r="UKA210" s="349"/>
      <c r="UKB210" s="349"/>
      <c r="UKC210" s="303"/>
      <c r="UKD210" s="303"/>
      <c r="UKE210" s="303"/>
      <c r="UKF210" s="304"/>
      <c r="UKG210" s="152"/>
      <c r="UKH210" s="349"/>
      <c r="UKI210" s="349"/>
      <c r="UKJ210" s="349"/>
      <c r="UKK210" s="303"/>
      <c r="UKL210" s="303"/>
      <c r="UKM210" s="303"/>
      <c r="UKN210" s="304"/>
      <c r="UKO210" s="152"/>
      <c r="UKP210" s="349"/>
      <c r="UKQ210" s="349"/>
      <c r="UKR210" s="349"/>
      <c r="UKS210" s="303"/>
      <c r="UKT210" s="303"/>
      <c r="UKU210" s="303"/>
      <c r="UKV210" s="304"/>
      <c r="UKW210" s="152"/>
      <c r="UKX210" s="349"/>
      <c r="UKY210" s="349"/>
      <c r="UKZ210" s="349"/>
      <c r="ULA210" s="303"/>
      <c r="ULB210" s="303"/>
      <c r="ULC210" s="303"/>
      <c r="ULD210" s="304"/>
      <c r="ULE210" s="152"/>
      <c r="ULF210" s="349"/>
      <c r="ULG210" s="349"/>
      <c r="ULH210" s="349"/>
      <c r="ULI210" s="303"/>
      <c r="ULJ210" s="303"/>
      <c r="ULK210" s="303"/>
      <c r="ULL210" s="304"/>
      <c r="ULM210" s="152"/>
      <c r="ULN210" s="349"/>
      <c r="ULO210" s="349"/>
      <c r="ULP210" s="349"/>
      <c r="ULQ210" s="303"/>
      <c r="ULR210" s="303"/>
      <c r="ULS210" s="303"/>
      <c r="ULT210" s="304"/>
      <c r="ULU210" s="152"/>
      <c r="ULV210" s="349"/>
      <c r="ULW210" s="349"/>
      <c r="ULX210" s="349"/>
      <c r="ULY210" s="303"/>
      <c r="ULZ210" s="303"/>
      <c r="UMA210" s="303"/>
      <c r="UMB210" s="304"/>
      <c r="UMC210" s="152"/>
      <c r="UMD210" s="349"/>
      <c r="UME210" s="349"/>
      <c r="UMF210" s="349"/>
      <c r="UMG210" s="303"/>
      <c r="UMH210" s="303"/>
      <c r="UMI210" s="303"/>
      <c r="UMJ210" s="304"/>
      <c r="UMK210" s="152"/>
      <c r="UML210" s="349"/>
      <c r="UMM210" s="349"/>
      <c r="UMN210" s="349"/>
      <c r="UMO210" s="303"/>
      <c r="UMP210" s="303"/>
      <c r="UMQ210" s="303"/>
      <c r="UMR210" s="304"/>
      <c r="UMS210" s="152"/>
      <c r="UMT210" s="349"/>
      <c r="UMU210" s="349"/>
      <c r="UMV210" s="349"/>
      <c r="UMW210" s="303"/>
      <c r="UMX210" s="303"/>
      <c r="UMY210" s="303"/>
      <c r="UMZ210" s="304"/>
      <c r="UNA210" s="152"/>
      <c r="UNB210" s="349"/>
      <c r="UNC210" s="349"/>
      <c r="UND210" s="349"/>
      <c r="UNE210" s="303"/>
      <c r="UNF210" s="303"/>
      <c r="UNG210" s="303"/>
      <c r="UNH210" s="304"/>
      <c r="UNI210" s="152"/>
      <c r="UNJ210" s="349"/>
      <c r="UNK210" s="349"/>
      <c r="UNL210" s="349"/>
      <c r="UNM210" s="303"/>
      <c r="UNN210" s="303"/>
      <c r="UNO210" s="303"/>
      <c r="UNP210" s="304"/>
      <c r="UNQ210" s="152"/>
      <c r="UNR210" s="349"/>
      <c r="UNS210" s="349"/>
      <c r="UNT210" s="349"/>
      <c r="UNU210" s="303"/>
      <c r="UNV210" s="303"/>
      <c r="UNW210" s="303"/>
      <c r="UNX210" s="304"/>
      <c r="UNY210" s="152"/>
      <c r="UNZ210" s="349"/>
      <c r="UOA210" s="349"/>
      <c r="UOB210" s="349"/>
      <c r="UOC210" s="303"/>
      <c r="UOD210" s="303"/>
      <c r="UOE210" s="303"/>
      <c r="UOF210" s="304"/>
      <c r="UOG210" s="152"/>
      <c r="UOH210" s="349"/>
      <c r="UOI210" s="349"/>
      <c r="UOJ210" s="349"/>
      <c r="UOK210" s="303"/>
      <c r="UOL210" s="303"/>
      <c r="UOM210" s="303"/>
      <c r="UON210" s="304"/>
      <c r="UOO210" s="152"/>
      <c r="UOP210" s="349"/>
      <c r="UOQ210" s="349"/>
      <c r="UOR210" s="349"/>
      <c r="UOS210" s="303"/>
      <c r="UOT210" s="303"/>
      <c r="UOU210" s="303"/>
      <c r="UOV210" s="304"/>
      <c r="UOW210" s="152"/>
      <c r="UOX210" s="349"/>
      <c r="UOY210" s="349"/>
      <c r="UOZ210" s="349"/>
      <c r="UPA210" s="303"/>
      <c r="UPB210" s="303"/>
      <c r="UPC210" s="303"/>
      <c r="UPD210" s="304"/>
      <c r="UPE210" s="152"/>
      <c r="UPF210" s="349"/>
      <c r="UPG210" s="349"/>
      <c r="UPH210" s="349"/>
      <c r="UPI210" s="303"/>
      <c r="UPJ210" s="303"/>
      <c r="UPK210" s="303"/>
      <c r="UPL210" s="304"/>
      <c r="UPM210" s="152"/>
      <c r="UPN210" s="349"/>
      <c r="UPO210" s="349"/>
      <c r="UPP210" s="349"/>
      <c r="UPQ210" s="303"/>
      <c r="UPR210" s="303"/>
      <c r="UPS210" s="303"/>
      <c r="UPT210" s="304"/>
      <c r="UPU210" s="152"/>
      <c r="UPV210" s="349"/>
      <c r="UPW210" s="349"/>
      <c r="UPX210" s="349"/>
      <c r="UPY210" s="303"/>
      <c r="UPZ210" s="303"/>
      <c r="UQA210" s="303"/>
      <c r="UQB210" s="304"/>
      <c r="UQC210" s="152"/>
      <c r="UQD210" s="349"/>
      <c r="UQE210" s="349"/>
      <c r="UQF210" s="349"/>
      <c r="UQG210" s="303"/>
      <c r="UQH210" s="303"/>
      <c r="UQI210" s="303"/>
      <c r="UQJ210" s="304"/>
      <c r="UQK210" s="152"/>
      <c r="UQL210" s="349"/>
      <c r="UQM210" s="349"/>
      <c r="UQN210" s="349"/>
      <c r="UQO210" s="303"/>
      <c r="UQP210" s="303"/>
      <c r="UQQ210" s="303"/>
      <c r="UQR210" s="304"/>
      <c r="UQS210" s="152"/>
      <c r="UQT210" s="349"/>
      <c r="UQU210" s="349"/>
      <c r="UQV210" s="349"/>
      <c r="UQW210" s="303"/>
      <c r="UQX210" s="303"/>
      <c r="UQY210" s="303"/>
      <c r="UQZ210" s="304"/>
      <c r="URA210" s="152"/>
      <c r="URB210" s="349"/>
      <c r="URC210" s="349"/>
      <c r="URD210" s="349"/>
      <c r="URE210" s="303"/>
      <c r="URF210" s="303"/>
      <c r="URG210" s="303"/>
      <c r="URH210" s="304"/>
      <c r="URI210" s="152"/>
      <c r="URJ210" s="349"/>
      <c r="URK210" s="349"/>
      <c r="URL210" s="349"/>
      <c r="URM210" s="303"/>
      <c r="URN210" s="303"/>
      <c r="URO210" s="303"/>
      <c r="URP210" s="304"/>
      <c r="URQ210" s="152"/>
      <c r="URR210" s="349"/>
      <c r="URS210" s="349"/>
      <c r="URT210" s="349"/>
      <c r="URU210" s="303"/>
      <c r="URV210" s="303"/>
      <c r="URW210" s="303"/>
      <c r="URX210" s="304"/>
      <c r="URY210" s="152"/>
      <c r="URZ210" s="349"/>
      <c r="USA210" s="349"/>
      <c r="USB210" s="349"/>
      <c r="USC210" s="303"/>
      <c r="USD210" s="303"/>
      <c r="USE210" s="303"/>
      <c r="USF210" s="304"/>
      <c r="USG210" s="152"/>
      <c r="USH210" s="349"/>
      <c r="USI210" s="349"/>
      <c r="USJ210" s="349"/>
      <c r="USK210" s="303"/>
      <c r="USL210" s="303"/>
      <c r="USM210" s="303"/>
      <c r="USN210" s="304"/>
      <c r="USO210" s="152"/>
      <c r="USP210" s="349"/>
      <c r="USQ210" s="349"/>
      <c r="USR210" s="349"/>
      <c r="USS210" s="303"/>
      <c r="UST210" s="303"/>
      <c r="USU210" s="303"/>
      <c r="USV210" s="304"/>
      <c r="USW210" s="152"/>
      <c r="USX210" s="349"/>
      <c r="USY210" s="349"/>
      <c r="USZ210" s="349"/>
      <c r="UTA210" s="303"/>
      <c r="UTB210" s="303"/>
      <c r="UTC210" s="303"/>
      <c r="UTD210" s="304"/>
      <c r="UTE210" s="152"/>
      <c r="UTF210" s="349"/>
      <c r="UTG210" s="349"/>
      <c r="UTH210" s="349"/>
      <c r="UTI210" s="303"/>
      <c r="UTJ210" s="303"/>
      <c r="UTK210" s="303"/>
      <c r="UTL210" s="304"/>
      <c r="UTM210" s="152"/>
      <c r="UTN210" s="349"/>
      <c r="UTO210" s="349"/>
      <c r="UTP210" s="349"/>
      <c r="UTQ210" s="303"/>
      <c r="UTR210" s="303"/>
      <c r="UTS210" s="303"/>
      <c r="UTT210" s="304"/>
      <c r="UTU210" s="152"/>
      <c r="UTV210" s="349"/>
      <c r="UTW210" s="349"/>
      <c r="UTX210" s="349"/>
      <c r="UTY210" s="303"/>
      <c r="UTZ210" s="303"/>
      <c r="UUA210" s="303"/>
      <c r="UUB210" s="304"/>
      <c r="UUC210" s="152"/>
      <c r="UUD210" s="349"/>
      <c r="UUE210" s="349"/>
      <c r="UUF210" s="349"/>
      <c r="UUG210" s="303"/>
      <c r="UUH210" s="303"/>
      <c r="UUI210" s="303"/>
      <c r="UUJ210" s="304"/>
      <c r="UUK210" s="152"/>
      <c r="UUL210" s="349"/>
      <c r="UUM210" s="349"/>
      <c r="UUN210" s="349"/>
      <c r="UUO210" s="303"/>
      <c r="UUP210" s="303"/>
      <c r="UUQ210" s="303"/>
      <c r="UUR210" s="304"/>
      <c r="UUS210" s="152"/>
      <c r="UUT210" s="349"/>
      <c r="UUU210" s="349"/>
      <c r="UUV210" s="349"/>
      <c r="UUW210" s="303"/>
      <c r="UUX210" s="303"/>
      <c r="UUY210" s="303"/>
      <c r="UUZ210" s="304"/>
      <c r="UVA210" s="152"/>
      <c r="UVB210" s="349"/>
      <c r="UVC210" s="349"/>
      <c r="UVD210" s="349"/>
      <c r="UVE210" s="303"/>
      <c r="UVF210" s="303"/>
      <c r="UVG210" s="303"/>
      <c r="UVH210" s="304"/>
      <c r="UVI210" s="152"/>
      <c r="UVJ210" s="349"/>
      <c r="UVK210" s="349"/>
      <c r="UVL210" s="349"/>
      <c r="UVM210" s="303"/>
      <c r="UVN210" s="303"/>
      <c r="UVO210" s="303"/>
      <c r="UVP210" s="304"/>
      <c r="UVQ210" s="152"/>
      <c r="UVR210" s="349"/>
      <c r="UVS210" s="349"/>
      <c r="UVT210" s="349"/>
      <c r="UVU210" s="303"/>
      <c r="UVV210" s="303"/>
      <c r="UVW210" s="303"/>
      <c r="UVX210" s="304"/>
      <c r="UVY210" s="152"/>
      <c r="UVZ210" s="349"/>
      <c r="UWA210" s="349"/>
      <c r="UWB210" s="349"/>
      <c r="UWC210" s="303"/>
      <c r="UWD210" s="303"/>
      <c r="UWE210" s="303"/>
      <c r="UWF210" s="304"/>
      <c r="UWG210" s="152"/>
      <c r="UWH210" s="349"/>
      <c r="UWI210" s="349"/>
      <c r="UWJ210" s="349"/>
      <c r="UWK210" s="303"/>
      <c r="UWL210" s="303"/>
      <c r="UWM210" s="303"/>
      <c r="UWN210" s="304"/>
      <c r="UWO210" s="152"/>
      <c r="UWP210" s="349"/>
      <c r="UWQ210" s="349"/>
      <c r="UWR210" s="349"/>
      <c r="UWS210" s="303"/>
      <c r="UWT210" s="303"/>
      <c r="UWU210" s="303"/>
      <c r="UWV210" s="304"/>
      <c r="UWW210" s="152"/>
      <c r="UWX210" s="349"/>
      <c r="UWY210" s="349"/>
      <c r="UWZ210" s="349"/>
      <c r="UXA210" s="303"/>
      <c r="UXB210" s="303"/>
      <c r="UXC210" s="303"/>
      <c r="UXD210" s="304"/>
      <c r="UXE210" s="152"/>
      <c r="UXF210" s="349"/>
      <c r="UXG210" s="349"/>
      <c r="UXH210" s="349"/>
      <c r="UXI210" s="303"/>
      <c r="UXJ210" s="303"/>
      <c r="UXK210" s="303"/>
      <c r="UXL210" s="304"/>
      <c r="UXM210" s="152"/>
      <c r="UXN210" s="349"/>
      <c r="UXO210" s="349"/>
      <c r="UXP210" s="349"/>
      <c r="UXQ210" s="303"/>
      <c r="UXR210" s="303"/>
      <c r="UXS210" s="303"/>
      <c r="UXT210" s="304"/>
      <c r="UXU210" s="152"/>
      <c r="UXV210" s="349"/>
      <c r="UXW210" s="349"/>
      <c r="UXX210" s="349"/>
      <c r="UXY210" s="303"/>
      <c r="UXZ210" s="303"/>
      <c r="UYA210" s="303"/>
      <c r="UYB210" s="304"/>
      <c r="UYC210" s="152"/>
      <c r="UYD210" s="349"/>
      <c r="UYE210" s="349"/>
      <c r="UYF210" s="349"/>
      <c r="UYG210" s="303"/>
      <c r="UYH210" s="303"/>
      <c r="UYI210" s="303"/>
      <c r="UYJ210" s="304"/>
      <c r="UYK210" s="152"/>
      <c r="UYL210" s="349"/>
      <c r="UYM210" s="349"/>
      <c r="UYN210" s="349"/>
      <c r="UYO210" s="303"/>
      <c r="UYP210" s="303"/>
      <c r="UYQ210" s="303"/>
      <c r="UYR210" s="304"/>
      <c r="UYS210" s="152"/>
      <c r="UYT210" s="349"/>
      <c r="UYU210" s="349"/>
      <c r="UYV210" s="349"/>
      <c r="UYW210" s="303"/>
      <c r="UYX210" s="303"/>
      <c r="UYY210" s="303"/>
      <c r="UYZ210" s="304"/>
      <c r="UZA210" s="152"/>
      <c r="UZB210" s="349"/>
      <c r="UZC210" s="349"/>
      <c r="UZD210" s="349"/>
      <c r="UZE210" s="303"/>
      <c r="UZF210" s="303"/>
      <c r="UZG210" s="303"/>
      <c r="UZH210" s="304"/>
      <c r="UZI210" s="152"/>
      <c r="UZJ210" s="349"/>
      <c r="UZK210" s="349"/>
      <c r="UZL210" s="349"/>
      <c r="UZM210" s="303"/>
      <c r="UZN210" s="303"/>
      <c r="UZO210" s="303"/>
      <c r="UZP210" s="304"/>
      <c r="UZQ210" s="152"/>
      <c r="UZR210" s="349"/>
      <c r="UZS210" s="349"/>
      <c r="UZT210" s="349"/>
      <c r="UZU210" s="303"/>
      <c r="UZV210" s="303"/>
      <c r="UZW210" s="303"/>
      <c r="UZX210" s="304"/>
      <c r="UZY210" s="152"/>
      <c r="UZZ210" s="349"/>
      <c r="VAA210" s="349"/>
      <c r="VAB210" s="349"/>
      <c r="VAC210" s="303"/>
      <c r="VAD210" s="303"/>
      <c r="VAE210" s="303"/>
      <c r="VAF210" s="304"/>
      <c r="VAG210" s="152"/>
      <c r="VAH210" s="349"/>
      <c r="VAI210" s="349"/>
      <c r="VAJ210" s="349"/>
      <c r="VAK210" s="303"/>
      <c r="VAL210" s="303"/>
      <c r="VAM210" s="303"/>
      <c r="VAN210" s="304"/>
      <c r="VAO210" s="152"/>
      <c r="VAP210" s="349"/>
      <c r="VAQ210" s="349"/>
      <c r="VAR210" s="349"/>
      <c r="VAS210" s="303"/>
      <c r="VAT210" s="303"/>
      <c r="VAU210" s="303"/>
      <c r="VAV210" s="304"/>
      <c r="VAW210" s="152"/>
      <c r="VAX210" s="349"/>
      <c r="VAY210" s="349"/>
      <c r="VAZ210" s="349"/>
      <c r="VBA210" s="303"/>
      <c r="VBB210" s="303"/>
      <c r="VBC210" s="303"/>
      <c r="VBD210" s="304"/>
      <c r="VBE210" s="152"/>
      <c r="VBF210" s="349"/>
      <c r="VBG210" s="349"/>
      <c r="VBH210" s="349"/>
      <c r="VBI210" s="303"/>
      <c r="VBJ210" s="303"/>
      <c r="VBK210" s="303"/>
      <c r="VBL210" s="304"/>
      <c r="VBM210" s="152"/>
      <c r="VBN210" s="349"/>
      <c r="VBO210" s="349"/>
      <c r="VBP210" s="349"/>
      <c r="VBQ210" s="303"/>
      <c r="VBR210" s="303"/>
      <c r="VBS210" s="303"/>
      <c r="VBT210" s="304"/>
      <c r="VBU210" s="152"/>
      <c r="VBV210" s="349"/>
      <c r="VBW210" s="349"/>
      <c r="VBX210" s="349"/>
      <c r="VBY210" s="303"/>
      <c r="VBZ210" s="303"/>
      <c r="VCA210" s="303"/>
      <c r="VCB210" s="304"/>
      <c r="VCC210" s="152"/>
      <c r="VCD210" s="349"/>
      <c r="VCE210" s="349"/>
      <c r="VCF210" s="349"/>
      <c r="VCG210" s="303"/>
      <c r="VCH210" s="303"/>
      <c r="VCI210" s="303"/>
      <c r="VCJ210" s="304"/>
      <c r="VCK210" s="152"/>
      <c r="VCL210" s="349"/>
      <c r="VCM210" s="349"/>
      <c r="VCN210" s="349"/>
      <c r="VCO210" s="303"/>
      <c r="VCP210" s="303"/>
      <c r="VCQ210" s="303"/>
      <c r="VCR210" s="304"/>
      <c r="VCS210" s="152"/>
      <c r="VCT210" s="349"/>
      <c r="VCU210" s="349"/>
      <c r="VCV210" s="349"/>
      <c r="VCW210" s="303"/>
      <c r="VCX210" s="303"/>
      <c r="VCY210" s="303"/>
      <c r="VCZ210" s="304"/>
      <c r="VDA210" s="152"/>
      <c r="VDB210" s="349"/>
      <c r="VDC210" s="349"/>
      <c r="VDD210" s="349"/>
      <c r="VDE210" s="303"/>
      <c r="VDF210" s="303"/>
      <c r="VDG210" s="303"/>
      <c r="VDH210" s="304"/>
      <c r="VDI210" s="152"/>
      <c r="VDJ210" s="349"/>
      <c r="VDK210" s="349"/>
      <c r="VDL210" s="349"/>
      <c r="VDM210" s="303"/>
      <c r="VDN210" s="303"/>
      <c r="VDO210" s="303"/>
      <c r="VDP210" s="304"/>
      <c r="VDQ210" s="152"/>
      <c r="VDR210" s="349"/>
      <c r="VDS210" s="349"/>
      <c r="VDT210" s="349"/>
      <c r="VDU210" s="303"/>
      <c r="VDV210" s="303"/>
      <c r="VDW210" s="303"/>
      <c r="VDX210" s="304"/>
      <c r="VDY210" s="152"/>
      <c r="VDZ210" s="349"/>
      <c r="VEA210" s="349"/>
      <c r="VEB210" s="349"/>
      <c r="VEC210" s="303"/>
      <c r="VED210" s="303"/>
      <c r="VEE210" s="303"/>
      <c r="VEF210" s="304"/>
      <c r="VEG210" s="152"/>
      <c r="VEH210" s="349"/>
      <c r="VEI210" s="349"/>
      <c r="VEJ210" s="349"/>
      <c r="VEK210" s="303"/>
      <c r="VEL210" s="303"/>
      <c r="VEM210" s="303"/>
      <c r="VEN210" s="304"/>
      <c r="VEO210" s="152"/>
      <c r="VEP210" s="349"/>
      <c r="VEQ210" s="349"/>
      <c r="VER210" s="349"/>
      <c r="VES210" s="303"/>
      <c r="VET210" s="303"/>
      <c r="VEU210" s="303"/>
      <c r="VEV210" s="304"/>
      <c r="VEW210" s="152"/>
      <c r="VEX210" s="349"/>
      <c r="VEY210" s="349"/>
      <c r="VEZ210" s="349"/>
      <c r="VFA210" s="303"/>
      <c r="VFB210" s="303"/>
      <c r="VFC210" s="303"/>
      <c r="VFD210" s="304"/>
      <c r="VFE210" s="152"/>
      <c r="VFF210" s="349"/>
      <c r="VFG210" s="349"/>
      <c r="VFH210" s="349"/>
      <c r="VFI210" s="303"/>
      <c r="VFJ210" s="303"/>
      <c r="VFK210" s="303"/>
      <c r="VFL210" s="304"/>
      <c r="VFM210" s="152"/>
      <c r="VFN210" s="349"/>
      <c r="VFO210" s="349"/>
      <c r="VFP210" s="349"/>
      <c r="VFQ210" s="303"/>
      <c r="VFR210" s="303"/>
      <c r="VFS210" s="303"/>
      <c r="VFT210" s="304"/>
      <c r="VFU210" s="152"/>
      <c r="VFV210" s="349"/>
      <c r="VFW210" s="349"/>
      <c r="VFX210" s="349"/>
      <c r="VFY210" s="303"/>
      <c r="VFZ210" s="303"/>
      <c r="VGA210" s="303"/>
      <c r="VGB210" s="304"/>
      <c r="VGC210" s="152"/>
      <c r="VGD210" s="349"/>
      <c r="VGE210" s="349"/>
      <c r="VGF210" s="349"/>
      <c r="VGG210" s="303"/>
      <c r="VGH210" s="303"/>
      <c r="VGI210" s="303"/>
      <c r="VGJ210" s="304"/>
      <c r="VGK210" s="152"/>
      <c r="VGL210" s="349"/>
      <c r="VGM210" s="349"/>
      <c r="VGN210" s="349"/>
      <c r="VGO210" s="303"/>
      <c r="VGP210" s="303"/>
      <c r="VGQ210" s="303"/>
      <c r="VGR210" s="304"/>
      <c r="VGS210" s="152"/>
      <c r="VGT210" s="349"/>
      <c r="VGU210" s="349"/>
      <c r="VGV210" s="349"/>
      <c r="VGW210" s="303"/>
      <c r="VGX210" s="303"/>
      <c r="VGY210" s="303"/>
      <c r="VGZ210" s="304"/>
      <c r="VHA210" s="152"/>
      <c r="VHB210" s="349"/>
      <c r="VHC210" s="349"/>
      <c r="VHD210" s="349"/>
      <c r="VHE210" s="303"/>
      <c r="VHF210" s="303"/>
      <c r="VHG210" s="303"/>
      <c r="VHH210" s="304"/>
      <c r="VHI210" s="152"/>
      <c r="VHJ210" s="349"/>
      <c r="VHK210" s="349"/>
      <c r="VHL210" s="349"/>
      <c r="VHM210" s="303"/>
      <c r="VHN210" s="303"/>
      <c r="VHO210" s="303"/>
      <c r="VHP210" s="304"/>
      <c r="VHQ210" s="152"/>
      <c r="VHR210" s="349"/>
      <c r="VHS210" s="349"/>
      <c r="VHT210" s="349"/>
      <c r="VHU210" s="303"/>
      <c r="VHV210" s="303"/>
      <c r="VHW210" s="303"/>
      <c r="VHX210" s="304"/>
      <c r="VHY210" s="152"/>
      <c r="VHZ210" s="349"/>
      <c r="VIA210" s="349"/>
      <c r="VIB210" s="349"/>
      <c r="VIC210" s="303"/>
      <c r="VID210" s="303"/>
      <c r="VIE210" s="303"/>
      <c r="VIF210" s="304"/>
      <c r="VIG210" s="152"/>
      <c r="VIH210" s="349"/>
      <c r="VII210" s="349"/>
      <c r="VIJ210" s="349"/>
      <c r="VIK210" s="303"/>
      <c r="VIL210" s="303"/>
      <c r="VIM210" s="303"/>
      <c r="VIN210" s="304"/>
      <c r="VIO210" s="152"/>
      <c r="VIP210" s="349"/>
      <c r="VIQ210" s="349"/>
      <c r="VIR210" s="349"/>
      <c r="VIS210" s="303"/>
      <c r="VIT210" s="303"/>
      <c r="VIU210" s="303"/>
      <c r="VIV210" s="304"/>
      <c r="VIW210" s="152"/>
      <c r="VIX210" s="349"/>
      <c r="VIY210" s="349"/>
      <c r="VIZ210" s="349"/>
      <c r="VJA210" s="303"/>
      <c r="VJB210" s="303"/>
      <c r="VJC210" s="303"/>
      <c r="VJD210" s="304"/>
      <c r="VJE210" s="152"/>
      <c r="VJF210" s="349"/>
      <c r="VJG210" s="349"/>
      <c r="VJH210" s="349"/>
      <c r="VJI210" s="303"/>
      <c r="VJJ210" s="303"/>
      <c r="VJK210" s="303"/>
      <c r="VJL210" s="304"/>
      <c r="VJM210" s="152"/>
      <c r="VJN210" s="349"/>
      <c r="VJO210" s="349"/>
      <c r="VJP210" s="349"/>
      <c r="VJQ210" s="303"/>
      <c r="VJR210" s="303"/>
      <c r="VJS210" s="303"/>
      <c r="VJT210" s="304"/>
      <c r="VJU210" s="152"/>
      <c r="VJV210" s="349"/>
      <c r="VJW210" s="349"/>
      <c r="VJX210" s="349"/>
      <c r="VJY210" s="303"/>
      <c r="VJZ210" s="303"/>
      <c r="VKA210" s="303"/>
      <c r="VKB210" s="304"/>
      <c r="VKC210" s="152"/>
      <c r="VKD210" s="349"/>
      <c r="VKE210" s="349"/>
      <c r="VKF210" s="349"/>
      <c r="VKG210" s="303"/>
      <c r="VKH210" s="303"/>
      <c r="VKI210" s="303"/>
      <c r="VKJ210" s="304"/>
      <c r="VKK210" s="152"/>
      <c r="VKL210" s="349"/>
      <c r="VKM210" s="349"/>
      <c r="VKN210" s="349"/>
      <c r="VKO210" s="303"/>
      <c r="VKP210" s="303"/>
      <c r="VKQ210" s="303"/>
      <c r="VKR210" s="304"/>
      <c r="VKS210" s="152"/>
      <c r="VKT210" s="349"/>
      <c r="VKU210" s="349"/>
      <c r="VKV210" s="349"/>
      <c r="VKW210" s="303"/>
      <c r="VKX210" s="303"/>
      <c r="VKY210" s="303"/>
      <c r="VKZ210" s="304"/>
      <c r="VLA210" s="152"/>
      <c r="VLB210" s="349"/>
      <c r="VLC210" s="349"/>
      <c r="VLD210" s="349"/>
      <c r="VLE210" s="303"/>
      <c r="VLF210" s="303"/>
      <c r="VLG210" s="303"/>
      <c r="VLH210" s="304"/>
      <c r="VLI210" s="152"/>
      <c r="VLJ210" s="349"/>
      <c r="VLK210" s="349"/>
      <c r="VLL210" s="349"/>
      <c r="VLM210" s="303"/>
      <c r="VLN210" s="303"/>
      <c r="VLO210" s="303"/>
      <c r="VLP210" s="304"/>
      <c r="VLQ210" s="152"/>
      <c r="VLR210" s="349"/>
      <c r="VLS210" s="349"/>
      <c r="VLT210" s="349"/>
      <c r="VLU210" s="303"/>
      <c r="VLV210" s="303"/>
      <c r="VLW210" s="303"/>
      <c r="VLX210" s="304"/>
      <c r="VLY210" s="152"/>
      <c r="VLZ210" s="349"/>
      <c r="VMA210" s="349"/>
      <c r="VMB210" s="349"/>
      <c r="VMC210" s="303"/>
      <c r="VMD210" s="303"/>
      <c r="VME210" s="303"/>
      <c r="VMF210" s="304"/>
      <c r="VMG210" s="152"/>
      <c r="VMH210" s="349"/>
      <c r="VMI210" s="349"/>
      <c r="VMJ210" s="349"/>
      <c r="VMK210" s="303"/>
      <c r="VML210" s="303"/>
      <c r="VMM210" s="303"/>
      <c r="VMN210" s="304"/>
      <c r="VMO210" s="152"/>
      <c r="VMP210" s="349"/>
      <c r="VMQ210" s="349"/>
      <c r="VMR210" s="349"/>
      <c r="VMS210" s="303"/>
      <c r="VMT210" s="303"/>
      <c r="VMU210" s="303"/>
      <c r="VMV210" s="304"/>
      <c r="VMW210" s="152"/>
      <c r="VMX210" s="349"/>
      <c r="VMY210" s="349"/>
      <c r="VMZ210" s="349"/>
      <c r="VNA210" s="303"/>
      <c r="VNB210" s="303"/>
      <c r="VNC210" s="303"/>
      <c r="VND210" s="304"/>
      <c r="VNE210" s="152"/>
      <c r="VNF210" s="349"/>
      <c r="VNG210" s="349"/>
      <c r="VNH210" s="349"/>
      <c r="VNI210" s="303"/>
      <c r="VNJ210" s="303"/>
      <c r="VNK210" s="303"/>
      <c r="VNL210" s="304"/>
      <c r="VNM210" s="152"/>
      <c r="VNN210" s="349"/>
      <c r="VNO210" s="349"/>
      <c r="VNP210" s="349"/>
      <c r="VNQ210" s="303"/>
      <c r="VNR210" s="303"/>
      <c r="VNS210" s="303"/>
      <c r="VNT210" s="304"/>
      <c r="VNU210" s="152"/>
      <c r="VNV210" s="349"/>
      <c r="VNW210" s="349"/>
      <c r="VNX210" s="349"/>
      <c r="VNY210" s="303"/>
      <c r="VNZ210" s="303"/>
      <c r="VOA210" s="303"/>
      <c r="VOB210" s="304"/>
      <c r="VOC210" s="152"/>
      <c r="VOD210" s="349"/>
      <c r="VOE210" s="349"/>
      <c r="VOF210" s="349"/>
      <c r="VOG210" s="303"/>
      <c r="VOH210" s="303"/>
      <c r="VOI210" s="303"/>
      <c r="VOJ210" s="304"/>
      <c r="VOK210" s="152"/>
      <c r="VOL210" s="349"/>
      <c r="VOM210" s="349"/>
      <c r="VON210" s="349"/>
      <c r="VOO210" s="303"/>
      <c r="VOP210" s="303"/>
      <c r="VOQ210" s="303"/>
      <c r="VOR210" s="304"/>
      <c r="VOS210" s="152"/>
      <c r="VOT210" s="349"/>
      <c r="VOU210" s="349"/>
      <c r="VOV210" s="349"/>
      <c r="VOW210" s="303"/>
      <c r="VOX210" s="303"/>
      <c r="VOY210" s="303"/>
      <c r="VOZ210" s="304"/>
      <c r="VPA210" s="152"/>
      <c r="VPB210" s="349"/>
      <c r="VPC210" s="349"/>
      <c r="VPD210" s="349"/>
      <c r="VPE210" s="303"/>
      <c r="VPF210" s="303"/>
      <c r="VPG210" s="303"/>
      <c r="VPH210" s="304"/>
      <c r="VPI210" s="152"/>
      <c r="VPJ210" s="349"/>
      <c r="VPK210" s="349"/>
      <c r="VPL210" s="349"/>
      <c r="VPM210" s="303"/>
      <c r="VPN210" s="303"/>
      <c r="VPO210" s="303"/>
      <c r="VPP210" s="304"/>
      <c r="VPQ210" s="152"/>
      <c r="VPR210" s="349"/>
      <c r="VPS210" s="349"/>
      <c r="VPT210" s="349"/>
      <c r="VPU210" s="303"/>
      <c r="VPV210" s="303"/>
      <c r="VPW210" s="303"/>
      <c r="VPX210" s="304"/>
      <c r="VPY210" s="152"/>
      <c r="VPZ210" s="349"/>
      <c r="VQA210" s="349"/>
      <c r="VQB210" s="349"/>
      <c r="VQC210" s="303"/>
      <c r="VQD210" s="303"/>
      <c r="VQE210" s="303"/>
      <c r="VQF210" s="304"/>
      <c r="VQG210" s="152"/>
      <c r="VQH210" s="349"/>
      <c r="VQI210" s="349"/>
      <c r="VQJ210" s="349"/>
      <c r="VQK210" s="303"/>
      <c r="VQL210" s="303"/>
      <c r="VQM210" s="303"/>
      <c r="VQN210" s="304"/>
      <c r="VQO210" s="152"/>
      <c r="VQP210" s="349"/>
      <c r="VQQ210" s="349"/>
      <c r="VQR210" s="349"/>
      <c r="VQS210" s="303"/>
      <c r="VQT210" s="303"/>
      <c r="VQU210" s="303"/>
      <c r="VQV210" s="304"/>
      <c r="VQW210" s="152"/>
      <c r="VQX210" s="349"/>
      <c r="VQY210" s="349"/>
      <c r="VQZ210" s="349"/>
      <c r="VRA210" s="303"/>
      <c r="VRB210" s="303"/>
      <c r="VRC210" s="303"/>
      <c r="VRD210" s="304"/>
      <c r="VRE210" s="152"/>
      <c r="VRF210" s="349"/>
      <c r="VRG210" s="349"/>
      <c r="VRH210" s="349"/>
      <c r="VRI210" s="303"/>
      <c r="VRJ210" s="303"/>
      <c r="VRK210" s="303"/>
      <c r="VRL210" s="304"/>
      <c r="VRM210" s="152"/>
      <c r="VRN210" s="349"/>
      <c r="VRO210" s="349"/>
      <c r="VRP210" s="349"/>
      <c r="VRQ210" s="303"/>
      <c r="VRR210" s="303"/>
      <c r="VRS210" s="303"/>
      <c r="VRT210" s="304"/>
      <c r="VRU210" s="152"/>
      <c r="VRV210" s="349"/>
      <c r="VRW210" s="349"/>
      <c r="VRX210" s="349"/>
      <c r="VRY210" s="303"/>
      <c r="VRZ210" s="303"/>
      <c r="VSA210" s="303"/>
      <c r="VSB210" s="304"/>
      <c r="VSC210" s="152"/>
      <c r="VSD210" s="349"/>
      <c r="VSE210" s="349"/>
      <c r="VSF210" s="349"/>
      <c r="VSG210" s="303"/>
      <c r="VSH210" s="303"/>
      <c r="VSI210" s="303"/>
      <c r="VSJ210" s="304"/>
      <c r="VSK210" s="152"/>
      <c r="VSL210" s="349"/>
      <c r="VSM210" s="349"/>
      <c r="VSN210" s="349"/>
      <c r="VSO210" s="303"/>
      <c r="VSP210" s="303"/>
      <c r="VSQ210" s="303"/>
      <c r="VSR210" s="304"/>
      <c r="VSS210" s="152"/>
      <c r="VST210" s="349"/>
      <c r="VSU210" s="349"/>
      <c r="VSV210" s="349"/>
      <c r="VSW210" s="303"/>
      <c r="VSX210" s="303"/>
      <c r="VSY210" s="303"/>
      <c r="VSZ210" s="304"/>
      <c r="VTA210" s="152"/>
      <c r="VTB210" s="349"/>
      <c r="VTC210" s="349"/>
      <c r="VTD210" s="349"/>
      <c r="VTE210" s="303"/>
      <c r="VTF210" s="303"/>
      <c r="VTG210" s="303"/>
      <c r="VTH210" s="304"/>
      <c r="VTI210" s="152"/>
      <c r="VTJ210" s="349"/>
      <c r="VTK210" s="349"/>
      <c r="VTL210" s="349"/>
      <c r="VTM210" s="303"/>
      <c r="VTN210" s="303"/>
      <c r="VTO210" s="303"/>
      <c r="VTP210" s="304"/>
      <c r="VTQ210" s="152"/>
      <c r="VTR210" s="349"/>
      <c r="VTS210" s="349"/>
      <c r="VTT210" s="349"/>
      <c r="VTU210" s="303"/>
      <c r="VTV210" s="303"/>
      <c r="VTW210" s="303"/>
      <c r="VTX210" s="304"/>
      <c r="VTY210" s="152"/>
      <c r="VTZ210" s="349"/>
      <c r="VUA210" s="349"/>
      <c r="VUB210" s="349"/>
      <c r="VUC210" s="303"/>
      <c r="VUD210" s="303"/>
      <c r="VUE210" s="303"/>
      <c r="VUF210" s="304"/>
      <c r="VUG210" s="152"/>
      <c r="VUH210" s="349"/>
      <c r="VUI210" s="349"/>
      <c r="VUJ210" s="349"/>
      <c r="VUK210" s="303"/>
      <c r="VUL210" s="303"/>
      <c r="VUM210" s="303"/>
      <c r="VUN210" s="304"/>
      <c r="VUO210" s="152"/>
      <c r="VUP210" s="349"/>
      <c r="VUQ210" s="349"/>
      <c r="VUR210" s="349"/>
      <c r="VUS210" s="303"/>
      <c r="VUT210" s="303"/>
      <c r="VUU210" s="303"/>
      <c r="VUV210" s="304"/>
      <c r="VUW210" s="152"/>
      <c r="VUX210" s="349"/>
      <c r="VUY210" s="349"/>
      <c r="VUZ210" s="349"/>
      <c r="VVA210" s="303"/>
      <c r="VVB210" s="303"/>
      <c r="VVC210" s="303"/>
      <c r="VVD210" s="304"/>
      <c r="VVE210" s="152"/>
      <c r="VVF210" s="349"/>
      <c r="VVG210" s="349"/>
      <c r="VVH210" s="349"/>
      <c r="VVI210" s="303"/>
      <c r="VVJ210" s="303"/>
      <c r="VVK210" s="303"/>
      <c r="VVL210" s="304"/>
      <c r="VVM210" s="152"/>
      <c r="VVN210" s="349"/>
      <c r="VVO210" s="349"/>
      <c r="VVP210" s="349"/>
      <c r="VVQ210" s="303"/>
      <c r="VVR210" s="303"/>
      <c r="VVS210" s="303"/>
      <c r="VVT210" s="304"/>
      <c r="VVU210" s="152"/>
      <c r="VVV210" s="349"/>
      <c r="VVW210" s="349"/>
      <c r="VVX210" s="349"/>
      <c r="VVY210" s="303"/>
      <c r="VVZ210" s="303"/>
      <c r="VWA210" s="303"/>
      <c r="VWB210" s="304"/>
      <c r="VWC210" s="152"/>
      <c r="VWD210" s="349"/>
      <c r="VWE210" s="349"/>
      <c r="VWF210" s="349"/>
      <c r="VWG210" s="303"/>
      <c r="VWH210" s="303"/>
      <c r="VWI210" s="303"/>
      <c r="VWJ210" s="304"/>
      <c r="VWK210" s="152"/>
      <c r="VWL210" s="349"/>
      <c r="VWM210" s="349"/>
      <c r="VWN210" s="349"/>
      <c r="VWO210" s="303"/>
      <c r="VWP210" s="303"/>
      <c r="VWQ210" s="303"/>
      <c r="VWR210" s="304"/>
      <c r="VWS210" s="152"/>
      <c r="VWT210" s="349"/>
      <c r="VWU210" s="349"/>
      <c r="VWV210" s="349"/>
      <c r="VWW210" s="303"/>
      <c r="VWX210" s="303"/>
      <c r="VWY210" s="303"/>
      <c r="VWZ210" s="304"/>
      <c r="VXA210" s="152"/>
      <c r="VXB210" s="349"/>
      <c r="VXC210" s="349"/>
      <c r="VXD210" s="349"/>
      <c r="VXE210" s="303"/>
      <c r="VXF210" s="303"/>
      <c r="VXG210" s="303"/>
      <c r="VXH210" s="304"/>
      <c r="VXI210" s="152"/>
      <c r="VXJ210" s="349"/>
      <c r="VXK210" s="349"/>
      <c r="VXL210" s="349"/>
      <c r="VXM210" s="303"/>
      <c r="VXN210" s="303"/>
      <c r="VXO210" s="303"/>
      <c r="VXP210" s="304"/>
      <c r="VXQ210" s="152"/>
      <c r="VXR210" s="349"/>
      <c r="VXS210" s="349"/>
      <c r="VXT210" s="349"/>
      <c r="VXU210" s="303"/>
      <c r="VXV210" s="303"/>
      <c r="VXW210" s="303"/>
      <c r="VXX210" s="304"/>
      <c r="VXY210" s="152"/>
      <c r="VXZ210" s="349"/>
      <c r="VYA210" s="349"/>
      <c r="VYB210" s="349"/>
      <c r="VYC210" s="303"/>
      <c r="VYD210" s="303"/>
      <c r="VYE210" s="303"/>
      <c r="VYF210" s="304"/>
      <c r="VYG210" s="152"/>
      <c r="VYH210" s="349"/>
      <c r="VYI210" s="349"/>
      <c r="VYJ210" s="349"/>
      <c r="VYK210" s="303"/>
      <c r="VYL210" s="303"/>
      <c r="VYM210" s="303"/>
      <c r="VYN210" s="304"/>
      <c r="VYO210" s="152"/>
      <c r="VYP210" s="349"/>
      <c r="VYQ210" s="349"/>
      <c r="VYR210" s="349"/>
      <c r="VYS210" s="303"/>
      <c r="VYT210" s="303"/>
      <c r="VYU210" s="303"/>
      <c r="VYV210" s="304"/>
      <c r="VYW210" s="152"/>
      <c r="VYX210" s="349"/>
      <c r="VYY210" s="349"/>
      <c r="VYZ210" s="349"/>
      <c r="VZA210" s="303"/>
      <c r="VZB210" s="303"/>
      <c r="VZC210" s="303"/>
      <c r="VZD210" s="304"/>
      <c r="VZE210" s="152"/>
      <c r="VZF210" s="349"/>
      <c r="VZG210" s="349"/>
      <c r="VZH210" s="349"/>
      <c r="VZI210" s="303"/>
      <c r="VZJ210" s="303"/>
      <c r="VZK210" s="303"/>
      <c r="VZL210" s="304"/>
      <c r="VZM210" s="152"/>
      <c r="VZN210" s="349"/>
      <c r="VZO210" s="349"/>
      <c r="VZP210" s="349"/>
      <c r="VZQ210" s="303"/>
      <c r="VZR210" s="303"/>
      <c r="VZS210" s="303"/>
      <c r="VZT210" s="304"/>
      <c r="VZU210" s="152"/>
      <c r="VZV210" s="349"/>
      <c r="VZW210" s="349"/>
      <c r="VZX210" s="349"/>
      <c r="VZY210" s="303"/>
      <c r="VZZ210" s="303"/>
      <c r="WAA210" s="303"/>
      <c r="WAB210" s="304"/>
      <c r="WAC210" s="152"/>
      <c r="WAD210" s="349"/>
      <c r="WAE210" s="349"/>
      <c r="WAF210" s="349"/>
      <c r="WAG210" s="303"/>
      <c r="WAH210" s="303"/>
      <c r="WAI210" s="303"/>
      <c r="WAJ210" s="304"/>
      <c r="WAK210" s="152"/>
      <c r="WAL210" s="349"/>
      <c r="WAM210" s="349"/>
      <c r="WAN210" s="349"/>
      <c r="WAO210" s="303"/>
      <c r="WAP210" s="303"/>
      <c r="WAQ210" s="303"/>
      <c r="WAR210" s="304"/>
      <c r="WAS210" s="152"/>
      <c r="WAT210" s="349"/>
      <c r="WAU210" s="349"/>
      <c r="WAV210" s="349"/>
      <c r="WAW210" s="303"/>
      <c r="WAX210" s="303"/>
      <c r="WAY210" s="303"/>
      <c r="WAZ210" s="304"/>
      <c r="WBA210" s="152"/>
      <c r="WBB210" s="349"/>
      <c r="WBC210" s="349"/>
      <c r="WBD210" s="349"/>
      <c r="WBE210" s="303"/>
      <c r="WBF210" s="303"/>
      <c r="WBG210" s="303"/>
      <c r="WBH210" s="304"/>
      <c r="WBI210" s="152"/>
      <c r="WBJ210" s="349"/>
      <c r="WBK210" s="349"/>
      <c r="WBL210" s="349"/>
      <c r="WBM210" s="303"/>
      <c r="WBN210" s="303"/>
      <c r="WBO210" s="303"/>
      <c r="WBP210" s="304"/>
      <c r="WBQ210" s="152"/>
      <c r="WBR210" s="349"/>
      <c r="WBS210" s="349"/>
      <c r="WBT210" s="349"/>
      <c r="WBU210" s="303"/>
      <c r="WBV210" s="303"/>
      <c r="WBW210" s="303"/>
      <c r="WBX210" s="304"/>
      <c r="WBY210" s="152"/>
      <c r="WBZ210" s="349"/>
      <c r="WCA210" s="349"/>
      <c r="WCB210" s="349"/>
      <c r="WCC210" s="303"/>
      <c r="WCD210" s="303"/>
      <c r="WCE210" s="303"/>
      <c r="WCF210" s="304"/>
      <c r="WCG210" s="152"/>
      <c r="WCH210" s="349"/>
      <c r="WCI210" s="349"/>
      <c r="WCJ210" s="349"/>
      <c r="WCK210" s="303"/>
      <c r="WCL210" s="303"/>
      <c r="WCM210" s="303"/>
      <c r="WCN210" s="304"/>
      <c r="WCO210" s="152"/>
      <c r="WCP210" s="349"/>
      <c r="WCQ210" s="349"/>
      <c r="WCR210" s="349"/>
      <c r="WCS210" s="303"/>
      <c r="WCT210" s="303"/>
      <c r="WCU210" s="303"/>
      <c r="WCV210" s="304"/>
      <c r="WCW210" s="152"/>
      <c r="WCX210" s="349"/>
      <c r="WCY210" s="349"/>
      <c r="WCZ210" s="349"/>
      <c r="WDA210" s="303"/>
      <c r="WDB210" s="303"/>
      <c r="WDC210" s="303"/>
      <c r="WDD210" s="304"/>
      <c r="WDE210" s="152"/>
      <c r="WDF210" s="349"/>
      <c r="WDG210" s="349"/>
      <c r="WDH210" s="349"/>
      <c r="WDI210" s="303"/>
      <c r="WDJ210" s="303"/>
      <c r="WDK210" s="303"/>
      <c r="WDL210" s="304"/>
      <c r="WDM210" s="152"/>
      <c r="WDN210" s="349"/>
      <c r="WDO210" s="349"/>
      <c r="WDP210" s="349"/>
      <c r="WDQ210" s="303"/>
      <c r="WDR210" s="303"/>
      <c r="WDS210" s="303"/>
      <c r="WDT210" s="304"/>
      <c r="WDU210" s="152"/>
      <c r="WDV210" s="349"/>
      <c r="WDW210" s="349"/>
      <c r="WDX210" s="349"/>
      <c r="WDY210" s="303"/>
      <c r="WDZ210" s="303"/>
      <c r="WEA210" s="303"/>
      <c r="WEB210" s="304"/>
      <c r="WEC210" s="152"/>
      <c r="WED210" s="349"/>
      <c r="WEE210" s="349"/>
      <c r="WEF210" s="349"/>
      <c r="WEG210" s="303"/>
      <c r="WEH210" s="303"/>
      <c r="WEI210" s="303"/>
      <c r="WEJ210" s="304"/>
      <c r="WEK210" s="152"/>
      <c r="WEL210" s="349"/>
      <c r="WEM210" s="349"/>
      <c r="WEN210" s="349"/>
      <c r="WEO210" s="303"/>
      <c r="WEP210" s="303"/>
      <c r="WEQ210" s="303"/>
      <c r="WER210" s="304"/>
      <c r="WES210" s="152"/>
      <c r="WET210" s="349"/>
      <c r="WEU210" s="349"/>
      <c r="WEV210" s="349"/>
      <c r="WEW210" s="303"/>
      <c r="WEX210" s="303"/>
      <c r="WEY210" s="303"/>
      <c r="WEZ210" s="304"/>
      <c r="WFA210" s="152"/>
      <c r="WFB210" s="349"/>
      <c r="WFC210" s="349"/>
      <c r="WFD210" s="349"/>
      <c r="WFE210" s="303"/>
      <c r="WFF210" s="303"/>
      <c r="WFG210" s="303"/>
      <c r="WFH210" s="304"/>
      <c r="WFI210" s="152"/>
      <c r="WFJ210" s="349"/>
      <c r="WFK210" s="349"/>
      <c r="WFL210" s="349"/>
      <c r="WFM210" s="303"/>
      <c r="WFN210" s="303"/>
      <c r="WFO210" s="303"/>
      <c r="WFP210" s="304"/>
      <c r="WFQ210" s="152"/>
      <c r="WFR210" s="349"/>
      <c r="WFS210" s="349"/>
      <c r="WFT210" s="349"/>
      <c r="WFU210" s="303"/>
      <c r="WFV210" s="303"/>
      <c r="WFW210" s="303"/>
      <c r="WFX210" s="304"/>
      <c r="WFY210" s="152"/>
      <c r="WFZ210" s="349"/>
      <c r="WGA210" s="349"/>
      <c r="WGB210" s="349"/>
      <c r="WGC210" s="303"/>
      <c r="WGD210" s="303"/>
      <c r="WGE210" s="303"/>
      <c r="WGF210" s="304"/>
      <c r="WGG210" s="152"/>
      <c r="WGH210" s="349"/>
      <c r="WGI210" s="349"/>
      <c r="WGJ210" s="349"/>
      <c r="WGK210" s="303"/>
      <c r="WGL210" s="303"/>
      <c r="WGM210" s="303"/>
      <c r="WGN210" s="304"/>
      <c r="WGO210" s="152"/>
      <c r="WGP210" s="349"/>
      <c r="WGQ210" s="349"/>
      <c r="WGR210" s="349"/>
      <c r="WGS210" s="303"/>
      <c r="WGT210" s="303"/>
      <c r="WGU210" s="303"/>
      <c r="WGV210" s="304"/>
      <c r="WGW210" s="152"/>
      <c r="WGX210" s="349"/>
      <c r="WGY210" s="349"/>
      <c r="WGZ210" s="349"/>
      <c r="WHA210" s="303"/>
      <c r="WHB210" s="303"/>
      <c r="WHC210" s="303"/>
      <c r="WHD210" s="304"/>
      <c r="WHE210" s="152"/>
      <c r="WHF210" s="349"/>
      <c r="WHG210" s="349"/>
      <c r="WHH210" s="349"/>
      <c r="WHI210" s="303"/>
      <c r="WHJ210" s="303"/>
      <c r="WHK210" s="303"/>
      <c r="WHL210" s="304"/>
      <c r="WHM210" s="152"/>
      <c r="WHN210" s="349"/>
      <c r="WHO210" s="349"/>
      <c r="WHP210" s="349"/>
      <c r="WHQ210" s="303"/>
      <c r="WHR210" s="303"/>
      <c r="WHS210" s="303"/>
      <c r="WHT210" s="304"/>
      <c r="WHU210" s="152"/>
      <c r="WHV210" s="349"/>
      <c r="WHW210" s="349"/>
      <c r="WHX210" s="349"/>
      <c r="WHY210" s="303"/>
      <c r="WHZ210" s="303"/>
      <c r="WIA210" s="303"/>
      <c r="WIB210" s="304"/>
      <c r="WIC210" s="152"/>
      <c r="WID210" s="349"/>
      <c r="WIE210" s="349"/>
      <c r="WIF210" s="349"/>
      <c r="WIG210" s="303"/>
      <c r="WIH210" s="303"/>
      <c r="WII210" s="303"/>
      <c r="WIJ210" s="304"/>
      <c r="WIK210" s="152"/>
      <c r="WIL210" s="349"/>
      <c r="WIM210" s="349"/>
      <c r="WIN210" s="349"/>
      <c r="WIO210" s="303"/>
      <c r="WIP210" s="303"/>
      <c r="WIQ210" s="303"/>
      <c r="WIR210" s="304"/>
      <c r="WIS210" s="152"/>
      <c r="WIT210" s="349"/>
      <c r="WIU210" s="349"/>
      <c r="WIV210" s="349"/>
      <c r="WIW210" s="303"/>
      <c r="WIX210" s="303"/>
      <c r="WIY210" s="303"/>
      <c r="WIZ210" s="304"/>
      <c r="WJA210" s="152"/>
      <c r="WJB210" s="349"/>
      <c r="WJC210" s="349"/>
      <c r="WJD210" s="349"/>
      <c r="WJE210" s="303"/>
      <c r="WJF210" s="303"/>
      <c r="WJG210" s="303"/>
      <c r="WJH210" s="304"/>
      <c r="WJI210" s="152"/>
      <c r="WJJ210" s="349"/>
      <c r="WJK210" s="349"/>
      <c r="WJL210" s="349"/>
      <c r="WJM210" s="303"/>
      <c r="WJN210" s="303"/>
      <c r="WJO210" s="303"/>
      <c r="WJP210" s="304"/>
      <c r="WJQ210" s="152"/>
      <c r="WJR210" s="349"/>
      <c r="WJS210" s="349"/>
      <c r="WJT210" s="349"/>
      <c r="WJU210" s="303"/>
      <c r="WJV210" s="303"/>
      <c r="WJW210" s="303"/>
      <c r="WJX210" s="304"/>
      <c r="WJY210" s="152"/>
      <c r="WJZ210" s="349"/>
      <c r="WKA210" s="349"/>
      <c r="WKB210" s="349"/>
      <c r="WKC210" s="303"/>
      <c r="WKD210" s="303"/>
      <c r="WKE210" s="303"/>
      <c r="WKF210" s="304"/>
      <c r="WKG210" s="152"/>
      <c r="WKH210" s="349"/>
      <c r="WKI210" s="349"/>
      <c r="WKJ210" s="349"/>
      <c r="WKK210" s="303"/>
      <c r="WKL210" s="303"/>
      <c r="WKM210" s="303"/>
      <c r="WKN210" s="304"/>
      <c r="WKO210" s="152"/>
      <c r="WKP210" s="349"/>
      <c r="WKQ210" s="349"/>
      <c r="WKR210" s="349"/>
      <c r="WKS210" s="303"/>
      <c r="WKT210" s="303"/>
      <c r="WKU210" s="303"/>
      <c r="WKV210" s="304"/>
      <c r="WKW210" s="152"/>
      <c r="WKX210" s="349"/>
      <c r="WKY210" s="349"/>
      <c r="WKZ210" s="349"/>
      <c r="WLA210" s="303"/>
      <c r="WLB210" s="303"/>
      <c r="WLC210" s="303"/>
      <c r="WLD210" s="304"/>
      <c r="WLE210" s="152"/>
      <c r="WLF210" s="349"/>
      <c r="WLG210" s="349"/>
      <c r="WLH210" s="349"/>
      <c r="WLI210" s="303"/>
      <c r="WLJ210" s="303"/>
      <c r="WLK210" s="303"/>
      <c r="WLL210" s="304"/>
      <c r="WLM210" s="152"/>
      <c r="WLN210" s="349"/>
      <c r="WLO210" s="349"/>
      <c r="WLP210" s="349"/>
      <c r="WLQ210" s="303"/>
      <c r="WLR210" s="303"/>
      <c r="WLS210" s="303"/>
      <c r="WLT210" s="304"/>
      <c r="WLU210" s="152"/>
      <c r="WLV210" s="349"/>
      <c r="WLW210" s="349"/>
      <c r="WLX210" s="349"/>
      <c r="WLY210" s="303"/>
      <c r="WLZ210" s="303"/>
      <c r="WMA210" s="303"/>
      <c r="WMB210" s="304"/>
      <c r="WMC210" s="152"/>
      <c r="WMD210" s="349"/>
      <c r="WME210" s="349"/>
      <c r="WMF210" s="349"/>
      <c r="WMG210" s="303"/>
      <c r="WMH210" s="303"/>
      <c r="WMI210" s="303"/>
      <c r="WMJ210" s="304"/>
      <c r="WMK210" s="152"/>
      <c r="WML210" s="349"/>
      <c r="WMM210" s="349"/>
      <c r="WMN210" s="349"/>
      <c r="WMO210" s="303"/>
      <c r="WMP210" s="303"/>
      <c r="WMQ210" s="303"/>
      <c r="WMR210" s="304"/>
      <c r="WMS210" s="152"/>
      <c r="WMT210" s="349"/>
      <c r="WMU210" s="349"/>
      <c r="WMV210" s="349"/>
      <c r="WMW210" s="303"/>
      <c r="WMX210" s="303"/>
      <c r="WMY210" s="303"/>
      <c r="WMZ210" s="304"/>
      <c r="WNA210" s="152"/>
      <c r="WNB210" s="349"/>
      <c r="WNC210" s="349"/>
      <c r="WND210" s="349"/>
      <c r="WNE210" s="303"/>
      <c r="WNF210" s="303"/>
      <c r="WNG210" s="303"/>
      <c r="WNH210" s="304"/>
      <c r="WNI210" s="152"/>
      <c r="WNJ210" s="349"/>
      <c r="WNK210" s="349"/>
      <c r="WNL210" s="349"/>
      <c r="WNM210" s="303"/>
      <c r="WNN210" s="303"/>
      <c r="WNO210" s="303"/>
      <c r="WNP210" s="304"/>
      <c r="WNQ210" s="152"/>
      <c r="WNR210" s="349"/>
      <c r="WNS210" s="349"/>
      <c r="WNT210" s="349"/>
      <c r="WNU210" s="303"/>
      <c r="WNV210" s="303"/>
      <c r="WNW210" s="303"/>
      <c r="WNX210" s="304"/>
      <c r="WNY210" s="152"/>
      <c r="WNZ210" s="349"/>
      <c r="WOA210" s="349"/>
      <c r="WOB210" s="349"/>
      <c r="WOC210" s="303"/>
      <c r="WOD210" s="303"/>
      <c r="WOE210" s="303"/>
      <c r="WOF210" s="304"/>
      <c r="WOG210" s="152"/>
      <c r="WOH210" s="349"/>
      <c r="WOI210" s="349"/>
      <c r="WOJ210" s="349"/>
      <c r="WOK210" s="303"/>
      <c r="WOL210" s="303"/>
      <c r="WOM210" s="303"/>
      <c r="WON210" s="304"/>
      <c r="WOO210" s="152"/>
      <c r="WOP210" s="349"/>
      <c r="WOQ210" s="349"/>
      <c r="WOR210" s="349"/>
      <c r="WOS210" s="303"/>
      <c r="WOT210" s="303"/>
      <c r="WOU210" s="303"/>
      <c r="WOV210" s="304"/>
      <c r="WOW210" s="152"/>
      <c r="WOX210" s="349"/>
      <c r="WOY210" s="349"/>
      <c r="WOZ210" s="349"/>
      <c r="WPA210" s="303"/>
      <c r="WPB210" s="303"/>
      <c r="WPC210" s="303"/>
      <c r="WPD210" s="304"/>
      <c r="WPE210" s="152"/>
      <c r="WPF210" s="349"/>
      <c r="WPG210" s="349"/>
      <c r="WPH210" s="349"/>
      <c r="WPI210" s="303"/>
      <c r="WPJ210" s="303"/>
      <c r="WPK210" s="303"/>
      <c r="WPL210" s="304"/>
      <c r="WPM210" s="152"/>
      <c r="WPN210" s="349"/>
      <c r="WPO210" s="349"/>
      <c r="WPP210" s="349"/>
      <c r="WPQ210" s="303"/>
      <c r="WPR210" s="303"/>
      <c r="WPS210" s="303"/>
      <c r="WPT210" s="304"/>
      <c r="WPU210" s="152"/>
      <c r="WPV210" s="349"/>
      <c r="WPW210" s="349"/>
      <c r="WPX210" s="349"/>
      <c r="WPY210" s="303"/>
      <c r="WPZ210" s="303"/>
      <c r="WQA210" s="303"/>
      <c r="WQB210" s="304"/>
      <c r="WQC210" s="152"/>
      <c r="WQD210" s="349"/>
      <c r="WQE210" s="349"/>
      <c r="WQF210" s="349"/>
      <c r="WQG210" s="303"/>
      <c r="WQH210" s="303"/>
      <c r="WQI210" s="303"/>
      <c r="WQJ210" s="304"/>
      <c r="WQK210" s="152"/>
      <c r="WQL210" s="349"/>
      <c r="WQM210" s="349"/>
      <c r="WQN210" s="349"/>
      <c r="WQO210" s="303"/>
      <c r="WQP210" s="303"/>
      <c r="WQQ210" s="303"/>
      <c r="WQR210" s="304"/>
      <c r="WQS210" s="152"/>
      <c r="WQT210" s="349"/>
      <c r="WQU210" s="349"/>
      <c r="WQV210" s="349"/>
      <c r="WQW210" s="303"/>
      <c r="WQX210" s="303"/>
      <c r="WQY210" s="303"/>
      <c r="WQZ210" s="304"/>
      <c r="WRA210" s="152"/>
      <c r="WRB210" s="349"/>
      <c r="WRC210" s="349"/>
      <c r="WRD210" s="349"/>
      <c r="WRE210" s="303"/>
      <c r="WRF210" s="303"/>
      <c r="WRG210" s="303"/>
      <c r="WRH210" s="304"/>
      <c r="WRI210" s="152"/>
      <c r="WRJ210" s="349"/>
      <c r="WRK210" s="349"/>
      <c r="WRL210" s="349"/>
      <c r="WRM210" s="303"/>
      <c r="WRN210" s="303"/>
      <c r="WRO210" s="303"/>
      <c r="WRP210" s="304"/>
      <c r="WRQ210" s="152"/>
      <c r="WRR210" s="349"/>
      <c r="WRS210" s="349"/>
      <c r="WRT210" s="349"/>
      <c r="WRU210" s="303"/>
      <c r="WRV210" s="303"/>
      <c r="WRW210" s="303"/>
      <c r="WRX210" s="304"/>
      <c r="WRY210" s="152"/>
      <c r="WRZ210" s="349"/>
      <c r="WSA210" s="349"/>
      <c r="WSB210" s="349"/>
      <c r="WSC210" s="303"/>
      <c r="WSD210" s="303"/>
      <c r="WSE210" s="303"/>
      <c r="WSF210" s="304"/>
      <c r="WSG210" s="152"/>
      <c r="WSH210" s="349"/>
      <c r="WSI210" s="349"/>
      <c r="WSJ210" s="349"/>
      <c r="WSK210" s="303"/>
      <c r="WSL210" s="303"/>
      <c r="WSM210" s="303"/>
      <c r="WSN210" s="304"/>
      <c r="WSO210" s="152"/>
      <c r="WSP210" s="349"/>
      <c r="WSQ210" s="349"/>
      <c r="WSR210" s="349"/>
      <c r="WSS210" s="303"/>
      <c r="WST210" s="303"/>
      <c r="WSU210" s="303"/>
      <c r="WSV210" s="304"/>
      <c r="WSW210" s="152"/>
      <c r="WSX210" s="349"/>
      <c r="WSY210" s="349"/>
      <c r="WSZ210" s="349"/>
      <c r="WTA210" s="303"/>
      <c r="WTB210" s="303"/>
      <c r="WTC210" s="303"/>
      <c r="WTD210" s="304"/>
      <c r="WTE210" s="152"/>
      <c r="WTF210" s="349"/>
      <c r="WTG210" s="349"/>
      <c r="WTH210" s="349"/>
      <c r="WTI210" s="303"/>
      <c r="WTJ210" s="303"/>
      <c r="WTK210" s="303"/>
      <c r="WTL210" s="304"/>
      <c r="WTM210" s="152"/>
      <c r="WTN210" s="349"/>
      <c r="WTO210" s="349"/>
      <c r="WTP210" s="349"/>
      <c r="WTQ210" s="303"/>
      <c r="WTR210" s="303"/>
      <c r="WTS210" s="303"/>
      <c r="WTT210" s="304"/>
      <c r="WTU210" s="152"/>
      <c r="WTV210" s="349"/>
      <c r="WTW210" s="349"/>
      <c r="WTX210" s="349"/>
      <c r="WTY210" s="303"/>
      <c r="WTZ210" s="303"/>
      <c r="WUA210" s="303"/>
      <c r="WUB210" s="304"/>
      <c r="WUC210" s="152"/>
      <c r="WUD210" s="349"/>
      <c r="WUE210" s="349"/>
      <c r="WUF210" s="349"/>
      <c r="WUG210" s="303"/>
      <c r="WUH210" s="303"/>
      <c r="WUI210" s="303"/>
      <c r="WUJ210" s="304"/>
      <c r="WUK210" s="152"/>
      <c r="WUL210" s="349"/>
      <c r="WUM210" s="349"/>
      <c r="WUN210" s="349"/>
      <c r="WUO210" s="303"/>
      <c r="WUP210" s="303"/>
      <c r="WUQ210" s="303"/>
      <c r="WUR210" s="304"/>
      <c r="WUS210" s="152"/>
      <c r="WUT210" s="349"/>
      <c r="WUU210" s="349"/>
      <c r="WUV210" s="349"/>
      <c r="WUW210" s="303"/>
      <c r="WUX210" s="303"/>
      <c r="WUY210" s="303"/>
      <c r="WUZ210" s="304"/>
      <c r="WVA210" s="152"/>
      <c r="WVB210" s="349"/>
      <c r="WVC210" s="349"/>
      <c r="WVD210" s="349"/>
      <c r="WVE210" s="303"/>
      <c r="WVF210" s="303"/>
      <c r="WVG210" s="303"/>
      <c r="WVH210" s="304"/>
      <c r="WVI210" s="152"/>
      <c r="WVJ210" s="349"/>
      <c r="WVK210" s="349"/>
      <c r="WVL210" s="349"/>
      <c r="WVM210" s="303"/>
      <c r="WVN210" s="303"/>
      <c r="WVO210" s="303"/>
      <c r="WVP210" s="304"/>
      <c r="WVQ210" s="152"/>
      <c r="WVR210" s="349"/>
      <c r="WVS210" s="349"/>
      <c r="WVT210" s="349"/>
      <c r="WVU210" s="303"/>
      <c r="WVV210" s="303"/>
      <c r="WVW210" s="303"/>
      <c r="WVX210" s="304"/>
      <c r="WVY210" s="152"/>
      <c r="WVZ210" s="349"/>
      <c r="WWA210" s="349"/>
      <c r="WWB210" s="349"/>
      <c r="WWC210" s="303"/>
      <c r="WWD210" s="303"/>
      <c r="WWE210" s="303"/>
      <c r="WWF210" s="304"/>
      <c r="WWG210" s="152"/>
      <c r="WWH210" s="349"/>
      <c r="WWI210" s="349"/>
      <c r="WWJ210" s="349"/>
      <c r="WWK210" s="303"/>
      <c r="WWL210" s="303"/>
      <c r="WWM210" s="303"/>
      <c r="WWN210" s="304"/>
      <c r="WWO210" s="152"/>
      <c r="WWP210" s="349"/>
      <c r="WWQ210" s="349"/>
      <c r="WWR210" s="349"/>
      <c r="WWS210" s="303"/>
      <c r="WWT210" s="303"/>
      <c r="WWU210" s="303"/>
      <c r="WWV210" s="304"/>
      <c r="WWW210" s="152"/>
      <c r="WWX210" s="349"/>
      <c r="WWY210" s="349"/>
      <c r="WWZ210" s="349"/>
      <c r="WXA210" s="303"/>
      <c r="WXB210" s="303"/>
      <c r="WXC210" s="303"/>
      <c r="WXD210" s="304"/>
      <c r="WXE210" s="152"/>
      <c r="WXF210" s="349"/>
      <c r="WXG210" s="349"/>
      <c r="WXH210" s="349"/>
      <c r="WXI210" s="303"/>
      <c r="WXJ210" s="303"/>
      <c r="WXK210" s="303"/>
      <c r="WXL210" s="304"/>
      <c r="WXM210" s="152"/>
      <c r="WXN210" s="349"/>
      <c r="WXO210" s="349"/>
      <c r="WXP210" s="349"/>
      <c r="WXQ210" s="303"/>
      <c r="WXR210" s="303"/>
      <c r="WXS210" s="303"/>
      <c r="WXT210" s="304"/>
      <c r="WXU210" s="152"/>
      <c r="WXV210" s="349"/>
      <c r="WXW210" s="349"/>
      <c r="WXX210" s="349"/>
      <c r="WXY210" s="303"/>
      <c r="WXZ210" s="303"/>
      <c r="WYA210" s="303"/>
      <c r="WYB210" s="304"/>
      <c r="WYC210" s="152"/>
      <c r="WYD210" s="349"/>
      <c r="WYE210" s="349"/>
      <c r="WYF210" s="349"/>
      <c r="WYG210" s="303"/>
      <c r="WYH210" s="303"/>
      <c r="WYI210" s="303"/>
      <c r="WYJ210" s="304"/>
      <c r="WYK210" s="152"/>
      <c r="WYL210" s="349"/>
      <c r="WYM210" s="349"/>
      <c r="WYN210" s="349"/>
      <c r="WYO210" s="303"/>
      <c r="WYP210" s="303"/>
      <c r="WYQ210" s="303"/>
      <c r="WYR210" s="304"/>
      <c r="WYS210" s="152"/>
      <c r="WYT210" s="349"/>
      <c r="WYU210" s="349"/>
      <c r="WYV210" s="349"/>
      <c r="WYW210" s="303"/>
      <c r="WYX210" s="303"/>
      <c r="WYY210" s="303"/>
      <c r="WYZ210" s="304"/>
      <c r="WZA210" s="152"/>
      <c r="WZB210" s="349"/>
      <c r="WZC210" s="349"/>
      <c r="WZD210" s="349"/>
      <c r="WZE210" s="303"/>
      <c r="WZF210" s="303"/>
      <c r="WZG210" s="303"/>
      <c r="WZH210" s="304"/>
      <c r="WZI210" s="152"/>
      <c r="WZJ210" s="349"/>
      <c r="WZK210" s="349"/>
      <c r="WZL210" s="349"/>
      <c r="WZM210" s="303"/>
      <c r="WZN210" s="303"/>
      <c r="WZO210" s="303"/>
      <c r="WZP210" s="304"/>
      <c r="WZQ210" s="152"/>
      <c r="WZR210" s="349"/>
      <c r="WZS210" s="349"/>
      <c r="WZT210" s="349"/>
      <c r="WZU210" s="303"/>
      <c r="WZV210" s="303"/>
      <c r="WZW210" s="303"/>
      <c r="WZX210" s="304"/>
      <c r="WZY210" s="152"/>
      <c r="WZZ210" s="349"/>
      <c r="XAA210" s="349"/>
      <c r="XAB210" s="349"/>
      <c r="XAC210" s="303"/>
      <c r="XAD210" s="303"/>
      <c r="XAE210" s="303"/>
      <c r="XAF210" s="304"/>
      <c r="XAG210" s="152"/>
      <c r="XAH210" s="349"/>
      <c r="XAI210" s="349"/>
      <c r="XAJ210" s="349"/>
      <c r="XAK210" s="303"/>
      <c r="XAL210" s="303"/>
      <c r="XAM210" s="303"/>
      <c r="XAN210" s="304"/>
      <c r="XAO210" s="152"/>
      <c r="XAP210" s="349"/>
      <c r="XAQ210" s="349"/>
      <c r="XAR210" s="349"/>
      <c r="XAS210" s="303"/>
      <c r="XAT210" s="303"/>
      <c r="XAU210" s="303"/>
      <c r="XAV210" s="304"/>
      <c r="XAW210" s="152"/>
      <c r="XAX210" s="349"/>
      <c r="XAY210" s="349"/>
      <c r="XAZ210" s="349"/>
      <c r="XBA210" s="303"/>
      <c r="XBB210" s="303"/>
      <c r="XBC210" s="303"/>
      <c r="XBD210" s="304"/>
      <c r="XBE210" s="152"/>
      <c r="XBF210" s="349"/>
      <c r="XBG210" s="349"/>
      <c r="XBH210" s="349"/>
      <c r="XBI210" s="303"/>
      <c r="XBJ210" s="303"/>
      <c r="XBK210" s="303"/>
      <c r="XBL210" s="304"/>
      <c r="XBM210" s="152"/>
      <c r="XBN210" s="349"/>
      <c r="XBO210" s="349"/>
      <c r="XBP210" s="349"/>
      <c r="XBQ210" s="303"/>
      <c r="XBR210" s="303"/>
      <c r="XBS210" s="303"/>
      <c r="XBT210" s="304"/>
      <c r="XBU210" s="152"/>
      <c r="XBV210" s="349"/>
      <c r="XBW210" s="349"/>
      <c r="XBX210" s="349"/>
      <c r="XBY210" s="303"/>
      <c r="XBZ210" s="303"/>
      <c r="XCA210" s="303"/>
      <c r="XCB210" s="304"/>
      <c r="XCC210" s="152"/>
      <c r="XCD210" s="349"/>
      <c r="XCE210" s="349"/>
      <c r="XCF210" s="349"/>
      <c r="XCG210" s="303"/>
      <c r="XCH210" s="303"/>
      <c r="XCI210" s="303"/>
      <c r="XCJ210" s="304"/>
      <c r="XCK210" s="152"/>
      <c r="XCL210" s="349"/>
      <c r="XCM210" s="349"/>
      <c r="XCN210" s="349"/>
      <c r="XCO210" s="303"/>
      <c r="XCP210" s="303"/>
      <c r="XCQ210" s="303"/>
      <c r="XCR210" s="304"/>
      <c r="XCS210" s="152"/>
      <c r="XCT210" s="349"/>
      <c r="XCU210" s="349"/>
      <c r="XCV210" s="349"/>
      <c r="XCW210" s="303"/>
      <c r="XCX210" s="303"/>
      <c r="XCY210" s="303"/>
      <c r="XCZ210" s="304"/>
      <c r="XDA210" s="152"/>
      <c r="XDB210" s="349"/>
      <c r="XDC210" s="349"/>
      <c r="XDD210" s="349"/>
      <c r="XDE210" s="303"/>
      <c r="XDF210" s="303"/>
      <c r="XDG210" s="303"/>
      <c r="XDH210" s="304"/>
      <c r="XDI210" s="152"/>
      <c r="XDJ210" s="349"/>
      <c r="XDK210" s="349"/>
      <c r="XDL210" s="349"/>
      <c r="XDM210" s="303"/>
      <c r="XDN210" s="303"/>
      <c r="XDO210" s="303"/>
      <c r="XDP210" s="304"/>
      <c r="XDQ210" s="152"/>
      <c r="XDR210" s="349"/>
      <c r="XDS210" s="349"/>
      <c r="XDT210" s="349"/>
      <c r="XDU210" s="303"/>
      <c r="XDV210" s="303"/>
      <c r="XDW210" s="303"/>
      <c r="XDX210" s="304"/>
      <c r="XDY210" s="152"/>
      <c r="XDZ210" s="349"/>
      <c r="XEA210" s="349"/>
      <c r="XEB210" s="349"/>
      <c r="XEC210" s="303"/>
      <c r="XED210" s="303"/>
      <c r="XEE210" s="303"/>
      <c r="XEF210" s="304"/>
      <c r="XEG210" s="152"/>
      <c r="XEH210" s="349"/>
      <c r="XEI210" s="349"/>
      <c r="XEJ210" s="349"/>
      <c r="XEK210" s="303"/>
      <c r="XEL210" s="303"/>
      <c r="XEM210" s="303"/>
      <c r="XEN210" s="304"/>
      <c r="XEO210" s="152"/>
      <c r="XEP210" s="349"/>
      <c r="XEQ210" s="349"/>
      <c r="XER210" s="349"/>
      <c r="XES210" s="303"/>
      <c r="XET210" s="303"/>
      <c r="XEU210" s="303"/>
      <c r="XEV210" s="304"/>
      <c r="XEW210" s="152"/>
      <c r="XEX210" s="349"/>
      <c r="XEY210" s="349"/>
      <c r="XEZ210" s="349"/>
      <c r="XFA210" s="303"/>
      <c r="XFB210" s="303"/>
      <c r="XFC210" s="303"/>
      <c r="XFD210" s="304"/>
    </row>
    <row r="211" spans="1:16384" ht="15" customHeight="1" x14ac:dyDescent="0.25">
      <c r="A211" s="11"/>
      <c r="B211" s="8"/>
      <c r="C211" s="8"/>
      <c r="D211" s="8"/>
      <c r="E211" s="8"/>
      <c r="F211" s="8"/>
      <c r="G211" s="8"/>
      <c r="H211" s="12"/>
      <c r="I211" s="11"/>
      <c r="J211" s="338"/>
      <c r="K211" s="338"/>
      <c r="L211" s="338"/>
      <c r="M211" s="338"/>
      <c r="N211" s="338"/>
      <c r="O211" s="338"/>
      <c r="P211" s="339"/>
      <c r="Q211" s="11"/>
      <c r="R211" s="338"/>
      <c r="S211" s="338"/>
      <c r="T211" s="338"/>
      <c r="U211" s="338"/>
      <c r="V211" s="338"/>
      <c r="W211" s="338"/>
      <c r="X211" s="339"/>
      <c r="Y211" s="11"/>
      <c r="Z211" s="338"/>
      <c r="AA211" s="338"/>
      <c r="AB211" s="338"/>
      <c r="AC211" s="338"/>
      <c r="AD211" s="338"/>
      <c r="AE211" s="338"/>
      <c r="AF211" s="339"/>
      <c r="AG211" s="11"/>
      <c r="AH211" s="338"/>
      <c r="AI211" s="338"/>
      <c r="AJ211" s="338"/>
      <c r="AK211" s="338"/>
      <c r="AL211" s="338"/>
      <c r="AM211" s="338"/>
      <c r="AN211" s="339"/>
      <c r="AO211" s="11"/>
      <c r="AP211" s="338"/>
      <c r="AQ211" s="338"/>
      <c r="AR211" s="338"/>
      <c r="AS211" s="338"/>
      <c r="AT211" s="338"/>
      <c r="AU211" s="338"/>
      <c r="AV211" s="339"/>
      <c r="AW211" s="11"/>
      <c r="AX211" s="338"/>
      <c r="AY211" s="338"/>
      <c r="AZ211" s="338"/>
      <c r="BA211" s="338"/>
      <c r="BB211" s="338"/>
      <c r="BC211" s="338"/>
      <c r="BD211" s="339"/>
      <c r="BE211" s="11"/>
      <c r="BF211" s="338"/>
      <c r="BG211" s="338"/>
      <c r="BH211" s="338"/>
      <c r="BI211" s="338"/>
      <c r="BJ211" s="338"/>
      <c r="BK211" s="338"/>
      <c r="BL211" s="339"/>
      <c r="BM211" s="11"/>
      <c r="BN211" s="338"/>
      <c r="BO211" s="338"/>
      <c r="BP211" s="338"/>
      <c r="BQ211" s="338"/>
      <c r="BR211" s="338"/>
      <c r="BS211" s="338"/>
      <c r="BT211" s="339"/>
      <c r="BU211" s="11"/>
      <c r="BV211" s="338"/>
      <c r="BW211" s="338"/>
      <c r="BX211" s="338"/>
      <c r="BY211" s="338"/>
      <c r="BZ211" s="338"/>
      <c r="CA211" s="338"/>
      <c r="CB211" s="339"/>
      <c r="CC211" s="11"/>
      <c r="CD211" s="338"/>
      <c r="CE211" s="338"/>
      <c r="CF211" s="338"/>
      <c r="CG211" s="338"/>
      <c r="CH211" s="338"/>
      <c r="CI211" s="338"/>
      <c r="CJ211" s="339"/>
      <c r="CK211" s="11"/>
      <c r="CL211" s="338"/>
      <c r="CM211" s="338"/>
      <c r="CN211" s="338"/>
      <c r="CO211" s="338"/>
      <c r="CP211" s="338"/>
      <c r="CQ211" s="338"/>
      <c r="CR211" s="339"/>
      <c r="CS211" s="11"/>
      <c r="CT211" s="338"/>
      <c r="CU211" s="338"/>
      <c r="CV211" s="338"/>
      <c r="CW211" s="338"/>
      <c r="CX211" s="338"/>
      <c r="CY211" s="338"/>
      <c r="CZ211" s="339"/>
      <c r="DA211" s="11"/>
      <c r="DB211" s="338"/>
      <c r="DC211" s="338"/>
      <c r="DD211" s="338"/>
      <c r="DE211" s="338"/>
      <c r="DF211" s="338"/>
      <c r="DG211" s="338"/>
      <c r="DH211" s="339"/>
      <c r="DI211" s="11"/>
      <c r="DJ211" s="338"/>
      <c r="DK211" s="338"/>
      <c r="DL211" s="338"/>
      <c r="DM211" s="338"/>
      <c r="DN211" s="338"/>
      <c r="DO211" s="338"/>
      <c r="DP211" s="339"/>
      <c r="DQ211" s="11"/>
      <c r="DR211" s="338"/>
      <c r="DS211" s="338"/>
      <c r="DT211" s="338"/>
      <c r="DU211" s="338"/>
      <c r="DV211" s="338"/>
      <c r="DW211" s="338"/>
      <c r="DX211" s="339"/>
      <c r="DY211" s="11"/>
      <c r="DZ211" s="338"/>
      <c r="EA211" s="338"/>
      <c r="EB211" s="338"/>
      <c r="EC211" s="338"/>
      <c r="ED211" s="338"/>
      <c r="EE211" s="338"/>
      <c r="EF211" s="339"/>
      <c r="EG211" s="11"/>
      <c r="EH211" s="338"/>
      <c r="EI211" s="338"/>
      <c r="EJ211" s="338"/>
      <c r="EK211" s="338"/>
      <c r="EL211" s="338"/>
      <c r="EM211" s="338"/>
      <c r="EN211" s="339"/>
      <c r="EO211" s="11"/>
      <c r="EP211" s="338"/>
      <c r="EQ211" s="338"/>
      <c r="ER211" s="338"/>
      <c r="ES211" s="338"/>
      <c r="ET211" s="338"/>
      <c r="EU211" s="338"/>
      <c r="EV211" s="339"/>
      <c r="EW211" s="11"/>
      <c r="EX211" s="338"/>
      <c r="EY211" s="338"/>
      <c r="EZ211" s="338"/>
      <c r="FA211" s="338"/>
      <c r="FB211" s="338"/>
      <c r="FC211" s="338"/>
      <c r="FD211" s="339"/>
      <c r="FE211" s="11"/>
      <c r="FF211" s="338"/>
      <c r="FG211" s="338"/>
      <c r="FH211" s="338"/>
      <c r="FI211" s="338"/>
      <c r="FJ211" s="338"/>
      <c r="FK211" s="338"/>
      <c r="FL211" s="339"/>
      <c r="FM211" s="11"/>
      <c r="FN211" s="338"/>
      <c r="FO211" s="338"/>
      <c r="FP211" s="338"/>
      <c r="FQ211" s="338"/>
      <c r="FR211" s="338"/>
      <c r="FS211" s="338"/>
      <c r="FT211" s="339"/>
      <c r="FU211" s="11"/>
      <c r="FV211" s="338"/>
      <c r="FW211" s="338"/>
      <c r="FX211" s="338"/>
      <c r="FY211" s="338"/>
      <c r="FZ211" s="338"/>
      <c r="GA211" s="338"/>
      <c r="GB211" s="339"/>
      <c r="GC211" s="11"/>
      <c r="GD211" s="338"/>
      <c r="GE211" s="338"/>
      <c r="GF211" s="338"/>
      <c r="GG211" s="338"/>
      <c r="GH211" s="338"/>
      <c r="GI211" s="338"/>
      <c r="GJ211" s="339"/>
      <c r="GK211" s="11"/>
      <c r="GL211" s="338"/>
      <c r="GM211" s="338"/>
      <c r="GN211" s="338"/>
      <c r="GO211" s="338"/>
      <c r="GP211" s="338"/>
      <c r="GQ211" s="338"/>
      <c r="GR211" s="339"/>
      <c r="GS211" s="11"/>
      <c r="GT211" s="338"/>
      <c r="GU211" s="338"/>
      <c r="GV211" s="338"/>
      <c r="GW211" s="338"/>
      <c r="GX211" s="338"/>
      <c r="GY211" s="338"/>
      <c r="GZ211" s="339"/>
      <c r="HA211" s="11"/>
      <c r="HB211" s="338"/>
      <c r="HC211" s="338"/>
      <c r="HD211" s="338"/>
      <c r="HE211" s="338"/>
      <c r="HF211" s="338"/>
      <c r="HG211" s="338"/>
      <c r="HH211" s="339"/>
      <c r="HI211" s="11"/>
      <c r="HJ211" s="338"/>
      <c r="HK211" s="338"/>
      <c r="HL211" s="338"/>
      <c r="HM211" s="338"/>
      <c r="HN211" s="338"/>
      <c r="HO211" s="338"/>
      <c r="HP211" s="339"/>
      <c r="HQ211" s="11"/>
      <c r="HR211" s="338"/>
      <c r="HS211" s="338"/>
      <c r="HT211" s="338"/>
      <c r="HU211" s="338"/>
      <c r="HV211" s="338"/>
      <c r="HW211" s="338"/>
      <c r="HX211" s="339"/>
      <c r="HY211" s="11"/>
      <c r="HZ211" s="338"/>
      <c r="IA211" s="338"/>
      <c r="IB211" s="338"/>
      <c r="IC211" s="338"/>
      <c r="ID211" s="338"/>
      <c r="IE211" s="338"/>
      <c r="IF211" s="339"/>
      <c r="IG211" s="11"/>
      <c r="IH211" s="338"/>
      <c r="II211" s="338"/>
      <c r="IJ211" s="338"/>
      <c r="IK211" s="338"/>
      <c r="IL211" s="338"/>
      <c r="IM211" s="338"/>
      <c r="IN211" s="339"/>
      <c r="IO211" s="11"/>
      <c r="IP211" s="338"/>
      <c r="IQ211" s="338"/>
      <c r="IR211" s="338"/>
      <c r="IS211" s="338"/>
      <c r="IT211" s="338"/>
      <c r="IU211" s="338"/>
      <c r="IV211" s="339"/>
      <c r="IW211" s="11"/>
      <c r="IX211" s="338"/>
      <c r="IY211" s="338"/>
      <c r="IZ211" s="338"/>
      <c r="JA211" s="338"/>
      <c r="JB211" s="338"/>
      <c r="JC211" s="338"/>
      <c r="JD211" s="339"/>
      <c r="JE211" s="11"/>
      <c r="JF211" s="338"/>
      <c r="JG211" s="338"/>
      <c r="JH211" s="338"/>
      <c r="JI211" s="338"/>
      <c r="JJ211" s="338"/>
      <c r="JK211" s="338"/>
      <c r="JL211" s="339"/>
      <c r="JM211" s="11"/>
      <c r="JN211" s="338"/>
      <c r="JO211" s="338"/>
      <c r="JP211" s="338"/>
      <c r="JQ211" s="338"/>
      <c r="JR211" s="338"/>
      <c r="JS211" s="338"/>
      <c r="JT211" s="339"/>
      <c r="JU211" s="11"/>
      <c r="JV211" s="338"/>
      <c r="JW211" s="338"/>
      <c r="JX211" s="338"/>
      <c r="JY211" s="338"/>
      <c r="JZ211" s="338"/>
      <c r="KA211" s="338"/>
      <c r="KB211" s="339"/>
      <c r="KC211" s="11"/>
      <c r="KD211" s="338"/>
      <c r="KE211" s="338"/>
      <c r="KF211" s="338"/>
      <c r="KG211" s="338"/>
      <c r="KH211" s="338"/>
      <c r="KI211" s="338"/>
      <c r="KJ211" s="339"/>
      <c r="KK211" s="11"/>
      <c r="KL211" s="338"/>
      <c r="KM211" s="338"/>
      <c r="KN211" s="338"/>
      <c r="KO211" s="338"/>
      <c r="KP211" s="338"/>
      <c r="KQ211" s="338"/>
      <c r="KR211" s="339"/>
      <c r="KS211" s="11"/>
      <c r="KT211" s="338"/>
      <c r="KU211" s="338"/>
      <c r="KV211" s="338"/>
      <c r="KW211" s="338"/>
      <c r="KX211" s="338"/>
      <c r="KY211" s="338"/>
      <c r="KZ211" s="339"/>
      <c r="LA211" s="11"/>
      <c r="LB211" s="338"/>
      <c r="LC211" s="338"/>
      <c r="LD211" s="338"/>
      <c r="LE211" s="338"/>
      <c r="LF211" s="338"/>
      <c r="LG211" s="338"/>
      <c r="LH211" s="339"/>
      <c r="LI211" s="11"/>
      <c r="LJ211" s="338"/>
      <c r="LK211" s="338"/>
      <c r="LL211" s="338"/>
      <c r="LM211" s="338"/>
      <c r="LN211" s="338"/>
      <c r="LO211" s="338"/>
      <c r="LP211" s="339"/>
      <c r="LQ211" s="11"/>
      <c r="LR211" s="338"/>
      <c r="LS211" s="338"/>
      <c r="LT211" s="338"/>
      <c r="LU211" s="338"/>
      <c r="LV211" s="338"/>
      <c r="LW211" s="338"/>
      <c r="LX211" s="339"/>
      <c r="LY211" s="11"/>
      <c r="LZ211" s="338"/>
      <c r="MA211" s="338"/>
      <c r="MB211" s="338"/>
      <c r="MC211" s="338"/>
      <c r="MD211" s="338"/>
      <c r="ME211" s="338"/>
      <c r="MF211" s="339"/>
      <c r="MG211" s="11"/>
      <c r="MH211" s="338"/>
      <c r="MI211" s="338"/>
      <c r="MJ211" s="338"/>
      <c r="MK211" s="338"/>
      <c r="ML211" s="338"/>
      <c r="MM211" s="338"/>
      <c r="MN211" s="339"/>
      <c r="MO211" s="11"/>
      <c r="MP211" s="338"/>
      <c r="MQ211" s="338"/>
      <c r="MR211" s="338"/>
      <c r="MS211" s="338"/>
      <c r="MT211" s="338"/>
      <c r="MU211" s="338"/>
      <c r="MV211" s="339"/>
      <c r="MW211" s="11"/>
      <c r="MX211" s="338"/>
      <c r="MY211" s="338"/>
      <c r="MZ211" s="338"/>
      <c r="NA211" s="338"/>
      <c r="NB211" s="338"/>
      <c r="NC211" s="338"/>
      <c r="ND211" s="339"/>
      <c r="NE211" s="11"/>
      <c r="NF211" s="338"/>
      <c r="NG211" s="338"/>
      <c r="NH211" s="338"/>
      <c r="NI211" s="338"/>
      <c r="NJ211" s="338"/>
      <c r="NK211" s="338"/>
      <c r="NL211" s="339"/>
      <c r="NM211" s="11"/>
      <c r="NN211" s="338"/>
      <c r="NO211" s="338"/>
      <c r="NP211" s="338"/>
      <c r="NQ211" s="338"/>
      <c r="NR211" s="338"/>
      <c r="NS211" s="338"/>
      <c r="NT211" s="339"/>
      <c r="NU211" s="11"/>
      <c r="NV211" s="338"/>
      <c r="NW211" s="338"/>
      <c r="NX211" s="338"/>
      <c r="NY211" s="338"/>
      <c r="NZ211" s="338"/>
      <c r="OA211" s="338"/>
      <c r="OB211" s="339"/>
      <c r="OC211" s="11"/>
      <c r="OD211" s="338"/>
      <c r="OE211" s="338"/>
      <c r="OF211" s="338"/>
      <c r="OG211" s="338"/>
      <c r="OH211" s="338"/>
      <c r="OI211" s="338"/>
      <c r="OJ211" s="339"/>
      <c r="OK211" s="11"/>
      <c r="OL211" s="338"/>
      <c r="OM211" s="338"/>
      <c r="ON211" s="338"/>
      <c r="OO211" s="338"/>
      <c r="OP211" s="338"/>
      <c r="OQ211" s="338"/>
      <c r="OR211" s="339"/>
      <c r="OS211" s="11"/>
      <c r="OT211" s="338"/>
      <c r="OU211" s="338"/>
      <c r="OV211" s="338"/>
      <c r="OW211" s="338"/>
      <c r="OX211" s="338"/>
      <c r="OY211" s="338"/>
      <c r="OZ211" s="339"/>
      <c r="PA211" s="11"/>
      <c r="PB211" s="338"/>
      <c r="PC211" s="338"/>
      <c r="PD211" s="338"/>
      <c r="PE211" s="338"/>
      <c r="PF211" s="338"/>
      <c r="PG211" s="338"/>
      <c r="PH211" s="339"/>
      <c r="PI211" s="11"/>
      <c r="PJ211" s="338"/>
      <c r="PK211" s="338"/>
      <c r="PL211" s="338"/>
      <c r="PM211" s="338"/>
      <c r="PN211" s="338"/>
      <c r="PO211" s="338"/>
      <c r="PP211" s="339"/>
      <c r="PQ211" s="11"/>
      <c r="PR211" s="338"/>
      <c r="PS211" s="338"/>
      <c r="PT211" s="338"/>
      <c r="PU211" s="338"/>
      <c r="PV211" s="338"/>
      <c r="PW211" s="338"/>
      <c r="PX211" s="339"/>
      <c r="PY211" s="11"/>
      <c r="PZ211" s="338"/>
      <c r="QA211" s="338"/>
      <c r="QB211" s="338"/>
      <c r="QC211" s="338"/>
      <c r="QD211" s="338"/>
      <c r="QE211" s="338"/>
      <c r="QF211" s="339"/>
      <c r="QG211" s="11"/>
      <c r="QH211" s="338"/>
      <c r="QI211" s="338"/>
      <c r="QJ211" s="338"/>
      <c r="QK211" s="338"/>
      <c r="QL211" s="338"/>
      <c r="QM211" s="338"/>
      <c r="QN211" s="339"/>
      <c r="QO211" s="11"/>
      <c r="QP211" s="338"/>
      <c r="QQ211" s="338"/>
      <c r="QR211" s="338"/>
      <c r="QS211" s="338"/>
      <c r="QT211" s="338"/>
      <c r="QU211" s="338"/>
      <c r="QV211" s="339"/>
      <c r="QW211" s="11"/>
      <c r="QX211" s="338"/>
      <c r="QY211" s="338"/>
      <c r="QZ211" s="338"/>
      <c r="RA211" s="338"/>
      <c r="RB211" s="338"/>
      <c r="RC211" s="338"/>
      <c r="RD211" s="339"/>
      <c r="RE211" s="11"/>
      <c r="RF211" s="338"/>
      <c r="RG211" s="338"/>
      <c r="RH211" s="338"/>
      <c r="RI211" s="338"/>
      <c r="RJ211" s="338"/>
      <c r="RK211" s="338"/>
      <c r="RL211" s="339"/>
      <c r="RM211" s="11"/>
      <c r="RN211" s="338"/>
      <c r="RO211" s="338"/>
      <c r="RP211" s="338"/>
      <c r="RQ211" s="338"/>
      <c r="RR211" s="338"/>
      <c r="RS211" s="338"/>
      <c r="RT211" s="339"/>
      <c r="RU211" s="11"/>
      <c r="RV211" s="338"/>
      <c r="RW211" s="338"/>
      <c r="RX211" s="338"/>
      <c r="RY211" s="338"/>
      <c r="RZ211" s="338"/>
      <c r="SA211" s="338"/>
      <c r="SB211" s="339"/>
      <c r="SC211" s="11"/>
      <c r="SD211" s="338"/>
      <c r="SE211" s="338"/>
      <c r="SF211" s="338"/>
      <c r="SG211" s="338"/>
      <c r="SH211" s="338"/>
      <c r="SI211" s="338"/>
      <c r="SJ211" s="339"/>
      <c r="SK211" s="11"/>
      <c r="SL211" s="338"/>
      <c r="SM211" s="338"/>
      <c r="SN211" s="338"/>
      <c r="SO211" s="338"/>
      <c r="SP211" s="338"/>
      <c r="SQ211" s="338"/>
      <c r="SR211" s="339"/>
      <c r="SS211" s="11"/>
      <c r="ST211" s="338"/>
      <c r="SU211" s="338"/>
      <c r="SV211" s="338"/>
      <c r="SW211" s="338"/>
      <c r="SX211" s="338"/>
      <c r="SY211" s="338"/>
      <c r="SZ211" s="339"/>
      <c r="TA211" s="11"/>
      <c r="TB211" s="338"/>
      <c r="TC211" s="338"/>
      <c r="TD211" s="338"/>
      <c r="TE211" s="338"/>
      <c r="TF211" s="338"/>
      <c r="TG211" s="338"/>
      <c r="TH211" s="339"/>
      <c r="TI211" s="11"/>
      <c r="TJ211" s="338"/>
      <c r="TK211" s="338"/>
      <c r="TL211" s="338"/>
      <c r="TM211" s="338"/>
      <c r="TN211" s="338"/>
      <c r="TO211" s="338"/>
      <c r="TP211" s="339"/>
      <c r="TQ211" s="11"/>
      <c r="TR211" s="338"/>
      <c r="TS211" s="338"/>
      <c r="TT211" s="338"/>
      <c r="TU211" s="338"/>
      <c r="TV211" s="338"/>
      <c r="TW211" s="338"/>
      <c r="TX211" s="339"/>
      <c r="TY211" s="11"/>
      <c r="TZ211" s="338"/>
      <c r="UA211" s="338"/>
      <c r="UB211" s="338"/>
      <c r="UC211" s="338"/>
      <c r="UD211" s="338"/>
      <c r="UE211" s="338"/>
      <c r="UF211" s="339"/>
      <c r="UG211" s="11"/>
      <c r="UH211" s="338"/>
      <c r="UI211" s="338"/>
      <c r="UJ211" s="338"/>
      <c r="UK211" s="338"/>
      <c r="UL211" s="338"/>
      <c r="UM211" s="338"/>
      <c r="UN211" s="339"/>
      <c r="UO211" s="11"/>
      <c r="UP211" s="338"/>
      <c r="UQ211" s="338"/>
      <c r="UR211" s="338"/>
      <c r="US211" s="338"/>
      <c r="UT211" s="338"/>
      <c r="UU211" s="338"/>
      <c r="UV211" s="339"/>
      <c r="UW211" s="11"/>
      <c r="UX211" s="338"/>
      <c r="UY211" s="338"/>
      <c r="UZ211" s="338"/>
      <c r="VA211" s="338"/>
      <c r="VB211" s="338"/>
      <c r="VC211" s="338"/>
      <c r="VD211" s="339"/>
      <c r="VE211" s="11"/>
      <c r="VF211" s="338"/>
      <c r="VG211" s="338"/>
      <c r="VH211" s="338"/>
      <c r="VI211" s="338"/>
      <c r="VJ211" s="338"/>
      <c r="VK211" s="338"/>
      <c r="VL211" s="339"/>
      <c r="VM211" s="11"/>
      <c r="VN211" s="338"/>
      <c r="VO211" s="338"/>
      <c r="VP211" s="338"/>
      <c r="VQ211" s="338"/>
      <c r="VR211" s="338"/>
      <c r="VS211" s="338"/>
      <c r="VT211" s="339"/>
      <c r="VU211" s="11"/>
      <c r="VV211" s="338"/>
      <c r="VW211" s="338"/>
      <c r="VX211" s="338"/>
      <c r="VY211" s="338"/>
      <c r="VZ211" s="338"/>
      <c r="WA211" s="338"/>
      <c r="WB211" s="339"/>
      <c r="WC211" s="11"/>
      <c r="WD211" s="338"/>
      <c r="WE211" s="338"/>
      <c r="WF211" s="338"/>
      <c r="WG211" s="338"/>
      <c r="WH211" s="338"/>
      <c r="WI211" s="338"/>
      <c r="WJ211" s="339"/>
      <c r="WK211" s="11"/>
      <c r="WL211" s="338"/>
      <c r="WM211" s="338"/>
      <c r="WN211" s="338"/>
      <c r="WO211" s="338"/>
      <c r="WP211" s="338"/>
      <c r="WQ211" s="338"/>
      <c r="WR211" s="339"/>
      <c r="WS211" s="11"/>
      <c r="WT211" s="338"/>
      <c r="WU211" s="338"/>
      <c r="WV211" s="338"/>
      <c r="WW211" s="338"/>
      <c r="WX211" s="338"/>
      <c r="WY211" s="338"/>
      <c r="WZ211" s="339"/>
      <c r="XA211" s="11"/>
      <c r="XB211" s="338"/>
      <c r="XC211" s="338"/>
      <c r="XD211" s="338"/>
      <c r="XE211" s="338"/>
      <c r="XF211" s="338"/>
      <c r="XG211" s="338"/>
      <c r="XH211" s="339"/>
      <c r="XI211" s="11"/>
      <c r="XJ211" s="338"/>
      <c r="XK211" s="338"/>
      <c r="XL211" s="338"/>
      <c r="XM211" s="338"/>
      <c r="XN211" s="338"/>
      <c r="XO211" s="338"/>
      <c r="XP211" s="339"/>
      <c r="XQ211" s="11"/>
      <c r="XR211" s="338"/>
      <c r="XS211" s="338"/>
      <c r="XT211" s="338"/>
      <c r="XU211" s="338"/>
      <c r="XV211" s="338"/>
      <c r="XW211" s="338"/>
      <c r="XX211" s="339"/>
      <c r="XY211" s="11"/>
      <c r="XZ211" s="338"/>
      <c r="YA211" s="338"/>
      <c r="YB211" s="338"/>
      <c r="YC211" s="338"/>
      <c r="YD211" s="338"/>
      <c r="YE211" s="338"/>
      <c r="YF211" s="339"/>
      <c r="YG211" s="11"/>
      <c r="YH211" s="338"/>
      <c r="YI211" s="338"/>
      <c r="YJ211" s="338"/>
      <c r="YK211" s="338"/>
      <c r="YL211" s="338"/>
      <c r="YM211" s="338"/>
      <c r="YN211" s="339"/>
      <c r="YO211" s="11"/>
      <c r="YP211" s="338"/>
      <c r="YQ211" s="338"/>
      <c r="YR211" s="338"/>
      <c r="YS211" s="338"/>
      <c r="YT211" s="338"/>
      <c r="YU211" s="338"/>
      <c r="YV211" s="339"/>
      <c r="YW211" s="11"/>
      <c r="YX211" s="338"/>
      <c r="YY211" s="338"/>
      <c r="YZ211" s="338"/>
      <c r="ZA211" s="338"/>
      <c r="ZB211" s="338"/>
      <c r="ZC211" s="338"/>
      <c r="ZD211" s="339"/>
      <c r="ZE211" s="11"/>
      <c r="ZF211" s="338"/>
      <c r="ZG211" s="338"/>
      <c r="ZH211" s="338"/>
      <c r="ZI211" s="338"/>
      <c r="ZJ211" s="338"/>
      <c r="ZK211" s="338"/>
      <c r="ZL211" s="339"/>
      <c r="ZM211" s="11"/>
      <c r="ZN211" s="338"/>
      <c r="ZO211" s="338"/>
      <c r="ZP211" s="338"/>
      <c r="ZQ211" s="338"/>
      <c r="ZR211" s="338"/>
      <c r="ZS211" s="338"/>
      <c r="ZT211" s="339"/>
      <c r="ZU211" s="11"/>
      <c r="ZV211" s="338"/>
      <c r="ZW211" s="338"/>
      <c r="ZX211" s="338"/>
      <c r="ZY211" s="338"/>
      <c r="ZZ211" s="338"/>
      <c r="AAA211" s="338"/>
      <c r="AAB211" s="339"/>
      <c r="AAC211" s="11"/>
      <c r="AAD211" s="338"/>
      <c r="AAE211" s="338"/>
      <c r="AAF211" s="338"/>
      <c r="AAG211" s="338"/>
      <c r="AAH211" s="338"/>
      <c r="AAI211" s="338"/>
      <c r="AAJ211" s="339"/>
      <c r="AAK211" s="11"/>
      <c r="AAL211" s="338"/>
      <c r="AAM211" s="338"/>
      <c r="AAN211" s="338"/>
      <c r="AAO211" s="338"/>
      <c r="AAP211" s="338"/>
      <c r="AAQ211" s="338"/>
      <c r="AAR211" s="339"/>
      <c r="AAS211" s="11"/>
      <c r="AAT211" s="338"/>
      <c r="AAU211" s="338"/>
      <c r="AAV211" s="338"/>
      <c r="AAW211" s="338"/>
      <c r="AAX211" s="338"/>
      <c r="AAY211" s="338"/>
      <c r="AAZ211" s="339"/>
      <c r="ABA211" s="11"/>
      <c r="ABB211" s="338"/>
      <c r="ABC211" s="338"/>
      <c r="ABD211" s="338"/>
      <c r="ABE211" s="338"/>
      <c r="ABF211" s="338"/>
      <c r="ABG211" s="338"/>
      <c r="ABH211" s="339"/>
      <c r="ABI211" s="11"/>
      <c r="ABJ211" s="338"/>
      <c r="ABK211" s="338"/>
      <c r="ABL211" s="338"/>
      <c r="ABM211" s="338"/>
      <c r="ABN211" s="338"/>
      <c r="ABO211" s="338"/>
      <c r="ABP211" s="339"/>
      <c r="ABQ211" s="11"/>
      <c r="ABR211" s="338"/>
      <c r="ABS211" s="338"/>
      <c r="ABT211" s="338"/>
      <c r="ABU211" s="338"/>
      <c r="ABV211" s="338"/>
      <c r="ABW211" s="338"/>
      <c r="ABX211" s="339"/>
      <c r="ABY211" s="11"/>
      <c r="ABZ211" s="338"/>
      <c r="ACA211" s="338"/>
      <c r="ACB211" s="338"/>
      <c r="ACC211" s="338"/>
      <c r="ACD211" s="338"/>
      <c r="ACE211" s="338"/>
      <c r="ACF211" s="339"/>
      <c r="ACG211" s="11"/>
      <c r="ACH211" s="338"/>
      <c r="ACI211" s="338"/>
      <c r="ACJ211" s="338"/>
      <c r="ACK211" s="338"/>
      <c r="ACL211" s="338"/>
      <c r="ACM211" s="338"/>
      <c r="ACN211" s="339"/>
      <c r="ACO211" s="11"/>
      <c r="ACP211" s="338"/>
      <c r="ACQ211" s="338"/>
      <c r="ACR211" s="338"/>
      <c r="ACS211" s="338"/>
      <c r="ACT211" s="338"/>
      <c r="ACU211" s="338"/>
      <c r="ACV211" s="339"/>
      <c r="ACW211" s="11"/>
      <c r="ACX211" s="338"/>
      <c r="ACY211" s="338"/>
      <c r="ACZ211" s="338"/>
      <c r="ADA211" s="338"/>
      <c r="ADB211" s="338"/>
      <c r="ADC211" s="338"/>
      <c r="ADD211" s="339"/>
      <c r="ADE211" s="11"/>
      <c r="ADF211" s="338"/>
      <c r="ADG211" s="338"/>
      <c r="ADH211" s="338"/>
      <c r="ADI211" s="338"/>
      <c r="ADJ211" s="338"/>
      <c r="ADK211" s="338"/>
      <c r="ADL211" s="339"/>
      <c r="ADM211" s="11"/>
      <c r="ADN211" s="338"/>
      <c r="ADO211" s="338"/>
      <c r="ADP211" s="338"/>
      <c r="ADQ211" s="338"/>
      <c r="ADR211" s="338"/>
      <c r="ADS211" s="338"/>
      <c r="ADT211" s="339"/>
      <c r="ADU211" s="11"/>
      <c r="ADV211" s="338"/>
      <c r="ADW211" s="338"/>
      <c r="ADX211" s="338"/>
      <c r="ADY211" s="338"/>
      <c r="ADZ211" s="338"/>
      <c r="AEA211" s="338"/>
      <c r="AEB211" s="339"/>
      <c r="AEC211" s="11"/>
      <c r="AED211" s="338"/>
      <c r="AEE211" s="338"/>
      <c r="AEF211" s="338"/>
      <c r="AEG211" s="338"/>
      <c r="AEH211" s="338"/>
      <c r="AEI211" s="338"/>
      <c r="AEJ211" s="339"/>
      <c r="AEK211" s="11"/>
      <c r="AEL211" s="338"/>
      <c r="AEM211" s="338"/>
      <c r="AEN211" s="338"/>
      <c r="AEO211" s="338"/>
      <c r="AEP211" s="338"/>
      <c r="AEQ211" s="338"/>
      <c r="AER211" s="339"/>
      <c r="AES211" s="11"/>
      <c r="AET211" s="338"/>
      <c r="AEU211" s="338"/>
      <c r="AEV211" s="338"/>
      <c r="AEW211" s="338"/>
      <c r="AEX211" s="338"/>
      <c r="AEY211" s="338"/>
      <c r="AEZ211" s="339"/>
      <c r="AFA211" s="11"/>
      <c r="AFB211" s="338"/>
      <c r="AFC211" s="338"/>
      <c r="AFD211" s="338"/>
      <c r="AFE211" s="338"/>
      <c r="AFF211" s="338"/>
      <c r="AFG211" s="338"/>
      <c r="AFH211" s="339"/>
      <c r="AFI211" s="11"/>
      <c r="AFJ211" s="338"/>
      <c r="AFK211" s="338"/>
      <c r="AFL211" s="338"/>
      <c r="AFM211" s="338"/>
      <c r="AFN211" s="338"/>
      <c r="AFO211" s="338"/>
      <c r="AFP211" s="339"/>
      <c r="AFQ211" s="11"/>
      <c r="AFR211" s="338"/>
      <c r="AFS211" s="338"/>
      <c r="AFT211" s="338"/>
      <c r="AFU211" s="338"/>
      <c r="AFV211" s="338"/>
      <c r="AFW211" s="338"/>
      <c r="AFX211" s="339"/>
      <c r="AFY211" s="11"/>
      <c r="AFZ211" s="338"/>
      <c r="AGA211" s="338"/>
      <c r="AGB211" s="338"/>
      <c r="AGC211" s="338"/>
      <c r="AGD211" s="338"/>
      <c r="AGE211" s="338"/>
      <c r="AGF211" s="339"/>
      <c r="AGG211" s="11"/>
      <c r="AGH211" s="338"/>
      <c r="AGI211" s="338"/>
      <c r="AGJ211" s="338"/>
      <c r="AGK211" s="338"/>
      <c r="AGL211" s="338"/>
      <c r="AGM211" s="338"/>
      <c r="AGN211" s="339"/>
      <c r="AGO211" s="11"/>
      <c r="AGP211" s="338"/>
      <c r="AGQ211" s="338"/>
      <c r="AGR211" s="338"/>
      <c r="AGS211" s="338"/>
      <c r="AGT211" s="338"/>
      <c r="AGU211" s="338"/>
      <c r="AGV211" s="339"/>
      <c r="AGW211" s="11"/>
      <c r="AGX211" s="338"/>
      <c r="AGY211" s="338"/>
      <c r="AGZ211" s="338"/>
      <c r="AHA211" s="338"/>
      <c r="AHB211" s="338"/>
      <c r="AHC211" s="338"/>
      <c r="AHD211" s="339"/>
      <c r="AHE211" s="11"/>
      <c r="AHF211" s="338"/>
      <c r="AHG211" s="338"/>
      <c r="AHH211" s="338"/>
      <c r="AHI211" s="338"/>
      <c r="AHJ211" s="338"/>
      <c r="AHK211" s="338"/>
      <c r="AHL211" s="339"/>
      <c r="AHM211" s="11"/>
      <c r="AHN211" s="338"/>
      <c r="AHO211" s="338"/>
      <c r="AHP211" s="338"/>
      <c r="AHQ211" s="338"/>
      <c r="AHR211" s="338"/>
      <c r="AHS211" s="338"/>
      <c r="AHT211" s="339"/>
      <c r="AHU211" s="11"/>
      <c r="AHV211" s="338"/>
      <c r="AHW211" s="338"/>
      <c r="AHX211" s="338"/>
      <c r="AHY211" s="338"/>
      <c r="AHZ211" s="338"/>
      <c r="AIA211" s="338"/>
      <c r="AIB211" s="339"/>
      <c r="AIC211" s="11"/>
      <c r="AID211" s="338"/>
      <c r="AIE211" s="338"/>
      <c r="AIF211" s="338"/>
      <c r="AIG211" s="338"/>
      <c r="AIH211" s="338"/>
      <c r="AII211" s="338"/>
      <c r="AIJ211" s="339"/>
      <c r="AIK211" s="11"/>
      <c r="AIL211" s="338"/>
      <c r="AIM211" s="338"/>
      <c r="AIN211" s="338"/>
      <c r="AIO211" s="338"/>
      <c r="AIP211" s="338"/>
      <c r="AIQ211" s="338"/>
      <c r="AIR211" s="339"/>
      <c r="AIS211" s="11"/>
      <c r="AIT211" s="338"/>
      <c r="AIU211" s="338"/>
      <c r="AIV211" s="338"/>
      <c r="AIW211" s="338"/>
      <c r="AIX211" s="338"/>
      <c r="AIY211" s="338"/>
      <c r="AIZ211" s="339"/>
      <c r="AJA211" s="11"/>
      <c r="AJB211" s="338"/>
      <c r="AJC211" s="338"/>
      <c r="AJD211" s="338"/>
      <c r="AJE211" s="338"/>
      <c r="AJF211" s="338"/>
      <c r="AJG211" s="338"/>
      <c r="AJH211" s="339"/>
      <c r="AJI211" s="11"/>
      <c r="AJJ211" s="338"/>
      <c r="AJK211" s="338"/>
      <c r="AJL211" s="338"/>
      <c r="AJM211" s="338"/>
      <c r="AJN211" s="338"/>
      <c r="AJO211" s="338"/>
      <c r="AJP211" s="339"/>
      <c r="AJQ211" s="11"/>
      <c r="AJR211" s="338"/>
      <c r="AJS211" s="338"/>
      <c r="AJT211" s="338"/>
      <c r="AJU211" s="338"/>
      <c r="AJV211" s="338"/>
      <c r="AJW211" s="338"/>
      <c r="AJX211" s="339"/>
      <c r="AJY211" s="11"/>
      <c r="AJZ211" s="338"/>
      <c r="AKA211" s="338"/>
      <c r="AKB211" s="338"/>
      <c r="AKC211" s="338"/>
      <c r="AKD211" s="338"/>
      <c r="AKE211" s="338"/>
      <c r="AKF211" s="339"/>
      <c r="AKG211" s="11"/>
      <c r="AKH211" s="338"/>
      <c r="AKI211" s="338"/>
      <c r="AKJ211" s="338"/>
      <c r="AKK211" s="338"/>
      <c r="AKL211" s="338"/>
      <c r="AKM211" s="338"/>
      <c r="AKN211" s="339"/>
      <c r="AKO211" s="11"/>
      <c r="AKP211" s="338"/>
      <c r="AKQ211" s="338"/>
      <c r="AKR211" s="338"/>
      <c r="AKS211" s="338"/>
      <c r="AKT211" s="338"/>
      <c r="AKU211" s="338"/>
      <c r="AKV211" s="339"/>
      <c r="AKW211" s="11"/>
      <c r="AKX211" s="338"/>
      <c r="AKY211" s="338"/>
      <c r="AKZ211" s="338"/>
      <c r="ALA211" s="338"/>
      <c r="ALB211" s="338"/>
      <c r="ALC211" s="338"/>
      <c r="ALD211" s="339"/>
      <c r="ALE211" s="11"/>
      <c r="ALF211" s="338"/>
      <c r="ALG211" s="338"/>
      <c r="ALH211" s="338"/>
      <c r="ALI211" s="338"/>
      <c r="ALJ211" s="338"/>
      <c r="ALK211" s="338"/>
      <c r="ALL211" s="339"/>
      <c r="ALM211" s="11"/>
      <c r="ALN211" s="338"/>
      <c r="ALO211" s="338"/>
      <c r="ALP211" s="338"/>
      <c r="ALQ211" s="338"/>
      <c r="ALR211" s="338"/>
      <c r="ALS211" s="338"/>
      <c r="ALT211" s="339"/>
      <c r="ALU211" s="11"/>
      <c r="ALV211" s="338"/>
      <c r="ALW211" s="338"/>
      <c r="ALX211" s="338"/>
      <c r="ALY211" s="338"/>
      <c r="ALZ211" s="338"/>
      <c r="AMA211" s="338"/>
      <c r="AMB211" s="339"/>
      <c r="AMC211" s="11"/>
      <c r="AMD211" s="338"/>
      <c r="AME211" s="338"/>
      <c r="AMF211" s="338"/>
      <c r="AMG211" s="338"/>
      <c r="AMH211" s="338"/>
      <c r="AMI211" s="338"/>
      <c r="AMJ211" s="339"/>
      <c r="AMK211" s="11"/>
      <c r="AML211" s="338"/>
      <c r="AMM211" s="338"/>
      <c r="AMN211" s="338"/>
      <c r="AMO211" s="338"/>
      <c r="AMP211" s="338"/>
      <c r="AMQ211" s="338"/>
      <c r="AMR211" s="339"/>
      <c r="AMS211" s="11"/>
      <c r="AMT211" s="338"/>
      <c r="AMU211" s="338"/>
      <c r="AMV211" s="338"/>
      <c r="AMW211" s="338"/>
      <c r="AMX211" s="338"/>
      <c r="AMY211" s="338"/>
      <c r="AMZ211" s="339"/>
      <c r="ANA211" s="11"/>
      <c r="ANB211" s="338"/>
      <c r="ANC211" s="338"/>
      <c r="AND211" s="338"/>
      <c r="ANE211" s="338"/>
      <c r="ANF211" s="338"/>
      <c r="ANG211" s="338"/>
      <c r="ANH211" s="339"/>
      <c r="ANI211" s="11"/>
      <c r="ANJ211" s="338"/>
      <c r="ANK211" s="338"/>
      <c r="ANL211" s="338"/>
      <c r="ANM211" s="338"/>
      <c r="ANN211" s="338"/>
      <c r="ANO211" s="338"/>
      <c r="ANP211" s="339"/>
      <c r="ANQ211" s="11"/>
      <c r="ANR211" s="338"/>
      <c r="ANS211" s="338"/>
      <c r="ANT211" s="338"/>
      <c r="ANU211" s="338"/>
      <c r="ANV211" s="338"/>
      <c r="ANW211" s="338"/>
      <c r="ANX211" s="339"/>
      <c r="ANY211" s="11"/>
      <c r="ANZ211" s="338"/>
      <c r="AOA211" s="338"/>
      <c r="AOB211" s="338"/>
      <c r="AOC211" s="338"/>
      <c r="AOD211" s="338"/>
      <c r="AOE211" s="338"/>
      <c r="AOF211" s="339"/>
      <c r="AOG211" s="11"/>
      <c r="AOH211" s="338"/>
      <c r="AOI211" s="338"/>
      <c r="AOJ211" s="338"/>
      <c r="AOK211" s="338"/>
      <c r="AOL211" s="338"/>
      <c r="AOM211" s="338"/>
      <c r="AON211" s="339"/>
      <c r="AOO211" s="11"/>
      <c r="AOP211" s="338"/>
      <c r="AOQ211" s="338"/>
      <c r="AOR211" s="338"/>
      <c r="AOS211" s="338"/>
      <c r="AOT211" s="338"/>
      <c r="AOU211" s="338"/>
      <c r="AOV211" s="339"/>
      <c r="AOW211" s="11"/>
      <c r="AOX211" s="338"/>
      <c r="AOY211" s="338"/>
      <c r="AOZ211" s="338"/>
      <c r="APA211" s="338"/>
      <c r="APB211" s="338"/>
      <c r="APC211" s="338"/>
      <c r="APD211" s="339"/>
      <c r="APE211" s="11"/>
      <c r="APF211" s="338"/>
      <c r="APG211" s="338"/>
      <c r="APH211" s="338"/>
      <c r="API211" s="338"/>
      <c r="APJ211" s="338"/>
      <c r="APK211" s="338"/>
      <c r="APL211" s="339"/>
      <c r="APM211" s="11"/>
      <c r="APN211" s="338"/>
      <c r="APO211" s="338"/>
      <c r="APP211" s="338"/>
      <c r="APQ211" s="338"/>
      <c r="APR211" s="338"/>
      <c r="APS211" s="338"/>
      <c r="APT211" s="339"/>
      <c r="APU211" s="11"/>
      <c r="APV211" s="338"/>
      <c r="APW211" s="338"/>
      <c r="APX211" s="338"/>
      <c r="APY211" s="338"/>
      <c r="APZ211" s="338"/>
      <c r="AQA211" s="338"/>
      <c r="AQB211" s="339"/>
      <c r="AQC211" s="11"/>
      <c r="AQD211" s="338"/>
      <c r="AQE211" s="338"/>
      <c r="AQF211" s="338"/>
      <c r="AQG211" s="338"/>
      <c r="AQH211" s="338"/>
      <c r="AQI211" s="338"/>
      <c r="AQJ211" s="339"/>
      <c r="AQK211" s="11"/>
      <c r="AQL211" s="338"/>
      <c r="AQM211" s="338"/>
      <c r="AQN211" s="338"/>
      <c r="AQO211" s="338"/>
      <c r="AQP211" s="338"/>
      <c r="AQQ211" s="338"/>
      <c r="AQR211" s="339"/>
      <c r="AQS211" s="11"/>
      <c r="AQT211" s="338"/>
      <c r="AQU211" s="338"/>
      <c r="AQV211" s="338"/>
      <c r="AQW211" s="338"/>
      <c r="AQX211" s="338"/>
      <c r="AQY211" s="338"/>
      <c r="AQZ211" s="339"/>
      <c r="ARA211" s="11"/>
      <c r="ARB211" s="338"/>
      <c r="ARC211" s="338"/>
      <c r="ARD211" s="338"/>
      <c r="ARE211" s="338"/>
      <c r="ARF211" s="338"/>
      <c r="ARG211" s="338"/>
      <c r="ARH211" s="339"/>
      <c r="ARI211" s="11"/>
      <c r="ARJ211" s="338"/>
      <c r="ARK211" s="338"/>
      <c r="ARL211" s="338"/>
      <c r="ARM211" s="338"/>
      <c r="ARN211" s="338"/>
      <c r="ARO211" s="338"/>
      <c r="ARP211" s="339"/>
      <c r="ARQ211" s="11"/>
      <c r="ARR211" s="338"/>
      <c r="ARS211" s="338"/>
      <c r="ART211" s="338"/>
      <c r="ARU211" s="338"/>
      <c r="ARV211" s="338"/>
      <c r="ARW211" s="338"/>
      <c r="ARX211" s="339"/>
      <c r="ARY211" s="11"/>
      <c r="ARZ211" s="338"/>
      <c r="ASA211" s="338"/>
      <c r="ASB211" s="338"/>
      <c r="ASC211" s="338"/>
      <c r="ASD211" s="338"/>
      <c r="ASE211" s="338"/>
      <c r="ASF211" s="339"/>
      <c r="ASG211" s="11"/>
      <c r="ASH211" s="338"/>
      <c r="ASI211" s="338"/>
      <c r="ASJ211" s="338"/>
      <c r="ASK211" s="338"/>
      <c r="ASL211" s="338"/>
      <c r="ASM211" s="338"/>
      <c r="ASN211" s="339"/>
      <c r="ASO211" s="11"/>
      <c r="ASP211" s="338"/>
      <c r="ASQ211" s="338"/>
      <c r="ASR211" s="338"/>
      <c r="ASS211" s="338"/>
      <c r="AST211" s="338"/>
      <c r="ASU211" s="338"/>
      <c r="ASV211" s="339"/>
      <c r="ASW211" s="11"/>
      <c r="ASX211" s="338"/>
      <c r="ASY211" s="338"/>
      <c r="ASZ211" s="338"/>
      <c r="ATA211" s="338"/>
      <c r="ATB211" s="338"/>
      <c r="ATC211" s="338"/>
      <c r="ATD211" s="339"/>
      <c r="ATE211" s="11"/>
      <c r="ATF211" s="338"/>
      <c r="ATG211" s="338"/>
      <c r="ATH211" s="338"/>
      <c r="ATI211" s="338"/>
      <c r="ATJ211" s="338"/>
      <c r="ATK211" s="338"/>
      <c r="ATL211" s="339"/>
      <c r="ATM211" s="11"/>
      <c r="ATN211" s="338"/>
      <c r="ATO211" s="338"/>
      <c r="ATP211" s="338"/>
      <c r="ATQ211" s="338"/>
      <c r="ATR211" s="338"/>
      <c r="ATS211" s="338"/>
      <c r="ATT211" s="339"/>
      <c r="ATU211" s="11"/>
      <c r="ATV211" s="338"/>
      <c r="ATW211" s="338"/>
      <c r="ATX211" s="338"/>
      <c r="ATY211" s="338"/>
      <c r="ATZ211" s="338"/>
      <c r="AUA211" s="338"/>
      <c r="AUB211" s="339"/>
      <c r="AUC211" s="11"/>
      <c r="AUD211" s="338"/>
      <c r="AUE211" s="338"/>
      <c r="AUF211" s="338"/>
      <c r="AUG211" s="338"/>
      <c r="AUH211" s="338"/>
      <c r="AUI211" s="338"/>
      <c r="AUJ211" s="339"/>
      <c r="AUK211" s="11"/>
      <c r="AUL211" s="338"/>
      <c r="AUM211" s="338"/>
      <c r="AUN211" s="338"/>
      <c r="AUO211" s="338"/>
      <c r="AUP211" s="338"/>
      <c r="AUQ211" s="338"/>
      <c r="AUR211" s="339"/>
      <c r="AUS211" s="11"/>
      <c r="AUT211" s="338"/>
      <c r="AUU211" s="338"/>
      <c r="AUV211" s="338"/>
      <c r="AUW211" s="338"/>
      <c r="AUX211" s="338"/>
      <c r="AUY211" s="338"/>
      <c r="AUZ211" s="339"/>
      <c r="AVA211" s="11"/>
      <c r="AVB211" s="338"/>
      <c r="AVC211" s="338"/>
      <c r="AVD211" s="338"/>
      <c r="AVE211" s="338"/>
      <c r="AVF211" s="338"/>
      <c r="AVG211" s="338"/>
      <c r="AVH211" s="339"/>
      <c r="AVI211" s="11"/>
      <c r="AVJ211" s="338"/>
      <c r="AVK211" s="338"/>
      <c r="AVL211" s="338"/>
      <c r="AVM211" s="338"/>
      <c r="AVN211" s="338"/>
      <c r="AVO211" s="338"/>
      <c r="AVP211" s="339"/>
      <c r="AVQ211" s="11"/>
      <c r="AVR211" s="338"/>
      <c r="AVS211" s="338"/>
      <c r="AVT211" s="338"/>
      <c r="AVU211" s="338"/>
      <c r="AVV211" s="338"/>
      <c r="AVW211" s="338"/>
      <c r="AVX211" s="339"/>
      <c r="AVY211" s="11"/>
      <c r="AVZ211" s="338"/>
      <c r="AWA211" s="338"/>
      <c r="AWB211" s="338"/>
      <c r="AWC211" s="338"/>
      <c r="AWD211" s="338"/>
      <c r="AWE211" s="338"/>
      <c r="AWF211" s="339"/>
      <c r="AWG211" s="11"/>
      <c r="AWH211" s="338"/>
      <c r="AWI211" s="338"/>
      <c r="AWJ211" s="338"/>
      <c r="AWK211" s="338"/>
      <c r="AWL211" s="338"/>
      <c r="AWM211" s="338"/>
      <c r="AWN211" s="339"/>
      <c r="AWO211" s="11"/>
      <c r="AWP211" s="338"/>
      <c r="AWQ211" s="338"/>
      <c r="AWR211" s="338"/>
      <c r="AWS211" s="338"/>
      <c r="AWT211" s="338"/>
      <c r="AWU211" s="338"/>
      <c r="AWV211" s="339"/>
      <c r="AWW211" s="11"/>
      <c r="AWX211" s="338"/>
      <c r="AWY211" s="338"/>
      <c r="AWZ211" s="338"/>
      <c r="AXA211" s="338"/>
      <c r="AXB211" s="338"/>
      <c r="AXC211" s="338"/>
      <c r="AXD211" s="339"/>
      <c r="AXE211" s="11"/>
      <c r="AXF211" s="338"/>
      <c r="AXG211" s="338"/>
      <c r="AXH211" s="338"/>
      <c r="AXI211" s="338"/>
      <c r="AXJ211" s="338"/>
      <c r="AXK211" s="338"/>
      <c r="AXL211" s="339"/>
      <c r="AXM211" s="11"/>
      <c r="AXN211" s="338"/>
      <c r="AXO211" s="338"/>
      <c r="AXP211" s="338"/>
      <c r="AXQ211" s="338"/>
      <c r="AXR211" s="338"/>
      <c r="AXS211" s="338"/>
      <c r="AXT211" s="339"/>
      <c r="AXU211" s="11"/>
      <c r="AXV211" s="338"/>
      <c r="AXW211" s="338"/>
      <c r="AXX211" s="338"/>
      <c r="AXY211" s="338"/>
      <c r="AXZ211" s="338"/>
      <c r="AYA211" s="338"/>
      <c r="AYB211" s="339"/>
      <c r="AYC211" s="11"/>
      <c r="AYD211" s="338"/>
      <c r="AYE211" s="338"/>
      <c r="AYF211" s="338"/>
      <c r="AYG211" s="338"/>
      <c r="AYH211" s="338"/>
      <c r="AYI211" s="338"/>
      <c r="AYJ211" s="339"/>
      <c r="AYK211" s="11"/>
      <c r="AYL211" s="338"/>
      <c r="AYM211" s="338"/>
      <c r="AYN211" s="338"/>
      <c r="AYO211" s="338"/>
      <c r="AYP211" s="338"/>
      <c r="AYQ211" s="338"/>
      <c r="AYR211" s="339"/>
      <c r="AYS211" s="11"/>
      <c r="AYT211" s="338"/>
      <c r="AYU211" s="338"/>
      <c r="AYV211" s="338"/>
      <c r="AYW211" s="338"/>
      <c r="AYX211" s="338"/>
      <c r="AYY211" s="338"/>
      <c r="AYZ211" s="339"/>
      <c r="AZA211" s="11"/>
      <c r="AZB211" s="338"/>
      <c r="AZC211" s="338"/>
      <c r="AZD211" s="338"/>
      <c r="AZE211" s="338"/>
      <c r="AZF211" s="338"/>
      <c r="AZG211" s="338"/>
      <c r="AZH211" s="339"/>
      <c r="AZI211" s="11"/>
      <c r="AZJ211" s="338"/>
      <c r="AZK211" s="338"/>
      <c r="AZL211" s="338"/>
      <c r="AZM211" s="338"/>
      <c r="AZN211" s="338"/>
      <c r="AZO211" s="338"/>
      <c r="AZP211" s="339"/>
      <c r="AZQ211" s="11"/>
      <c r="AZR211" s="338"/>
      <c r="AZS211" s="338"/>
      <c r="AZT211" s="338"/>
      <c r="AZU211" s="338"/>
      <c r="AZV211" s="338"/>
      <c r="AZW211" s="338"/>
      <c r="AZX211" s="339"/>
      <c r="AZY211" s="11"/>
      <c r="AZZ211" s="338"/>
      <c r="BAA211" s="338"/>
      <c r="BAB211" s="338"/>
      <c r="BAC211" s="338"/>
      <c r="BAD211" s="338"/>
      <c r="BAE211" s="338"/>
      <c r="BAF211" s="339"/>
      <c r="BAG211" s="11"/>
      <c r="BAH211" s="338"/>
      <c r="BAI211" s="338"/>
      <c r="BAJ211" s="338"/>
      <c r="BAK211" s="338"/>
      <c r="BAL211" s="338"/>
      <c r="BAM211" s="338"/>
      <c r="BAN211" s="339"/>
      <c r="BAO211" s="11"/>
      <c r="BAP211" s="338"/>
      <c r="BAQ211" s="338"/>
      <c r="BAR211" s="338"/>
      <c r="BAS211" s="338"/>
      <c r="BAT211" s="338"/>
      <c r="BAU211" s="338"/>
      <c r="BAV211" s="339"/>
      <c r="BAW211" s="11"/>
      <c r="BAX211" s="338"/>
      <c r="BAY211" s="338"/>
      <c r="BAZ211" s="338"/>
      <c r="BBA211" s="338"/>
      <c r="BBB211" s="338"/>
      <c r="BBC211" s="338"/>
      <c r="BBD211" s="339"/>
      <c r="BBE211" s="11"/>
      <c r="BBF211" s="338"/>
      <c r="BBG211" s="338"/>
      <c r="BBH211" s="338"/>
      <c r="BBI211" s="338"/>
      <c r="BBJ211" s="338"/>
      <c r="BBK211" s="338"/>
      <c r="BBL211" s="339"/>
      <c r="BBM211" s="11"/>
      <c r="BBN211" s="338"/>
      <c r="BBO211" s="338"/>
      <c r="BBP211" s="338"/>
      <c r="BBQ211" s="338"/>
      <c r="BBR211" s="338"/>
      <c r="BBS211" s="338"/>
      <c r="BBT211" s="339"/>
      <c r="BBU211" s="11"/>
      <c r="BBV211" s="338"/>
      <c r="BBW211" s="338"/>
      <c r="BBX211" s="338"/>
      <c r="BBY211" s="338"/>
      <c r="BBZ211" s="338"/>
      <c r="BCA211" s="338"/>
      <c r="BCB211" s="339"/>
      <c r="BCC211" s="11"/>
      <c r="BCD211" s="338"/>
      <c r="BCE211" s="338"/>
      <c r="BCF211" s="338"/>
      <c r="BCG211" s="338"/>
      <c r="BCH211" s="338"/>
      <c r="BCI211" s="338"/>
      <c r="BCJ211" s="339"/>
      <c r="BCK211" s="11"/>
      <c r="BCL211" s="338"/>
      <c r="BCM211" s="338"/>
      <c r="BCN211" s="338"/>
      <c r="BCO211" s="338"/>
      <c r="BCP211" s="338"/>
      <c r="BCQ211" s="338"/>
      <c r="BCR211" s="339"/>
      <c r="BCS211" s="11"/>
      <c r="BCT211" s="338"/>
      <c r="BCU211" s="338"/>
      <c r="BCV211" s="338"/>
      <c r="BCW211" s="338"/>
      <c r="BCX211" s="338"/>
      <c r="BCY211" s="338"/>
      <c r="BCZ211" s="339"/>
      <c r="BDA211" s="11"/>
      <c r="BDB211" s="338"/>
      <c r="BDC211" s="338"/>
      <c r="BDD211" s="338"/>
      <c r="BDE211" s="338"/>
      <c r="BDF211" s="338"/>
      <c r="BDG211" s="338"/>
      <c r="BDH211" s="339"/>
      <c r="BDI211" s="11"/>
      <c r="BDJ211" s="338"/>
      <c r="BDK211" s="338"/>
      <c r="BDL211" s="338"/>
      <c r="BDM211" s="338"/>
      <c r="BDN211" s="338"/>
      <c r="BDO211" s="338"/>
      <c r="BDP211" s="339"/>
      <c r="BDQ211" s="11"/>
      <c r="BDR211" s="338"/>
      <c r="BDS211" s="338"/>
      <c r="BDT211" s="338"/>
      <c r="BDU211" s="338"/>
      <c r="BDV211" s="338"/>
      <c r="BDW211" s="338"/>
      <c r="BDX211" s="339"/>
      <c r="BDY211" s="11"/>
      <c r="BDZ211" s="338"/>
      <c r="BEA211" s="338"/>
      <c r="BEB211" s="338"/>
      <c r="BEC211" s="338"/>
      <c r="BED211" s="338"/>
      <c r="BEE211" s="338"/>
      <c r="BEF211" s="339"/>
      <c r="BEG211" s="11"/>
      <c r="BEH211" s="338"/>
      <c r="BEI211" s="338"/>
      <c r="BEJ211" s="338"/>
      <c r="BEK211" s="338"/>
      <c r="BEL211" s="338"/>
      <c r="BEM211" s="338"/>
      <c r="BEN211" s="339"/>
      <c r="BEO211" s="11"/>
      <c r="BEP211" s="338"/>
      <c r="BEQ211" s="338"/>
      <c r="BER211" s="338"/>
      <c r="BES211" s="338"/>
      <c r="BET211" s="338"/>
      <c r="BEU211" s="338"/>
      <c r="BEV211" s="339"/>
      <c r="BEW211" s="11"/>
      <c r="BEX211" s="338"/>
      <c r="BEY211" s="338"/>
      <c r="BEZ211" s="338"/>
      <c r="BFA211" s="338"/>
      <c r="BFB211" s="338"/>
      <c r="BFC211" s="338"/>
      <c r="BFD211" s="339"/>
      <c r="BFE211" s="11"/>
      <c r="BFF211" s="338"/>
      <c r="BFG211" s="338"/>
      <c r="BFH211" s="338"/>
      <c r="BFI211" s="338"/>
      <c r="BFJ211" s="338"/>
      <c r="BFK211" s="338"/>
      <c r="BFL211" s="339"/>
      <c r="BFM211" s="11"/>
      <c r="BFN211" s="338"/>
      <c r="BFO211" s="338"/>
      <c r="BFP211" s="338"/>
      <c r="BFQ211" s="338"/>
      <c r="BFR211" s="338"/>
      <c r="BFS211" s="338"/>
      <c r="BFT211" s="339"/>
      <c r="BFU211" s="11"/>
      <c r="BFV211" s="338"/>
      <c r="BFW211" s="338"/>
      <c r="BFX211" s="338"/>
      <c r="BFY211" s="338"/>
      <c r="BFZ211" s="338"/>
      <c r="BGA211" s="338"/>
      <c r="BGB211" s="339"/>
      <c r="BGC211" s="11"/>
      <c r="BGD211" s="338"/>
      <c r="BGE211" s="338"/>
      <c r="BGF211" s="338"/>
      <c r="BGG211" s="338"/>
      <c r="BGH211" s="338"/>
      <c r="BGI211" s="338"/>
      <c r="BGJ211" s="339"/>
      <c r="BGK211" s="11"/>
      <c r="BGL211" s="338"/>
      <c r="BGM211" s="338"/>
      <c r="BGN211" s="338"/>
      <c r="BGO211" s="338"/>
      <c r="BGP211" s="338"/>
      <c r="BGQ211" s="338"/>
      <c r="BGR211" s="339"/>
      <c r="BGS211" s="11"/>
      <c r="BGT211" s="338"/>
      <c r="BGU211" s="338"/>
      <c r="BGV211" s="338"/>
      <c r="BGW211" s="338"/>
      <c r="BGX211" s="338"/>
      <c r="BGY211" s="338"/>
      <c r="BGZ211" s="339"/>
      <c r="BHA211" s="11"/>
      <c r="BHB211" s="338"/>
      <c r="BHC211" s="338"/>
      <c r="BHD211" s="338"/>
      <c r="BHE211" s="338"/>
      <c r="BHF211" s="338"/>
      <c r="BHG211" s="338"/>
      <c r="BHH211" s="339"/>
      <c r="BHI211" s="11"/>
      <c r="BHJ211" s="338"/>
      <c r="BHK211" s="338"/>
      <c r="BHL211" s="338"/>
      <c r="BHM211" s="338"/>
      <c r="BHN211" s="338"/>
      <c r="BHO211" s="338"/>
      <c r="BHP211" s="339"/>
      <c r="BHQ211" s="11"/>
      <c r="BHR211" s="338"/>
      <c r="BHS211" s="338"/>
      <c r="BHT211" s="338"/>
      <c r="BHU211" s="338"/>
      <c r="BHV211" s="338"/>
      <c r="BHW211" s="338"/>
      <c r="BHX211" s="339"/>
      <c r="BHY211" s="11"/>
      <c r="BHZ211" s="338"/>
      <c r="BIA211" s="338"/>
      <c r="BIB211" s="338"/>
      <c r="BIC211" s="338"/>
      <c r="BID211" s="338"/>
      <c r="BIE211" s="338"/>
      <c r="BIF211" s="339"/>
      <c r="BIG211" s="11"/>
      <c r="BIH211" s="338"/>
      <c r="BII211" s="338"/>
      <c r="BIJ211" s="338"/>
      <c r="BIK211" s="338"/>
      <c r="BIL211" s="338"/>
      <c r="BIM211" s="338"/>
      <c r="BIN211" s="339"/>
      <c r="BIO211" s="11"/>
      <c r="BIP211" s="338"/>
      <c r="BIQ211" s="338"/>
      <c r="BIR211" s="338"/>
      <c r="BIS211" s="338"/>
      <c r="BIT211" s="338"/>
      <c r="BIU211" s="338"/>
      <c r="BIV211" s="339"/>
      <c r="BIW211" s="11"/>
      <c r="BIX211" s="338"/>
      <c r="BIY211" s="338"/>
      <c r="BIZ211" s="338"/>
      <c r="BJA211" s="338"/>
      <c r="BJB211" s="338"/>
      <c r="BJC211" s="338"/>
      <c r="BJD211" s="339"/>
      <c r="BJE211" s="11"/>
      <c r="BJF211" s="338"/>
      <c r="BJG211" s="338"/>
      <c r="BJH211" s="338"/>
      <c r="BJI211" s="338"/>
      <c r="BJJ211" s="338"/>
      <c r="BJK211" s="338"/>
      <c r="BJL211" s="339"/>
      <c r="BJM211" s="11"/>
      <c r="BJN211" s="338"/>
      <c r="BJO211" s="338"/>
      <c r="BJP211" s="338"/>
      <c r="BJQ211" s="338"/>
      <c r="BJR211" s="338"/>
      <c r="BJS211" s="338"/>
      <c r="BJT211" s="339"/>
      <c r="BJU211" s="11"/>
      <c r="BJV211" s="338"/>
      <c r="BJW211" s="338"/>
      <c r="BJX211" s="338"/>
      <c r="BJY211" s="338"/>
      <c r="BJZ211" s="338"/>
      <c r="BKA211" s="338"/>
      <c r="BKB211" s="339"/>
      <c r="BKC211" s="11"/>
      <c r="BKD211" s="338"/>
      <c r="BKE211" s="338"/>
      <c r="BKF211" s="338"/>
      <c r="BKG211" s="338"/>
      <c r="BKH211" s="338"/>
      <c r="BKI211" s="338"/>
      <c r="BKJ211" s="339"/>
      <c r="BKK211" s="11"/>
      <c r="BKL211" s="338"/>
      <c r="BKM211" s="338"/>
      <c r="BKN211" s="338"/>
      <c r="BKO211" s="338"/>
      <c r="BKP211" s="338"/>
      <c r="BKQ211" s="338"/>
      <c r="BKR211" s="339"/>
      <c r="BKS211" s="11"/>
      <c r="BKT211" s="338"/>
      <c r="BKU211" s="338"/>
      <c r="BKV211" s="338"/>
      <c r="BKW211" s="338"/>
      <c r="BKX211" s="338"/>
      <c r="BKY211" s="338"/>
      <c r="BKZ211" s="339"/>
      <c r="BLA211" s="11"/>
      <c r="BLB211" s="338"/>
      <c r="BLC211" s="338"/>
      <c r="BLD211" s="338"/>
      <c r="BLE211" s="338"/>
      <c r="BLF211" s="338"/>
      <c r="BLG211" s="338"/>
      <c r="BLH211" s="339"/>
      <c r="BLI211" s="11"/>
      <c r="BLJ211" s="338"/>
      <c r="BLK211" s="338"/>
      <c r="BLL211" s="338"/>
      <c r="BLM211" s="338"/>
      <c r="BLN211" s="338"/>
      <c r="BLO211" s="338"/>
      <c r="BLP211" s="339"/>
      <c r="BLQ211" s="11"/>
      <c r="BLR211" s="338"/>
      <c r="BLS211" s="338"/>
      <c r="BLT211" s="338"/>
      <c r="BLU211" s="338"/>
      <c r="BLV211" s="338"/>
      <c r="BLW211" s="338"/>
      <c r="BLX211" s="339"/>
      <c r="BLY211" s="11"/>
      <c r="BLZ211" s="338"/>
      <c r="BMA211" s="338"/>
      <c r="BMB211" s="338"/>
      <c r="BMC211" s="338"/>
      <c r="BMD211" s="338"/>
      <c r="BME211" s="338"/>
      <c r="BMF211" s="339"/>
      <c r="BMG211" s="11"/>
      <c r="BMH211" s="338"/>
      <c r="BMI211" s="338"/>
      <c r="BMJ211" s="338"/>
      <c r="BMK211" s="338"/>
      <c r="BML211" s="338"/>
      <c r="BMM211" s="338"/>
      <c r="BMN211" s="339"/>
      <c r="BMO211" s="11"/>
      <c r="BMP211" s="338"/>
      <c r="BMQ211" s="338"/>
      <c r="BMR211" s="338"/>
      <c r="BMS211" s="338"/>
      <c r="BMT211" s="338"/>
      <c r="BMU211" s="338"/>
      <c r="BMV211" s="339"/>
      <c r="BMW211" s="11"/>
      <c r="BMX211" s="338"/>
      <c r="BMY211" s="338"/>
      <c r="BMZ211" s="338"/>
      <c r="BNA211" s="338"/>
      <c r="BNB211" s="338"/>
      <c r="BNC211" s="338"/>
      <c r="BND211" s="339"/>
      <c r="BNE211" s="11"/>
      <c r="BNF211" s="338"/>
      <c r="BNG211" s="338"/>
      <c r="BNH211" s="338"/>
      <c r="BNI211" s="338"/>
      <c r="BNJ211" s="338"/>
      <c r="BNK211" s="338"/>
      <c r="BNL211" s="339"/>
      <c r="BNM211" s="11"/>
      <c r="BNN211" s="338"/>
      <c r="BNO211" s="338"/>
      <c r="BNP211" s="338"/>
      <c r="BNQ211" s="338"/>
      <c r="BNR211" s="338"/>
      <c r="BNS211" s="338"/>
      <c r="BNT211" s="339"/>
      <c r="BNU211" s="11"/>
      <c r="BNV211" s="338"/>
      <c r="BNW211" s="338"/>
      <c r="BNX211" s="338"/>
      <c r="BNY211" s="338"/>
      <c r="BNZ211" s="338"/>
      <c r="BOA211" s="338"/>
      <c r="BOB211" s="339"/>
      <c r="BOC211" s="11"/>
      <c r="BOD211" s="338"/>
      <c r="BOE211" s="338"/>
      <c r="BOF211" s="338"/>
      <c r="BOG211" s="338"/>
      <c r="BOH211" s="338"/>
      <c r="BOI211" s="338"/>
      <c r="BOJ211" s="339"/>
      <c r="BOK211" s="11"/>
      <c r="BOL211" s="338"/>
      <c r="BOM211" s="338"/>
      <c r="BON211" s="338"/>
      <c r="BOO211" s="338"/>
      <c r="BOP211" s="338"/>
      <c r="BOQ211" s="338"/>
      <c r="BOR211" s="339"/>
      <c r="BOS211" s="11"/>
      <c r="BOT211" s="338"/>
      <c r="BOU211" s="338"/>
      <c r="BOV211" s="338"/>
      <c r="BOW211" s="338"/>
      <c r="BOX211" s="338"/>
      <c r="BOY211" s="338"/>
      <c r="BOZ211" s="339"/>
      <c r="BPA211" s="11"/>
      <c r="BPB211" s="338"/>
      <c r="BPC211" s="338"/>
      <c r="BPD211" s="338"/>
      <c r="BPE211" s="338"/>
      <c r="BPF211" s="338"/>
      <c r="BPG211" s="338"/>
      <c r="BPH211" s="339"/>
      <c r="BPI211" s="11"/>
      <c r="BPJ211" s="338"/>
      <c r="BPK211" s="338"/>
      <c r="BPL211" s="338"/>
      <c r="BPM211" s="338"/>
      <c r="BPN211" s="338"/>
      <c r="BPO211" s="338"/>
      <c r="BPP211" s="339"/>
      <c r="BPQ211" s="11"/>
      <c r="BPR211" s="338"/>
      <c r="BPS211" s="338"/>
      <c r="BPT211" s="338"/>
      <c r="BPU211" s="338"/>
      <c r="BPV211" s="338"/>
      <c r="BPW211" s="338"/>
      <c r="BPX211" s="339"/>
      <c r="BPY211" s="11"/>
      <c r="BPZ211" s="338"/>
      <c r="BQA211" s="338"/>
      <c r="BQB211" s="338"/>
      <c r="BQC211" s="338"/>
      <c r="BQD211" s="338"/>
      <c r="BQE211" s="338"/>
      <c r="BQF211" s="339"/>
      <c r="BQG211" s="11"/>
      <c r="BQH211" s="338"/>
      <c r="BQI211" s="338"/>
      <c r="BQJ211" s="338"/>
      <c r="BQK211" s="338"/>
      <c r="BQL211" s="338"/>
      <c r="BQM211" s="338"/>
      <c r="BQN211" s="339"/>
      <c r="BQO211" s="11"/>
      <c r="BQP211" s="338"/>
      <c r="BQQ211" s="338"/>
      <c r="BQR211" s="338"/>
      <c r="BQS211" s="338"/>
      <c r="BQT211" s="338"/>
      <c r="BQU211" s="338"/>
      <c r="BQV211" s="339"/>
      <c r="BQW211" s="11"/>
      <c r="BQX211" s="338"/>
      <c r="BQY211" s="338"/>
      <c r="BQZ211" s="338"/>
      <c r="BRA211" s="338"/>
      <c r="BRB211" s="338"/>
      <c r="BRC211" s="338"/>
      <c r="BRD211" s="339"/>
      <c r="BRE211" s="11"/>
      <c r="BRF211" s="338"/>
      <c r="BRG211" s="338"/>
      <c r="BRH211" s="338"/>
      <c r="BRI211" s="338"/>
      <c r="BRJ211" s="338"/>
      <c r="BRK211" s="338"/>
      <c r="BRL211" s="339"/>
      <c r="BRM211" s="11"/>
      <c r="BRN211" s="338"/>
      <c r="BRO211" s="338"/>
      <c r="BRP211" s="338"/>
      <c r="BRQ211" s="338"/>
      <c r="BRR211" s="338"/>
      <c r="BRS211" s="338"/>
      <c r="BRT211" s="339"/>
      <c r="BRU211" s="11"/>
      <c r="BRV211" s="338"/>
      <c r="BRW211" s="338"/>
      <c r="BRX211" s="338"/>
      <c r="BRY211" s="338"/>
      <c r="BRZ211" s="338"/>
      <c r="BSA211" s="338"/>
      <c r="BSB211" s="339"/>
      <c r="BSC211" s="11"/>
      <c r="BSD211" s="338"/>
      <c r="BSE211" s="338"/>
      <c r="BSF211" s="338"/>
      <c r="BSG211" s="338"/>
      <c r="BSH211" s="338"/>
      <c r="BSI211" s="338"/>
      <c r="BSJ211" s="339"/>
      <c r="BSK211" s="11"/>
      <c r="BSL211" s="338"/>
      <c r="BSM211" s="338"/>
      <c r="BSN211" s="338"/>
      <c r="BSO211" s="338"/>
      <c r="BSP211" s="338"/>
      <c r="BSQ211" s="338"/>
      <c r="BSR211" s="339"/>
      <c r="BSS211" s="11"/>
      <c r="BST211" s="338"/>
      <c r="BSU211" s="338"/>
      <c r="BSV211" s="338"/>
      <c r="BSW211" s="338"/>
      <c r="BSX211" s="338"/>
      <c r="BSY211" s="338"/>
      <c r="BSZ211" s="339"/>
      <c r="BTA211" s="11"/>
      <c r="BTB211" s="338"/>
      <c r="BTC211" s="338"/>
      <c r="BTD211" s="338"/>
      <c r="BTE211" s="338"/>
      <c r="BTF211" s="338"/>
      <c r="BTG211" s="338"/>
      <c r="BTH211" s="339"/>
      <c r="BTI211" s="11"/>
      <c r="BTJ211" s="338"/>
      <c r="BTK211" s="338"/>
      <c r="BTL211" s="338"/>
      <c r="BTM211" s="338"/>
      <c r="BTN211" s="338"/>
      <c r="BTO211" s="338"/>
      <c r="BTP211" s="339"/>
      <c r="BTQ211" s="11"/>
      <c r="BTR211" s="338"/>
      <c r="BTS211" s="338"/>
      <c r="BTT211" s="338"/>
      <c r="BTU211" s="338"/>
      <c r="BTV211" s="338"/>
      <c r="BTW211" s="338"/>
      <c r="BTX211" s="339"/>
      <c r="BTY211" s="11"/>
      <c r="BTZ211" s="338"/>
      <c r="BUA211" s="338"/>
      <c r="BUB211" s="338"/>
      <c r="BUC211" s="338"/>
      <c r="BUD211" s="338"/>
      <c r="BUE211" s="338"/>
      <c r="BUF211" s="339"/>
      <c r="BUG211" s="11"/>
      <c r="BUH211" s="338"/>
      <c r="BUI211" s="338"/>
      <c r="BUJ211" s="338"/>
      <c r="BUK211" s="338"/>
      <c r="BUL211" s="338"/>
      <c r="BUM211" s="338"/>
      <c r="BUN211" s="339"/>
      <c r="BUO211" s="11"/>
      <c r="BUP211" s="338"/>
      <c r="BUQ211" s="338"/>
      <c r="BUR211" s="338"/>
      <c r="BUS211" s="338"/>
      <c r="BUT211" s="338"/>
      <c r="BUU211" s="338"/>
      <c r="BUV211" s="339"/>
      <c r="BUW211" s="11"/>
      <c r="BUX211" s="338"/>
      <c r="BUY211" s="338"/>
      <c r="BUZ211" s="338"/>
      <c r="BVA211" s="338"/>
      <c r="BVB211" s="338"/>
      <c r="BVC211" s="338"/>
      <c r="BVD211" s="339"/>
      <c r="BVE211" s="11"/>
      <c r="BVF211" s="338"/>
      <c r="BVG211" s="338"/>
      <c r="BVH211" s="338"/>
      <c r="BVI211" s="338"/>
      <c r="BVJ211" s="338"/>
      <c r="BVK211" s="338"/>
      <c r="BVL211" s="339"/>
      <c r="BVM211" s="11"/>
      <c r="BVN211" s="338"/>
      <c r="BVO211" s="338"/>
      <c r="BVP211" s="338"/>
      <c r="BVQ211" s="338"/>
      <c r="BVR211" s="338"/>
      <c r="BVS211" s="338"/>
      <c r="BVT211" s="339"/>
      <c r="BVU211" s="11"/>
      <c r="BVV211" s="338"/>
      <c r="BVW211" s="338"/>
      <c r="BVX211" s="338"/>
      <c r="BVY211" s="338"/>
      <c r="BVZ211" s="338"/>
      <c r="BWA211" s="338"/>
      <c r="BWB211" s="339"/>
      <c r="BWC211" s="11"/>
      <c r="BWD211" s="338"/>
      <c r="BWE211" s="338"/>
      <c r="BWF211" s="338"/>
      <c r="BWG211" s="338"/>
      <c r="BWH211" s="338"/>
      <c r="BWI211" s="338"/>
      <c r="BWJ211" s="339"/>
      <c r="BWK211" s="11"/>
      <c r="BWL211" s="338"/>
      <c r="BWM211" s="338"/>
      <c r="BWN211" s="338"/>
      <c r="BWO211" s="338"/>
      <c r="BWP211" s="338"/>
      <c r="BWQ211" s="338"/>
      <c r="BWR211" s="339"/>
      <c r="BWS211" s="11"/>
      <c r="BWT211" s="338"/>
      <c r="BWU211" s="338"/>
      <c r="BWV211" s="338"/>
      <c r="BWW211" s="338"/>
      <c r="BWX211" s="338"/>
      <c r="BWY211" s="338"/>
      <c r="BWZ211" s="339"/>
      <c r="BXA211" s="11"/>
      <c r="BXB211" s="338"/>
      <c r="BXC211" s="338"/>
      <c r="BXD211" s="338"/>
      <c r="BXE211" s="338"/>
      <c r="BXF211" s="338"/>
      <c r="BXG211" s="338"/>
      <c r="BXH211" s="339"/>
      <c r="BXI211" s="11"/>
      <c r="BXJ211" s="338"/>
      <c r="BXK211" s="338"/>
      <c r="BXL211" s="338"/>
      <c r="BXM211" s="338"/>
      <c r="BXN211" s="338"/>
      <c r="BXO211" s="338"/>
      <c r="BXP211" s="339"/>
      <c r="BXQ211" s="11"/>
      <c r="BXR211" s="338"/>
      <c r="BXS211" s="338"/>
      <c r="BXT211" s="338"/>
      <c r="BXU211" s="338"/>
      <c r="BXV211" s="338"/>
      <c r="BXW211" s="338"/>
      <c r="BXX211" s="339"/>
      <c r="BXY211" s="11"/>
      <c r="BXZ211" s="338"/>
      <c r="BYA211" s="338"/>
      <c r="BYB211" s="338"/>
      <c r="BYC211" s="338"/>
      <c r="BYD211" s="338"/>
      <c r="BYE211" s="338"/>
      <c r="BYF211" s="339"/>
      <c r="BYG211" s="11"/>
      <c r="BYH211" s="338"/>
      <c r="BYI211" s="338"/>
      <c r="BYJ211" s="338"/>
      <c r="BYK211" s="338"/>
      <c r="BYL211" s="338"/>
      <c r="BYM211" s="338"/>
      <c r="BYN211" s="339"/>
      <c r="BYO211" s="11"/>
      <c r="BYP211" s="338"/>
      <c r="BYQ211" s="338"/>
      <c r="BYR211" s="338"/>
      <c r="BYS211" s="338"/>
      <c r="BYT211" s="338"/>
      <c r="BYU211" s="338"/>
      <c r="BYV211" s="339"/>
      <c r="BYW211" s="11"/>
      <c r="BYX211" s="338"/>
      <c r="BYY211" s="338"/>
      <c r="BYZ211" s="338"/>
      <c r="BZA211" s="338"/>
      <c r="BZB211" s="338"/>
      <c r="BZC211" s="338"/>
      <c r="BZD211" s="339"/>
      <c r="BZE211" s="11"/>
      <c r="BZF211" s="338"/>
      <c r="BZG211" s="338"/>
      <c r="BZH211" s="338"/>
      <c r="BZI211" s="338"/>
      <c r="BZJ211" s="338"/>
      <c r="BZK211" s="338"/>
      <c r="BZL211" s="339"/>
      <c r="BZM211" s="11"/>
      <c r="BZN211" s="338"/>
      <c r="BZO211" s="338"/>
      <c r="BZP211" s="338"/>
      <c r="BZQ211" s="338"/>
      <c r="BZR211" s="338"/>
      <c r="BZS211" s="338"/>
      <c r="BZT211" s="339"/>
      <c r="BZU211" s="11"/>
      <c r="BZV211" s="338"/>
      <c r="BZW211" s="338"/>
      <c r="BZX211" s="338"/>
      <c r="BZY211" s="338"/>
      <c r="BZZ211" s="338"/>
      <c r="CAA211" s="338"/>
      <c r="CAB211" s="339"/>
      <c r="CAC211" s="11"/>
      <c r="CAD211" s="338"/>
      <c r="CAE211" s="338"/>
      <c r="CAF211" s="338"/>
      <c r="CAG211" s="338"/>
      <c r="CAH211" s="338"/>
      <c r="CAI211" s="338"/>
      <c r="CAJ211" s="339"/>
      <c r="CAK211" s="11"/>
      <c r="CAL211" s="338"/>
      <c r="CAM211" s="338"/>
      <c r="CAN211" s="338"/>
      <c r="CAO211" s="338"/>
      <c r="CAP211" s="338"/>
      <c r="CAQ211" s="338"/>
      <c r="CAR211" s="339"/>
      <c r="CAS211" s="11"/>
      <c r="CAT211" s="338"/>
      <c r="CAU211" s="338"/>
      <c r="CAV211" s="338"/>
      <c r="CAW211" s="338"/>
      <c r="CAX211" s="338"/>
      <c r="CAY211" s="338"/>
      <c r="CAZ211" s="339"/>
      <c r="CBA211" s="11"/>
      <c r="CBB211" s="338"/>
      <c r="CBC211" s="338"/>
      <c r="CBD211" s="338"/>
      <c r="CBE211" s="338"/>
      <c r="CBF211" s="338"/>
      <c r="CBG211" s="338"/>
      <c r="CBH211" s="339"/>
      <c r="CBI211" s="11"/>
      <c r="CBJ211" s="338"/>
      <c r="CBK211" s="338"/>
      <c r="CBL211" s="338"/>
      <c r="CBM211" s="338"/>
      <c r="CBN211" s="338"/>
      <c r="CBO211" s="338"/>
      <c r="CBP211" s="339"/>
      <c r="CBQ211" s="11"/>
      <c r="CBR211" s="338"/>
      <c r="CBS211" s="338"/>
      <c r="CBT211" s="338"/>
      <c r="CBU211" s="338"/>
      <c r="CBV211" s="338"/>
      <c r="CBW211" s="338"/>
      <c r="CBX211" s="339"/>
      <c r="CBY211" s="11"/>
      <c r="CBZ211" s="338"/>
      <c r="CCA211" s="338"/>
      <c r="CCB211" s="338"/>
      <c r="CCC211" s="338"/>
      <c r="CCD211" s="338"/>
      <c r="CCE211" s="338"/>
      <c r="CCF211" s="339"/>
      <c r="CCG211" s="11"/>
      <c r="CCH211" s="338"/>
      <c r="CCI211" s="338"/>
      <c r="CCJ211" s="338"/>
      <c r="CCK211" s="338"/>
      <c r="CCL211" s="338"/>
      <c r="CCM211" s="338"/>
      <c r="CCN211" s="339"/>
      <c r="CCO211" s="11"/>
      <c r="CCP211" s="338"/>
      <c r="CCQ211" s="338"/>
      <c r="CCR211" s="338"/>
      <c r="CCS211" s="338"/>
      <c r="CCT211" s="338"/>
      <c r="CCU211" s="338"/>
      <c r="CCV211" s="339"/>
      <c r="CCW211" s="11"/>
      <c r="CCX211" s="338"/>
      <c r="CCY211" s="338"/>
      <c r="CCZ211" s="338"/>
      <c r="CDA211" s="338"/>
      <c r="CDB211" s="338"/>
      <c r="CDC211" s="338"/>
      <c r="CDD211" s="339"/>
      <c r="CDE211" s="11"/>
      <c r="CDF211" s="338"/>
      <c r="CDG211" s="338"/>
      <c r="CDH211" s="338"/>
      <c r="CDI211" s="338"/>
      <c r="CDJ211" s="338"/>
      <c r="CDK211" s="338"/>
      <c r="CDL211" s="339"/>
      <c r="CDM211" s="11"/>
      <c r="CDN211" s="338"/>
      <c r="CDO211" s="338"/>
      <c r="CDP211" s="338"/>
      <c r="CDQ211" s="338"/>
      <c r="CDR211" s="338"/>
      <c r="CDS211" s="338"/>
      <c r="CDT211" s="339"/>
      <c r="CDU211" s="11"/>
      <c r="CDV211" s="338"/>
      <c r="CDW211" s="338"/>
      <c r="CDX211" s="338"/>
      <c r="CDY211" s="338"/>
      <c r="CDZ211" s="338"/>
      <c r="CEA211" s="338"/>
      <c r="CEB211" s="339"/>
      <c r="CEC211" s="11"/>
      <c r="CED211" s="338"/>
      <c r="CEE211" s="338"/>
      <c r="CEF211" s="338"/>
      <c r="CEG211" s="338"/>
      <c r="CEH211" s="338"/>
      <c r="CEI211" s="338"/>
      <c r="CEJ211" s="339"/>
      <c r="CEK211" s="11"/>
      <c r="CEL211" s="338"/>
      <c r="CEM211" s="338"/>
      <c r="CEN211" s="338"/>
      <c r="CEO211" s="338"/>
      <c r="CEP211" s="338"/>
      <c r="CEQ211" s="338"/>
      <c r="CER211" s="339"/>
      <c r="CES211" s="11"/>
      <c r="CET211" s="338"/>
      <c r="CEU211" s="338"/>
      <c r="CEV211" s="338"/>
      <c r="CEW211" s="338"/>
      <c r="CEX211" s="338"/>
      <c r="CEY211" s="338"/>
      <c r="CEZ211" s="339"/>
      <c r="CFA211" s="11"/>
      <c r="CFB211" s="338"/>
      <c r="CFC211" s="338"/>
      <c r="CFD211" s="338"/>
      <c r="CFE211" s="338"/>
      <c r="CFF211" s="338"/>
      <c r="CFG211" s="338"/>
      <c r="CFH211" s="339"/>
      <c r="CFI211" s="11"/>
      <c r="CFJ211" s="338"/>
      <c r="CFK211" s="338"/>
      <c r="CFL211" s="338"/>
      <c r="CFM211" s="338"/>
      <c r="CFN211" s="338"/>
      <c r="CFO211" s="338"/>
      <c r="CFP211" s="339"/>
      <c r="CFQ211" s="11"/>
      <c r="CFR211" s="338"/>
      <c r="CFS211" s="338"/>
      <c r="CFT211" s="338"/>
      <c r="CFU211" s="338"/>
      <c r="CFV211" s="338"/>
      <c r="CFW211" s="338"/>
      <c r="CFX211" s="339"/>
      <c r="CFY211" s="11"/>
      <c r="CFZ211" s="338"/>
      <c r="CGA211" s="338"/>
      <c r="CGB211" s="338"/>
      <c r="CGC211" s="338"/>
      <c r="CGD211" s="338"/>
      <c r="CGE211" s="338"/>
      <c r="CGF211" s="339"/>
      <c r="CGG211" s="11"/>
      <c r="CGH211" s="338"/>
      <c r="CGI211" s="338"/>
      <c r="CGJ211" s="338"/>
      <c r="CGK211" s="338"/>
      <c r="CGL211" s="338"/>
      <c r="CGM211" s="338"/>
      <c r="CGN211" s="339"/>
      <c r="CGO211" s="11"/>
      <c r="CGP211" s="338"/>
      <c r="CGQ211" s="338"/>
      <c r="CGR211" s="338"/>
      <c r="CGS211" s="338"/>
      <c r="CGT211" s="338"/>
      <c r="CGU211" s="338"/>
      <c r="CGV211" s="339"/>
      <c r="CGW211" s="11"/>
      <c r="CGX211" s="338"/>
      <c r="CGY211" s="338"/>
      <c r="CGZ211" s="338"/>
      <c r="CHA211" s="338"/>
      <c r="CHB211" s="338"/>
      <c r="CHC211" s="338"/>
      <c r="CHD211" s="339"/>
      <c r="CHE211" s="11"/>
      <c r="CHF211" s="338"/>
      <c r="CHG211" s="338"/>
      <c r="CHH211" s="338"/>
      <c r="CHI211" s="338"/>
      <c r="CHJ211" s="338"/>
      <c r="CHK211" s="338"/>
      <c r="CHL211" s="339"/>
      <c r="CHM211" s="11"/>
      <c r="CHN211" s="338"/>
      <c r="CHO211" s="338"/>
      <c r="CHP211" s="338"/>
      <c r="CHQ211" s="338"/>
      <c r="CHR211" s="338"/>
      <c r="CHS211" s="338"/>
      <c r="CHT211" s="339"/>
      <c r="CHU211" s="11"/>
      <c r="CHV211" s="338"/>
      <c r="CHW211" s="338"/>
      <c r="CHX211" s="338"/>
      <c r="CHY211" s="338"/>
      <c r="CHZ211" s="338"/>
      <c r="CIA211" s="338"/>
      <c r="CIB211" s="339"/>
      <c r="CIC211" s="11"/>
      <c r="CID211" s="338"/>
      <c r="CIE211" s="338"/>
      <c r="CIF211" s="338"/>
      <c r="CIG211" s="338"/>
      <c r="CIH211" s="338"/>
      <c r="CII211" s="338"/>
      <c r="CIJ211" s="339"/>
      <c r="CIK211" s="11"/>
      <c r="CIL211" s="338"/>
      <c r="CIM211" s="338"/>
      <c r="CIN211" s="338"/>
      <c r="CIO211" s="338"/>
      <c r="CIP211" s="338"/>
      <c r="CIQ211" s="338"/>
      <c r="CIR211" s="339"/>
      <c r="CIS211" s="11"/>
      <c r="CIT211" s="338"/>
      <c r="CIU211" s="338"/>
      <c r="CIV211" s="338"/>
      <c r="CIW211" s="338"/>
      <c r="CIX211" s="338"/>
      <c r="CIY211" s="338"/>
      <c r="CIZ211" s="339"/>
      <c r="CJA211" s="11"/>
      <c r="CJB211" s="338"/>
      <c r="CJC211" s="338"/>
      <c r="CJD211" s="338"/>
      <c r="CJE211" s="338"/>
      <c r="CJF211" s="338"/>
      <c r="CJG211" s="338"/>
      <c r="CJH211" s="339"/>
      <c r="CJI211" s="11"/>
      <c r="CJJ211" s="338"/>
      <c r="CJK211" s="338"/>
      <c r="CJL211" s="338"/>
      <c r="CJM211" s="338"/>
      <c r="CJN211" s="338"/>
      <c r="CJO211" s="338"/>
      <c r="CJP211" s="339"/>
      <c r="CJQ211" s="11"/>
      <c r="CJR211" s="338"/>
      <c r="CJS211" s="338"/>
      <c r="CJT211" s="338"/>
      <c r="CJU211" s="338"/>
      <c r="CJV211" s="338"/>
      <c r="CJW211" s="338"/>
      <c r="CJX211" s="339"/>
      <c r="CJY211" s="11"/>
      <c r="CJZ211" s="338"/>
      <c r="CKA211" s="338"/>
      <c r="CKB211" s="338"/>
      <c r="CKC211" s="338"/>
      <c r="CKD211" s="338"/>
      <c r="CKE211" s="338"/>
      <c r="CKF211" s="339"/>
      <c r="CKG211" s="11"/>
      <c r="CKH211" s="338"/>
      <c r="CKI211" s="338"/>
      <c r="CKJ211" s="338"/>
      <c r="CKK211" s="338"/>
      <c r="CKL211" s="338"/>
      <c r="CKM211" s="338"/>
      <c r="CKN211" s="339"/>
      <c r="CKO211" s="11"/>
      <c r="CKP211" s="338"/>
      <c r="CKQ211" s="338"/>
      <c r="CKR211" s="338"/>
      <c r="CKS211" s="338"/>
      <c r="CKT211" s="338"/>
      <c r="CKU211" s="338"/>
      <c r="CKV211" s="339"/>
      <c r="CKW211" s="11"/>
      <c r="CKX211" s="338"/>
      <c r="CKY211" s="338"/>
      <c r="CKZ211" s="338"/>
      <c r="CLA211" s="338"/>
      <c r="CLB211" s="338"/>
      <c r="CLC211" s="338"/>
      <c r="CLD211" s="339"/>
      <c r="CLE211" s="11"/>
      <c r="CLF211" s="338"/>
      <c r="CLG211" s="338"/>
      <c r="CLH211" s="338"/>
      <c r="CLI211" s="338"/>
      <c r="CLJ211" s="338"/>
      <c r="CLK211" s="338"/>
      <c r="CLL211" s="339"/>
      <c r="CLM211" s="11"/>
      <c r="CLN211" s="338"/>
      <c r="CLO211" s="338"/>
      <c r="CLP211" s="338"/>
      <c r="CLQ211" s="338"/>
      <c r="CLR211" s="338"/>
      <c r="CLS211" s="338"/>
      <c r="CLT211" s="339"/>
      <c r="CLU211" s="11"/>
      <c r="CLV211" s="338"/>
      <c r="CLW211" s="338"/>
      <c r="CLX211" s="338"/>
      <c r="CLY211" s="338"/>
      <c r="CLZ211" s="338"/>
      <c r="CMA211" s="338"/>
      <c r="CMB211" s="339"/>
      <c r="CMC211" s="11"/>
      <c r="CMD211" s="338"/>
      <c r="CME211" s="338"/>
      <c r="CMF211" s="338"/>
      <c r="CMG211" s="338"/>
      <c r="CMH211" s="338"/>
      <c r="CMI211" s="338"/>
      <c r="CMJ211" s="339"/>
      <c r="CMK211" s="11"/>
      <c r="CML211" s="338"/>
      <c r="CMM211" s="338"/>
      <c r="CMN211" s="338"/>
      <c r="CMO211" s="338"/>
      <c r="CMP211" s="338"/>
      <c r="CMQ211" s="338"/>
      <c r="CMR211" s="339"/>
      <c r="CMS211" s="11"/>
      <c r="CMT211" s="338"/>
      <c r="CMU211" s="338"/>
      <c r="CMV211" s="338"/>
      <c r="CMW211" s="338"/>
      <c r="CMX211" s="338"/>
      <c r="CMY211" s="338"/>
      <c r="CMZ211" s="339"/>
      <c r="CNA211" s="11"/>
      <c r="CNB211" s="338"/>
      <c r="CNC211" s="338"/>
      <c r="CND211" s="338"/>
      <c r="CNE211" s="338"/>
      <c r="CNF211" s="338"/>
      <c r="CNG211" s="338"/>
      <c r="CNH211" s="339"/>
      <c r="CNI211" s="11"/>
      <c r="CNJ211" s="338"/>
      <c r="CNK211" s="338"/>
      <c r="CNL211" s="338"/>
      <c r="CNM211" s="338"/>
      <c r="CNN211" s="338"/>
      <c r="CNO211" s="338"/>
      <c r="CNP211" s="339"/>
      <c r="CNQ211" s="11"/>
      <c r="CNR211" s="338"/>
      <c r="CNS211" s="338"/>
      <c r="CNT211" s="338"/>
      <c r="CNU211" s="338"/>
      <c r="CNV211" s="338"/>
      <c r="CNW211" s="338"/>
      <c r="CNX211" s="339"/>
      <c r="CNY211" s="11"/>
      <c r="CNZ211" s="338"/>
      <c r="COA211" s="338"/>
      <c r="COB211" s="338"/>
      <c r="COC211" s="338"/>
      <c r="COD211" s="338"/>
      <c r="COE211" s="338"/>
      <c r="COF211" s="339"/>
      <c r="COG211" s="11"/>
      <c r="COH211" s="338"/>
      <c r="COI211" s="338"/>
      <c r="COJ211" s="338"/>
      <c r="COK211" s="338"/>
      <c r="COL211" s="338"/>
      <c r="COM211" s="338"/>
      <c r="CON211" s="339"/>
      <c r="COO211" s="11"/>
      <c r="COP211" s="338"/>
      <c r="COQ211" s="338"/>
      <c r="COR211" s="338"/>
      <c r="COS211" s="338"/>
      <c r="COT211" s="338"/>
      <c r="COU211" s="338"/>
      <c r="COV211" s="339"/>
      <c r="COW211" s="11"/>
      <c r="COX211" s="338"/>
      <c r="COY211" s="338"/>
      <c r="COZ211" s="338"/>
      <c r="CPA211" s="338"/>
      <c r="CPB211" s="338"/>
      <c r="CPC211" s="338"/>
      <c r="CPD211" s="339"/>
      <c r="CPE211" s="11"/>
      <c r="CPF211" s="338"/>
      <c r="CPG211" s="338"/>
      <c r="CPH211" s="338"/>
      <c r="CPI211" s="338"/>
      <c r="CPJ211" s="338"/>
      <c r="CPK211" s="338"/>
      <c r="CPL211" s="339"/>
      <c r="CPM211" s="11"/>
      <c r="CPN211" s="338"/>
      <c r="CPO211" s="338"/>
      <c r="CPP211" s="338"/>
      <c r="CPQ211" s="338"/>
      <c r="CPR211" s="338"/>
      <c r="CPS211" s="338"/>
      <c r="CPT211" s="339"/>
      <c r="CPU211" s="11"/>
      <c r="CPV211" s="338"/>
      <c r="CPW211" s="338"/>
      <c r="CPX211" s="338"/>
      <c r="CPY211" s="338"/>
      <c r="CPZ211" s="338"/>
      <c r="CQA211" s="338"/>
      <c r="CQB211" s="339"/>
      <c r="CQC211" s="11"/>
      <c r="CQD211" s="338"/>
      <c r="CQE211" s="338"/>
      <c r="CQF211" s="338"/>
      <c r="CQG211" s="338"/>
      <c r="CQH211" s="338"/>
      <c r="CQI211" s="338"/>
      <c r="CQJ211" s="339"/>
      <c r="CQK211" s="11"/>
      <c r="CQL211" s="338"/>
      <c r="CQM211" s="338"/>
      <c r="CQN211" s="338"/>
      <c r="CQO211" s="338"/>
      <c r="CQP211" s="338"/>
      <c r="CQQ211" s="338"/>
      <c r="CQR211" s="339"/>
      <c r="CQS211" s="11"/>
      <c r="CQT211" s="338"/>
      <c r="CQU211" s="338"/>
      <c r="CQV211" s="338"/>
      <c r="CQW211" s="338"/>
      <c r="CQX211" s="338"/>
      <c r="CQY211" s="338"/>
      <c r="CQZ211" s="339"/>
      <c r="CRA211" s="11"/>
      <c r="CRB211" s="338"/>
      <c r="CRC211" s="338"/>
      <c r="CRD211" s="338"/>
      <c r="CRE211" s="338"/>
      <c r="CRF211" s="338"/>
      <c r="CRG211" s="338"/>
      <c r="CRH211" s="339"/>
      <c r="CRI211" s="11"/>
      <c r="CRJ211" s="338"/>
      <c r="CRK211" s="338"/>
      <c r="CRL211" s="338"/>
      <c r="CRM211" s="338"/>
      <c r="CRN211" s="338"/>
      <c r="CRO211" s="338"/>
      <c r="CRP211" s="339"/>
      <c r="CRQ211" s="11"/>
      <c r="CRR211" s="338"/>
      <c r="CRS211" s="338"/>
      <c r="CRT211" s="338"/>
      <c r="CRU211" s="338"/>
      <c r="CRV211" s="338"/>
      <c r="CRW211" s="338"/>
      <c r="CRX211" s="339"/>
      <c r="CRY211" s="11"/>
      <c r="CRZ211" s="338"/>
      <c r="CSA211" s="338"/>
      <c r="CSB211" s="338"/>
      <c r="CSC211" s="338"/>
      <c r="CSD211" s="338"/>
      <c r="CSE211" s="338"/>
      <c r="CSF211" s="339"/>
      <c r="CSG211" s="11"/>
      <c r="CSH211" s="338"/>
      <c r="CSI211" s="338"/>
      <c r="CSJ211" s="338"/>
      <c r="CSK211" s="338"/>
      <c r="CSL211" s="338"/>
      <c r="CSM211" s="338"/>
      <c r="CSN211" s="339"/>
      <c r="CSO211" s="11"/>
      <c r="CSP211" s="338"/>
      <c r="CSQ211" s="338"/>
      <c r="CSR211" s="338"/>
      <c r="CSS211" s="338"/>
      <c r="CST211" s="338"/>
      <c r="CSU211" s="338"/>
      <c r="CSV211" s="339"/>
      <c r="CSW211" s="11"/>
      <c r="CSX211" s="338"/>
      <c r="CSY211" s="338"/>
      <c r="CSZ211" s="338"/>
      <c r="CTA211" s="338"/>
      <c r="CTB211" s="338"/>
      <c r="CTC211" s="338"/>
      <c r="CTD211" s="339"/>
      <c r="CTE211" s="11"/>
      <c r="CTF211" s="338"/>
      <c r="CTG211" s="338"/>
      <c r="CTH211" s="338"/>
      <c r="CTI211" s="338"/>
      <c r="CTJ211" s="338"/>
      <c r="CTK211" s="338"/>
      <c r="CTL211" s="339"/>
      <c r="CTM211" s="11"/>
      <c r="CTN211" s="338"/>
      <c r="CTO211" s="338"/>
      <c r="CTP211" s="338"/>
      <c r="CTQ211" s="338"/>
      <c r="CTR211" s="338"/>
      <c r="CTS211" s="338"/>
      <c r="CTT211" s="339"/>
      <c r="CTU211" s="11"/>
      <c r="CTV211" s="338"/>
      <c r="CTW211" s="338"/>
      <c r="CTX211" s="338"/>
      <c r="CTY211" s="338"/>
      <c r="CTZ211" s="338"/>
      <c r="CUA211" s="338"/>
      <c r="CUB211" s="339"/>
      <c r="CUC211" s="11"/>
      <c r="CUD211" s="338"/>
      <c r="CUE211" s="338"/>
      <c r="CUF211" s="338"/>
      <c r="CUG211" s="338"/>
      <c r="CUH211" s="338"/>
      <c r="CUI211" s="338"/>
      <c r="CUJ211" s="339"/>
      <c r="CUK211" s="11"/>
      <c r="CUL211" s="338"/>
      <c r="CUM211" s="338"/>
      <c r="CUN211" s="338"/>
      <c r="CUO211" s="338"/>
      <c r="CUP211" s="338"/>
      <c r="CUQ211" s="338"/>
      <c r="CUR211" s="339"/>
      <c r="CUS211" s="11"/>
      <c r="CUT211" s="338"/>
      <c r="CUU211" s="338"/>
      <c r="CUV211" s="338"/>
      <c r="CUW211" s="338"/>
      <c r="CUX211" s="338"/>
      <c r="CUY211" s="338"/>
      <c r="CUZ211" s="339"/>
      <c r="CVA211" s="11"/>
      <c r="CVB211" s="338"/>
      <c r="CVC211" s="338"/>
      <c r="CVD211" s="338"/>
      <c r="CVE211" s="338"/>
      <c r="CVF211" s="338"/>
      <c r="CVG211" s="338"/>
      <c r="CVH211" s="339"/>
      <c r="CVI211" s="11"/>
      <c r="CVJ211" s="338"/>
      <c r="CVK211" s="338"/>
      <c r="CVL211" s="338"/>
      <c r="CVM211" s="338"/>
      <c r="CVN211" s="338"/>
      <c r="CVO211" s="338"/>
      <c r="CVP211" s="339"/>
      <c r="CVQ211" s="11"/>
      <c r="CVR211" s="338"/>
      <c r="CVS211" s="338"/>
      <c r="CVT211" s="338"/>
      <c r="CVU211" s="338"/>
      <c r="CVV211" s="338"/>
      <c r="CVW211" s="338"/>
      <c r="CVX211" s="339"/>
      <c r="CVY211" s="11"/>
      <c r="CVZ211" s="338"/>
      <c r="CWA211" s="338"/>
      <c r="CWB211" s="338"/>
      <c r="CWC211" s="338"/>
      <c r="CWD211" s="338"/>
      <c r="CWE211" s="338"/>
      <c r="CWF211" s="339"/>
      <c r="CWG211" s="11"/>
      <c r="CWH211" s="338"/>
      <c r="CWI211" s="338"/>
      <c r="CWJ211" s="338"/>
      <c r="CWK211" s="338"/>
      <c r="CWL211" s="338"/>
      <c r="CWM211" s="338"/>
      <c r="CWN211" s="339"/>
      <c r="CWO211" s="11"/>
      <c r="CWP211" s="338"/>
      <c r="CWQ211" s="338"/>
      <c r="CWR211" s="338"/>
      <c r="CWS211" s="338"/>
      <c r="CWT211" s="338"/>
      <c r="CWU211" s="338"/>
      <c r="CWV211" s="339"/>
      <c r="CWW211" s="11"/>
      <c r="CWX211" s="338"/>
      <c r="CWY211" s="338"/>
      <c r="CWZ211" s="338"/>
      <c r="CXA211" s="338"/>
      <c r="CXB211" s="338"/>
      <c r="CXC211" s="338"/>
      <c r="CXD211" s="339"/>
      <c r="CXE211" s="11"/>
      <c r="CXF211" s="338"/>
      <c r="CXG211" s="338"/>
      <c r="CXH211" s="338"/>
      <c r="CXI211" s="338"/>
      <c r="CXJ211" s="338"/>
      <c r="CXK211" s="338"/>
      <c r="CXL211" s="339"/>
      <c r="CXM211" s="11"/>
      <c r="CXN211" s="338"/>
      <c r="CXO211" s="338"/>
      <c r="CXP211" s="338"/>
      <c r="CXQ211" s="338"/>
      <c r="CXR211" s="338"/>
      <c r="CXS211" s="338"/>
      <c r="CXT211" s="339"/>
      <c r="CXU211" s="11"/>
      <c r="CXV211" s="338"/>
      <c r="CXW211" s="338"/>
      <c r="CXX211" s="338"/>
      <c r="CXY211" s="338"/>
      <c r="CXZ211" s="338"/>
      <c r="CYA211" s="338"/>
      <c r="CYB211" s="339"/>
      <c r="CYC211" s="11"/>
      <c r="CYD211" s="338"/>
      <c r="CYE211" s="338"/>
      <c r="CYF211" s="338"/>
      <c r="CYG211" s="338"/>
      <c r="CYH211" s="338"/>
      <c r="CYI211" s="338"/>
      <c r="CYJ211" s="339"/>
      <c r="CYK211" s="11"/>
      <c r="CYL211" s="338"/>
      <c r="CYM211" s="338"/>
      <c r="CYN211" s="338"/>
      <c r="CYO211" s="338"/>
      <c r="CYP211" s="338"/>
      <c r="CYQ211" s="338"/>
      <c r="CYR211" s="339"/>
      <c r="CYS211" s="11"/>
      <c r="CYT211" s="338"/>
      <c r="CYU211" s="338"/>
      <c r="CYV211" s="338"/>
      <c r="CYW211" s="338"/>
      <c r="CYX211" s="338"/>
      <c r="CYY211" s="338"/>
      <c r="CYZ211" s="339"/>
      <c r="CZA211" s="11"/>
      <c r="CZB211" s="338"/>
      <c r="CZC211" s="338"/>
      <c r="CZD211" s="338"/>
      <c r="CZE211" s="338"/>
      <c r="CZF211" s="338"/>
      <c r="CZG211" s="338"/>
      <c r="CZH211" s="339"/>
      <c r="CZI211" s="11"/>
      <c r="CZJ211" s="338"/>
      <c r="CZK211" s="338"/>
      <c r="CZL211" s="338"/>
      <c r="CZM211" s="338"/>
      <c r="CZN211" s="338"/>
      <c r="CZO211" s="338"/>
      <c r="CZP211" s="339"/>
      <c r="CZQ211" s="11"/>
      <c r="CZR211" s="338"/>
      <c r="CZS211" s="338"/>
      <c r="CZT211" s="338"/>
      <c r="CZU211" s="338"/>
      <c r="CZV211" s="338"/>
      <c r="CZW211" s="338"/>
      <c r="CZX211" s="339"/>
      <c r="CZY211" s="11"/>
      <c r="CZZ211" s="338"/>
      <c r="DAA211" s="338"/>
      <c r="DAB211" s="338"/>
      <c r="DAC211" s="338"/>
      <c r="DAD211" s="338"/>
      <c r="DAE211" s="338"/>
      <c r="DAF211" s="339"/>
      <c r="DAG211" s="11"/>
      <c r="DAH211" s="338"/>
      <c r="DAI211" s="338"/>
      <c r="DAJ211" s="338"/>
      <c r="DAK211" s="338"/>
      <c r="DAL211" s="338"/>
      <c r="DAM211" s="338"/>
      <c r="DAN211" s="339"/>
      <c r="DAO211" s="11"/>
      <c r="DAP211" s="338"/>
      <c r="DAQ211" s="338"/>
      <c r="DAR211" s="338"/>
      <c r="DAS211" s="338"/>
      <c r="DAT211" s="338"/>
      <c r="DAU211" s="338"/>
      <c r="DAV211" s="339"/>
      <c r="DAW211" s="11"/>
      <c r="DAX211" s="338"/>
      <c r="DAY211" s="338"/>
      <c r="DAZ211" s="338"/>
      <c r="DBA211" s="338"/>
      <c r="DBB211" s="338"/>
      <c r="DBC211" s="338"/>
      <c r="DBD211" s="339"/>
      <c r="DBE211" s="11"/>
      <c r="DBF211" s="338"/>
      <c r="DBG211" s="338"/>
      <c r="DBH211" s="338"/>
      <c r="DBI211" s="338"/>
      <c r="DBJ211" s="338"/>
      <c r="DBK211" s="338"/>
      <c r="DBL211" s="339"/>
      <c r="DBM211" s="11"/>
      <c r="DBN211" s="338"/>
      <c r="DBO211" s="338"/>
      <c r="DBP211" s="338"/>
      <c r="DBQ211" s="338"/>
      <c r="DBR211" s="338"/>
      <c r="DBS211" s="338"/>
      <c r="DBT211" s="339"/>
      <c r="DBU211" s="11"/>
      <c r="DBV211" s="338"/>
      <c r="DBW211" s="338"/>
      <c r="DBX211" s="338"/>
      <c r="DBY211" s="338"/>
      <c r="DBZ211" s="338"/>
      <c r="DCA211" s="338"/>
      <c r="DCB211" s="339"/>
      <c r="DCC211" s="11"/>
      <c r="DCD211" s="338"/>
      <c r="DCE211" s="338"/>
      <c r="DCF211" s="338"/>
      <c r="DCG211" s="338"/>
      <c r="DCH211" s="338"/>
      <c r="DCI211" s="338"/>
      <c r="DCJ211" s="339"/>
      <c r="DCK211" s="11"/>
      <c r="DCL211" s="338"/>
      <c r="DCM211" s="338"/>
      <c r="DCN211" s="338"/>
      <c r="DCO211" s="338"/>
      <c r="DCP211" s="338"/>
      <c r="DCQ211" s="338"/>
      <c r="DCR211" s="339"/>
      <c r="DCS211" s="11"/>
      <c r="DCT211" s="338"/>
      <c r="DCU211" s="338"/>
      <c r="DCV211" s="338"/>
      <c r="DCW211" s="338"/>
      <c r="DCX211" s="338"/>
      <c r="DCY211" s="338"/>
      <c r="DCZ211" s="339"/>
      <c r="DDA211" s="11"/>
      <c r="DDB211" s="338"/>
      <c r="DDC211" s="338"/>
      <c r="DDD211" s="338"/>
      <c r="DDE211" s="338"/>
      <c r="DDF211" s="338"/>
      <c r="DDG211" s="338"/>
      <c r="DDH211" s="339"/>
      <c r="DDI211" s="11"/>
      <c r="DDJ211" s="338"/>
      <c r="DDK211" s="338"/>
      <c r="DDL211" s="338"/>
      <c r="DDM211" s="338"/>
      <c r="DDN211" s="338"/>
      <c r="DDO211" s="338"/>
      <c r="DDP211" s="339"/>
      <c r="DDQ211" s="11"/>
      <c r="DDR211" s="338"/>
      <c r="DDS211" s="338"/>
      <c r="DDT211" s="338"/>
      <c r="DDU211" s="338"/>
      <c r="DDV211" s="338"/>
      <c r="DDW211" s="338"/>
      <c r="DDX211" s="339"/>
      <c r="DDY211" s="11"/>
      <c r="DDZ211" s="338"/>
      <c r="DEA211" s="338"/>
      <c r="DEB211" s="338"/>
      <c r="DEC211" s="338"/>
      <c r="DED211" s="338"/>
      <c r="DEE211" s="338"/>
      <c r="DEF211" s="339"/>
      <c r="DEG211" s="11"/>
      <c r="DEH211" s="338"/>
      <c r="DEI211" s="338"/>
      <c r="DEJ211" s="338"/>
      <c r="DEK211" s="338"/>
      <c r="DEL211" s="338"/>
      <c r="DEM211" s="338"/>
      <c r="DEN211" s="339"/>
      <c r="DEO211" s="11"/>
      <c r="DEP211" s="338"/>
      <c r="DEQ211" s="338"/>
      <c r="DER211" s="338"/>
      <c r="DES211" s="338"/>
      <c r="DET211" s="338"/>
      <c r="DEU211" s="338"/>
      <c r="DEV211" s="339"/>
      <c r="DEW211" s="11"/>
      <c r="DEX211" s="338"/>
      <c r="DEY211" s="338"/>
      <c r="DEZ211" s="338"/>
      <c r="DFA211" s="338"/>
      <c r="DFB211" s="338"/>
      <c r="DFC211" s="338"/>
      <c r="DFD211" s="339"/>
      <c r="DFE211" s="11"/>
      <c r="DFF211" s="338"/>
      <c r="DFG211" s="338"/>
      <c r="DFH211" s="338"/>
      <c r="DFI211" s="338"/>
      <c r="DFJ211" s="338"/>
      <c r="DFK211" s="338"/>
      <c r="DFL211" s="339"/>
      <c r="DFM211" s="11"/>
      <c r="DFN211" s="338"/>
      <c r="DFO211" s="338"/>
      <c r="DFP211" s="338"/>
      <c r="DFQ211" s="338"/>
      <c r="DFR211" s="338"/>
      <c r="DFS211" s="338"/>
      <c r="DFT211" s="339"/>
      <c r="DFU211" s="11"/>
      <c r="DFV211" s="338"/>
      <c r="DFW211" s="338"/>
      <c r="DFX211" s="338"/>
      <c r="DFY211" s="338"/>
      <c r="DFZ211" s="338"/>
      <c r="DGA211" s="338"/>
      <c r="DGB211" s="339"/>
      <c r="DGC211" s="11"/>
      <c r="DGD211" s="338"/>
      <c r="DGE211" s="338"/>
      <c r="DGF211" s="338"/>
      <c r="DGG211" s="338"/>
      <c r="DGH211" s="338"/>
      <c r="DGI211" s="338"/>
      <c r="DGJ211" s="339"/>
      <c r="DGK211" s="11"/>
      <c r="DGL211" s="338"/>
      <c r="DGM211" s="338"/>
      <c r="DGN211" s="338"/>
      <c r="DGO211" s="338"/>
      <c r="DGP211" s="338"/>
      <c r="DGQ211" s="338"/>
      <c r="DGR211" s="339"/>
      <c r="DGS211" s="11"/>
      <c r="DGT211" s="338"/>
      <c r="DGU211" s="338"/>
      <c r="DGV211" s="338"/>
      <c r="DGW211" s="338"/>
      <c r="DGX211" s="338"/>
      <c r="DGY211" s="338"/>
      <c r="DGZ211" s="339"/>
      <c r="DHA211" s="11"/>
      <c r="DHB211" s="338"/>
      <c r="DHC211" s="338"/>
      <c r="DHD211" s="338"/>
      <c r="DHE211" s="338"/>
      <c r="DHF211" s="338"/>
      <c r="DHG211" s="338"/>
      <c r="DHH211" s="339"/>
      <c r="DHI211" s="11"/>
      <c r="DHJ211" s="338"/>
      <c r="DHK211" s="338"/>
      <c r="DHL211" s="338"/>
      <c r="DHM211" s="338"/>
      <c r="DHN211" s="338"/>
      <c r="DHO211" s="338"/>
      <c r="DHP211" s="339"/>
      <c r="DHQ211" s="11"/>
      <c r="DHR211" s="338"/>
      <c r="DHS211" s="338"/>
      <c r="DHT211" s="338"/>
      <c r="DHU211" s="338"/>
      <c r="DHV211" s="338"/>
      <c r="DHW211" s="338"/>
      <c r="DHX211" s="339"/>
      <c r="DHY211" s="11"/>
      <c r="DHZ211" s="338"/>
      <c r="DIA211" s="338"/>
      <c r="DIB211" s="338"/>
      <c r="DIC211" s="338"/>
      <c r="DID211" s="338"/>
      <c r="DIE211" s="338"/>
      <c r="DIF211" s="339"/>
      <c r="DIG211" s="11"/>
      <c r="DIH211" s="338"/>
      <c r="DII211" s="338"/>
      <c r="DIJ211" s="338"/>
      <c r="DIK211" s="338"/>
      <c r="DIL211" s="338"/>
      <c r="DIM211" s="338"/>
      <c r="DIN211" s="339"/>
      <c r="DIO211" s="11"/>
      <c r="DIP211" s="338"/>
      <c r="DIQ211" s="338"/>
      <c r="DIR211" s="338"/>
      <c r="DIS211" s="338"/>
      <c r="DIT211" s="338"/>
      <c r="DIU211" s="338"/>
      <c r="DIV211" s="339"/>
      <c r="DIW211" s="11"/>
      <c r="DIX211" s="338"/>
      <c r="DIY211" s="338"/>
      <c r="DIZ211" s="338"/>
      <c r="DJA211" s="338"/>
      <c r="DJB211" s="338"/>
      <c r="DJC211" s="338"/>
      <c r="DJD211" s="339"/>
      <c r="DJE211" s="11"/>
      <c r="DJF211" s="338"/>
      <c r="DJG211" s="338"/>
      <c r="DJH211" s="338"/>
      <c r="DJI211" s="338"/>
      <c r="DJJ211" s="338"/>
      <c r="DJK211" s="338"/>
      <c r="DJL211" s="339"/>
      <c r="DJM211" s="11"/>
      <c r="DJN211" s="338"/>
      <c r="DJO211" s="338"/>
      <c r="DJP211" s="338"/>
      <c r="DJQ211" s="338"/>
      <c r="DJR211" s="338"/>
      <c r="DJS211" s="338"/>
      <c r="DJT211" s="339"/>
      <c r="DJU211" s="11"/>
      <c r="DJV211" s="338"/>
      <c r="DJW211" s="338"/>
      <c r="DJX211" s="338"/>
      <c r="DJY211" s="338"/>
      <c r="DJZ211" s="338"/>
      <c r="DKA211" s="338"/>
      <c r="DKB211" s="339"/>
      <c r="DKC211" s="11"/>
      <c r="DKD211" s="338"/>
      <c r="DKE211" s="338"/>
      <c r="DKF211" s="338"/>
      <c r="DKG211" s="338"/>
      <c r="DKH211" s="338"/>
      <c r="DKI211" s="338"/>
      <c r="DKJ211" s="339"/>
      <c r="DKK211" s="11"/>
      <c r="DKL211" s="338"/>
      <c r="DKM211" s="338"/>
      <c r="DKN211" s="338"/>
      <c r="DKO211" s="338"/>
      <c r="DKP211" s="338"/>
      <c r="DKQ211" s="338"/>
      <c r="DKR211" s="339"/>
      <c r="DKS211" s="11"/>
      <c r="DKT211" s="338"/>
      <c r="DKU211" s="338"/>
      <c r="DKV211" s="338"/>
      <c r="DKW211" s="338"/>
      <c r="DKX211" s="338"/>
      <c r="DKY211" s="338"/>
      <c r="DKZ211" s="339"/>
      <c r="DLA211" s="11"/>
      <c r="DLB211" s="338"/>
      <c r="DLC211" s="338"/>
      <c r="DLD211" s="338"/>
      <c r="DLE211" s="338"/>
      <c r="DLF211" s="338"/>
      <c r="DLG211" s="338"/>
      <c r="DLH211" s="339"/>
      <c r="DLI211" s="11"/>
      <c r="DLJ211" s="338"/>
      <c r="DLK211" s="338"/>
      <c r="DLL211" s="338"/>
      <c r="DLM211" s="338"/>
      <c r="DLN211" s="338"/>
      <c r="DLO211" s="338"/>
      <c r="DLP211" s="339"/>
      <c r="DLQ211" s="11"/>
      <c r="DLR211" s="338"/>
      <c r="DLS211" s="338"/>
      <c r="DLT211" s="338"/>
      <c r="DLU211" s="338"/>
      <c r="DLV211" s="338"/>
      <c r="DLW211" s="338"/>
      <c r="DLX211" s="339"/>
      <c r="DLY211" s="11"/>
      <c r="DLZ211" s="338"/>
      <c r="DMA211" s="338"/>
      <c r="DMB211" s="338"/>
      <c r="DMC211" s="338"/>
      <c r="DMD211" s="338"/>
      <c r="DME211" s="338"/>
      <c r="DMF211" s="339"/>
      <c r="DMG211" s="11"/>
      <c r="DMH211" s="338"/>
      <c r="DMI211" s="338"/>
      <c r="DMJ211" s="338"/>
      <c r="DMK211" s="338"/>
      <c r="DML211" s="338"/>
      <c r="DMM211" s="338"/>
      <c r="DMN211" s="339"/>
      <c r="DMO211" s="11"/>
      <c r="DMP211" s="338"/>
      <c r="DMQ211" s="338"/>
      <c r="DMR211" s="338"/>
      <c r="DMS211" s="338"/>
      <c r="DMT211" s="338"/>
      <c r="DMU211" s="338"/>
      <c r="DMV211" s="339"/>
      <c r="DMW211" s="11"/>
      <c r="DMX211" s="338"/>
      <c r="DMY211" s="338"/>
      <c r="DMZ211" s="338"/>
      <c r="DNA211" s="338"/>
      <c r="DNB211" s="338"/>
      <c r="DNC211" s="338"/>
      <c r="DND211" s="339"/>
      <c r="DNE211" s="11"/>
      <c r="DNF211" s="338"/>
      <c r="DNG211" s="338"/>
      <c r="DNH211" s="338"/>
      <c r="DNI211" s="338"/>
      <c r="DNJ211" s="338"/>
      <c r="DNK211" s="338"/>
      <c r="DNL211" s="339"/>
      <c r="DNM211" s="11"/>
      <c r="DNN211" s="338"/>
      <c r="DNO211" s="338"/>
      <c r="DNP211" s="338"/>
      <c r="DNQ211" s="338"/>
      <c r="DNR211" s="338"/>
      <c r="DNS211" s="338"/>
      <c r="DNT211" s="339"/>
      <c r="DNU211" s="11"/>
      <c r="DNV211" s="338"/>
      <c r="DNW211" s="338"/>
      <c r="DNX211" s="338"/>
      <c r="DNY211" s="338"/>
      <c r="DNZ211" s="338"/>
      <c r="DOA211" s="338"/>
      <c r="DOB211" s="339"/>
      <c r="DOC211" s="11"/>
      <c r="DOD211" s="338"/>
      <c r="DOE211" s="338"/>
      <c r="DOF211" s="338"/>
      <c r="DOG211" s="338"/>
      <c r="DOH211" s="338"/>
      <c r="DOI211" s="338"/>
      <c r="DOJ211" s="339"/>
      <c r="DOK211" s="11"/>
      <c r="DOL211" s="338"/>
      <c r="DOM211" s="338"/>
      <c r="DON211" s="338"/>
      <c r="DOO211" s="338"/>
      <c r="DOP211" s="338"/>
      <c r="DOQ211" s="338"/>
      <c r="DOR211" s="339"/>
      <c r="DOS211" s="11"/>
      <c r="DOT211" s="338"/>
      <c r="DOU211" s="338"/>
      <c r="DOV211" s="338"/>
      <c r="DOW211" s="338"/>
      <c r="DOX211" s="338"/>
      <c r="DOY211" s="338"/>
      <c r="DOZ211" s="339"/>
      <c r="DPA211" s="11"/>
      <c r="DPB211" s="338"/>
      <c r="DPC211" s="338"/>
      <c r="DPD211" s="338"/>
      <c r="DPE211" s="338"/>
      <c r="DPF211" s="338"/>
      <c r="DPG211" s="338"/>
      <c r="DPH211" s="339"/>
      <c r="DPI211" s="11"/>
      <c r="DPJ211" s="338"/>
      <c r="DPK211" s="338"/>
      <c r="DPL211" s="338"/>
      <c r="DPM211" s="338"/>
      <c r="DPN211" s="338"/>
      <c r="DPO211" s="338"/>
      <c r="DPP211" s="339"/>
      <c r="DPQ211" s="11"/>
      <c r="DPR211" s="338"/>
      <c r="DPS211" s="338"/>
      <c r="DPT211" s="338"/>
      <c r="DPU211" s="338"/>
      <c r="DPV211" s="338"/>
      <c r="DPW211" s="338"/>
      <c r="DPX211" s="339"/>
      <c r="DPY211" s="11"/>
      <c r="DPZ211" s="338"/>
      <c r="DQA211" s="338"/>
      <c r="DQB211" s="338"/>
      <c r="DQC211" s="338"/>
      <c r="DQD211" s="338"/>
      <c r="DQE211" s="338"/>
      <c r="DQF211" s="339"/>
      <c r="DQG211" s="11"/>
      <c r="DQH211" s="338"/>
      <c r="DQI211" s="338"/>
      <c r="DQJ211" s="338"/>
      <c r="DQK211" s="338"/>
      <c r="DQL211" s="338"/>
      <c r="DQM211" s="338"/>
      <c r="DQN211" s="339"/>
      <c r="DQO211" s="11"/>
      <c r="DQP211" s="338"/>
      <c r="DQQ211" s="338"/>
      <c r="DQR211" s="338"/>
      <c r="DQS211" s="338"/>
      <c r="DQT211" s="338"/>
      <c r="DQU211" s="338"/>
      <c r="DQV211" s="339"/>
      <c r="DQW211" s="11"/>
      <c r="DQX211" s="338"/>
      <c r="DQY211" s="338"/>
      <c r="DQZ211" s="338"/>
      <c r="DRA211" s="338"/>
      <c r="DRB211" s="338"/>
      <c r="DRC211" s="338"/>
      <c r="DRD211" s="339"/>
      <c r="DRE211" s="11"/>
      <c r="DRF211" s="338"/>
      <c r="DRG211" s="338"/>
      <c r="DRH211" s="338"/>
      <c r="DRI211" s="338"/>
      <c r="DRJ211" s="338"/>
      <c r="DRK211" s="338"/>
      <c r="DRL211" s="339"/>
      <c r="DRM211" s="11"/>
      <c r="DRN211" s="338"/>
      <c r="DRO211" s="338"/>
      <c r="DRP211" s="338"/>
      <c r="DRQ211" s="338"/>
      <c r="DRR211" s="338"/>
      <c r="DRS211" s="338"/>
      <c r="DRT211" s="339"/>
      <c r="DRU211" s="11"/>
      <c r="DRV211" s="338"/>
      <c r="DRW211" s="338"/>
      <c r="DRX211" s="338"/>
      <c r="DRY211" s="338"/>
      <c r="DRZ211" s="338"/>
      <c r="DSA211" s="338"/>
      <c r="DSB211" s="339"/>
      <c r="DSC211" s="11"/>
      <c r="DSD211" s="338"/>
      <c r="DSE211" s="338"/>
      <c r="DSF211" s="338"/>
      <c r="DSG211" s="338"/>
      <c r="DSH211" s="338"/>
      <c r="DSI211" s="338"/>
      <c r="DSJ211" s="339"/>
      <c r="DSK211" s="11"/>
      <c r="DSL211" s="338"/>
      <c r="DSM211" s="338"/>
      <c r="DSN211" s="338"/>
      <c r="DSO211" s="338"/>
      <c r="DSP211" s="338"/>
      <c r="DSQ211" s="338"/>
      <c r="DSR211" s="339"/>
      <c r="DSS211" s="11"/>
      <c r="DST211" s="338"/>
      <c r="DSU211" s="338"/>
      <c r="DSV211" s="338"/>
      <c r="DSW211" s="338"/>
      <c r="DSX211" s="338"/>
      <c r="DSY211" s="338"/>
      <c r="DSZ211" s="339"/>
      <c r="DTA211" s="11"/>
      <c r="DTB211" s="338"/>
      <c r="DTC211" s="338"/>
      <c r="DTD211" s="338"/>
      <c r="DTE211" s="338"/>
      <c r="DTF211" s="338"/>
      <c r="DTG211" s="338"/>
      <c r="DTH211" s="339"/>
      <c r="DTI211" s="11"/>
      <c r="DTJ211" s="338"/>
      <c r="DTK211" s="338"/>
      <c r="DTL211" s="338"/>
      <c r="DTM211" s="338"/>
      <c r="DTN211" s="338"/>
      <c r="DTO211" s="338"/>
      <c r="DTP211" s="339"/>
      <c r="DTQ211" s="11"/>
      <c r="DTR211" s="338"/>
      <c r="DTS211" s="338"/>
      <c r="DTT211" s="338"/>
      <c r="DTU211" s="338"/>
      <c r="DTV211" s="338"/>
      <c r="DTW211" s="338"/>
      <c r="DTX211" s="339"/>
      <c r="DTY211" s="11"/>
      <c r="DTZ211" s="338"/>
      <c r="DUA211" s="338"/>
      <c r="DUB211" s="338"/>
      <c r="DUC211" s="338"/>
      <c r="DUD211" s="338"/>
      <c r="DUE211" s="338"/>
      <c r="DUF211" s="339"/>
      <c r="DUG211" s="11"/>
      <c r="DUH211" s="338"/>
      <c r="DUI211" s="338"/>
      <c r="DUJ211" s="338"/>
      <c r="DUK211" s="338"/>
      <c r="DUL211" s="338"/>
      <c r="DUM211" s="338"/>
      <c r="DUN211" s="339"/>
      <c r="DUO211" s="11"/>
      <c r="DUP211" s="338"/>
      <c r="DUQ211" s="338"/>
      <c r="DUR211" s="338"/>
      <c r="DUS211" s="338"/>
      <c r="DUT211" s="338"/>
      <c r="DUU211" s="338"/>
      <c r="DUV211" s="339"/>
      <c r="DUW211" s="11"/>
      <c r="DUX211" s="338"/>
      <c r="DUY211" s="338"/>
      <c r="DUZ211" s="338"/>
      <c r="DVA211" s="338"/>
      <c r="DVB211" s="338"/>
      <c r="DVC211" s="338"/>
      <c r="DVD211" s="339"/>
      <c r="DVE211" s="11"/>
      <c r="DVF211" s="338"/>
      <c r="DVG211" s="338"/>
      <c r="DVH211" s="338"/>
      <c r="DVI211" s="338"/>
      <c r="DVJ211" s="338"/>
      <c r="DVK211" s="338"/>
      <c r="DVL211" s="339"/>
      <c r="DVM211" s="11"/>
      <c r="DVN211" s="338"/>
      <c r="DVO211" s="338"/>
      <c r="DVP211" s="338"/>
      <c r="DVQ211" s="338"/>
      <c r="DVR211" s="338"/>
      <c r="DVS211" s="338"/>
      <c r="DVT211" s="339"/>
      <c r="DVU211" s="11"/>
      <c r="DVV211" s="338"/>
      <c r="DVW211" s="338"/>
      <c r="DVX211" s="338"/>
      <c r="DVY211" s="338"/>
      <c r="DVZ211" s="338"/>
      <c r="DWA211" s="338"/>
      <c r="DWB211" s="339"/>
      <c r="DWC211" s="11"/>
      <c r="DWD211" s="338"/>
      <c r="DWE211" s="338"/>
      <c r="DWF211" s="338"/>
      <c r="DWG211" s="338"/>
      <c r="DWH211" s="338"/>
      <c r="DWI211" s="338"/>
      <c r="DWJ211" s="339"/>
      <c r="DWK211" s="11"/>
      <c r="DWL211" s="338"/>
      <c r="DWM211" s="338"/>
      <c r="DWN211" s="338"/>
      <c r="DWO211" s="338"/>
      <c r="DWP211" s="338"/>
      <c r="DWQ211" s="338"/>
      <c r="DWR211" s="339"/>
      <c r="DWS211" s="11"/>
      <c r="DWT211" s="338"/>
      <c r="DWU211" s="338"/>
      <c r="DWV211" s="338"/>
      <c r="DWW211" s="338"/>
      <c r="DWX211" s="338"/>
      <c r="DWY211" s="338"/>
      <c r="DWZ211" s="339"/>
      <c r="DXA211" s="11"/>
      <c r="DXB211" s="338"/>
      <c r="DXC211" s="338"/>
      <c r="DXD211" s="338"/>
      <c r="DXE211" s="338"/>
      <c r="DXF211" s="338"/>
      <c r="DXG211" s="338"/>
      <c r="DXH211" s="339"/>
      <c r="DXI211" s="11"/>
      <c r="DXJ211" s="338"/>
      <c r="DXK211" s="338"/>
      <c r="DXL211" s="338"/>
      <c r="DXM211" s="338"/>
      <c r="DXN211" s="338"/>
      <c r="DXO211" s="338"/>
      <c r="DXP211" s="339"/>
      <c r="DXQ211" s="11"/>
      <c r="DXR211" s="338"/>
      <c r="DXS211" s="338"/>
      <c r="DXT211" s="338"/>
      <c r="DXU211" s="338"/>
      <c r="DXV211" s="338"/>
      <c r="DXW211" s="338"/>
      <c r="DXX211" s="339"/>
      <c r="DXY211" s="11"/>
      <c r="DXZ211" s="338"/>
      <c r="DYA211" s="338"/>
      <c r="DYB211" s="338"/>
      <c r="DYC211" s="338"/>
      <c r="DYD211" s="338"/>
      <c r="DYE211" s="338"/>
      <c r="DYF211" s="339"/>
      <c r="DYG211" s="11"/>
      <c r="DYH211" s="338"/>
      <c r="DYI211" s="338"/>
      <c r="DYJ211" s="338"/>
      <c r="DYK211" s="338"/>
      <c r="DYL211" s="338"/>
      <c r="DYM211" s="338"/>
      <c r="DYN211" s="339"/>
      <c r="DYO211" s="11"/>
      <c r="DYP211" s="338"/>
      <c r="DYQ211" s="338"/>
      <c r="DYR211" s="338"/>
      <c r="DYS211" s="338"/>
      <c r="DYT211" s="338"/>
      <c r="DYU211" s="338"/>
      <c r="DYV211" s="339"/>
      <c r="DYW211" s="11"/>
      <c r="DYX211" s="338"/>
      <c r="DYY211" s="338"/>
      <c r="DYZ211" s="338"/>
      <c r="DZA211" s="338"/>
      <c r="DZB211" s="338"/>
      <c r="DZC211" s="338"/>
      <c r="DZD211" s="339"/>
      <c r="DZE211" s="11"/>
      <c r="DZF211" s="338"/>
      <c r="DZG211" s="338"/>
      <c r="DZH211" s="338"/>
      <c r="DZI211" s="338"/>
      <c r="DZJ211" s="338"/>
      <c r="DZK211" s="338"/>
      <c r="DZL211" s="339"/>
      <c r="DZM211" s="11"/>
      <c r="DZN211" s="338"/>
      <c r="DZO211" s="338"/>
      <c r="DZP211" s="338"/>
      <c r="DZQ211" s="338"/>
      <c r="DZR211" s="338"/>
      <c r="DZS211" s="338"/>
      <c r="DZT211" s="339"/>
      <c r="DZU211" s="11"/>
      <c r="DZV211" s="338"/>
      <c r="DZW211" s="338"/>
      <c r="DZX211" s="338"/>
      <c r="DZY211" s="338"/>
      <c r="DZZ211" s="338"/>
      <c r="EAA211" s="338"/>
      <c r="EAB211" s="339"/>
      <c r="EAC211" s="11"/>
      <c r="EAD211" s="338"/>
      <c r="EAE211" s="338"/>
      <c r="EAF211" s="338"/>
      <c r="EAG211" s="338"/>
      <c r="EAH211" s="338"/>
      <c r="EAI211" s="338"/>
      <c r="EAJ211" s="339"/>
      <c r="EAK211" s="11"/>
      <c r="EAL211" s="338"/>
      <c r="EAM211" s="338"/>
      <c r="EAN211" s="338"/>
      <c r="EAO211" s="338"/>
      <c r="EAP211" s="338"/>
      <c r="EAQ211" s="338"/>
      <c r="EAR211" s="339"/>
      <c r="EAS211" s="11"/>
      <c r="EAT211" s="338"/>
      <c r="EAU211" s="338"/>
      <c r="EAV211" s="338"/>
      <c r="EAW211" s="338"/>
      <c r="EAX211" s="338"/>
      <c r="EAY211" s="338"/>
      <c r="EAZ211" s="339"/>
      <c r="EBA211" s="11"/>
      <c r="EBB211" s="338"/>
      <c r="EBC211" s="338"/>
      <c r="EBD211" s="338"/>
      <c r="EBE211" s="338"/>
      <c r="EBF211" s="338"/>
      <c r="EBG211" s="338"/>
      <c r="EBH211" s="339"/>
      <c r="EBI211" s="11"/>
      <c r="EBJ211" s="338"/>
      <c r="EBK211" s="338"/>
      <c r="EBL211" s="338"/>
      <c r="EBM211" s="338"/>
      <c r="EBN211" s="338"/>
      <c r="EBO211" s="338"/>
      <c r="EBP211" s="339"/>
      <c r="EBQ211" s="11"/>
      <c r="EBR211" s="338"/>
      <c r="EBS211" s="338"/>
      <c r="EBT211" s="338"/>
      <c r="EBU211" s="338"/>
      <c r="EBV211" s="338"/>
      <c r="EBW211" s="338"/>
      <c r="EBX211" s="339"/>
      <c r="EBY211" s="11"/>
      <c r="EBZ211" s="338"/>
      <c r="ECA211" s="338"/>
      <c r="ECB211" s="338"/>
      <c r="ECC211" s="338"/>
      <c r="ECD211" s="338"/>
      <c r="ECE211" s="338"/>
      <c r="ECF211" s="339"/>
      <c r="ECG211" s="11"/>
      <c r="ECH211" s="338"/>
      <c r="ECI211" s="338"/>
      <c r="ECJ211" s="338"/>
      <c r="ECK211" s="338"/>
      <c r="ECL211" s="338"/>
      <c r="ECM211" s="338"/>
      <c r="ECN211" s="339"/>
      <c r="ECO211" s="11"/>
      <c r="ECP211" s="338"/>
      <c r="ECQ211" s="338"/>
      <c r="ECR211" s="338"/>
      <c r="ECS211" s="338"/>
      <c r="ECT211" s="338"/>
      <c r="ECU211" s="338"/>
      <c r="ECV211" s="339"/>
      <c r="ECW211" s="11"/>
      <c r="ECX211" s="338"/>
      <c r="ECY211" s="338"/>
      <c r="ECZ211" s="338"/>
      <c r="EDA211" s="338"/>
      <c r="EDB211" s="338"/>
      <c r="EDC211" s="338"/>
      <c r="EDD211" s="339"/>
      <c r="EDE211" s="11"/>
      <c r="EDF211" s="338"/>
      <c r="EDG211" s="338"/>
      <c r="EDH211" s="338"/>
      <c r="EDI211" s="338"/>
      <c r="EDJ211" s="338"/>
      <c r="EDK211" s="338"/>
      <c r="EDL211" s="339"/>
      <c r="EDM211" s="11"/>
      <c r="EDN211" s="338"/>
      <c r="EDO211" s="338"/>
      <c r="EDP211" s="338"/>
      <c r="EDQ211" s="338"/>
      <c r="EDR211" s="338"/>
      <c r="EDS211" s="338"/>
      <c r="EDT211" s="339"/>
      <c r="EDU211" s="11"/>
      <c r="EDV211" s="338"/>
      <c r="EDW211" s="338"/>
      <c r="EDX211" s="338"/>
      <c r="EDY211" s="338"/>
      <c r="EDZ211" s="338"/>
      <c r="EEA211" s="338"/>
      <c r="EEB211" s="339"/>
      <c r="EEC211" s="11"/>
      <c r="EED211" s="338"/>
      <c r="EEE211" s="338"/>
      <c r="EEF211" s="338"/>
      <c r="EEG211" s="338"/>
      <c r="EEH211" s="338"/>
      <c r="EEI211" s="338"/>
      <c r="EEJ211" s="339"/>
      <c r="EEK211" s="11"/>
      <c r="EEL211" s="338"/>
      <c r="EEM211" s="338"/>
      <c r="EEN211" s="338"/>
      <c r="EEO211" s="338"/>
      <c r="EEP211" s="338"/>
      <c r="EEQ211" s="338"/>
      <c r="EER211" s="339"/>
      <c r="EES211" s="11"/>
      <c r="EET211" s="338"/>
      <c r="EEU211" s="338"/>
      <c r="EEV211" s="338"/>
      <c r="EEW211" s="338"/>
      <c r="EEX211" s="338"/>
      <c r="EEY211" s="338"/>
      <c r="EEZ211" s="339"/>
      <c r="EFA211" s="11"/>
      <c r="EFB211" s="338"/>
      <c r="EFC211" s="338"/>
      <c r="EFD211" s="338"/>
      <c r="EFE211" s="338"/>
      <c r="EFF211" s="338"/>
      <c r="EFG211" s="338"/>
      <c r="EFH211" s="339"/>
      <c r="EFI211" s="11"/>
      <c r="EFJ211" s="338"/>
      <c r="EFK211" s="338"/>
      <c r="EFL211" s="338"/>
      <c r="EFM211" s="338"/>
      <c r="EFN211" s="338"/>
      <c r="EFO211" s="338"/>
      <c r="EFP211" s="339"/>
      <c r="EFQ211" s="11"/>
      <c r="EFR211" s="338"/>
      <c r="EFS211" s="338"/>
      <c r="EFT211" s="338"/>
      <c r="EFU211" s="338"/>
      <c r="EFV211" s="338"/>
      <c r="EFW211" s="338"/>
      <c r="EFX211" s="339"/>
      <c r="EFY211" s="11"/>
      <c r="EFZ211" s="338"/>
      <c r="EGA211" s="338"/>
      <c r="EGB211" s="338"/>
      <c r="EGC211" s="338"/>
      <c r="EGD211" s="338"/>
      <c r="EGE211" s="338"/>
      <c r="EGF211" s="339"/>
      <c r="EGG211" s="11"/>
      <c r="EGH211" s="338"/>
      <c r="EGI211" s="338"/>
      <c r="EGJ211" s="338"/>
      <c r="EGK211" s="338"/>
      <c r="EGL211" s="338"/>
      <c r="EGM211" s="338"/>
      <c r="EGN211" s="339"/>
      <c r="EGO211" s="11"/>
      <c r="EGP211" s="338"/>
      <c r="EGQ211" s="338"/>
      <c r="EGR211" s="338"/>
      <c r="EGS211" s="338"/>
      <c r="EGT211" s="338"/>
      <c r="EGU211" s="338"/>
      <c r="EGV211" s="339"/>
      <c r="EGW211" s="11"/>
      <c r="EGX211" s="338"/>
      <c r="EGY211" s="338"/>
      <c r="EGZ211" s="338"/>
      <c r="EHA211" s="338"/>
      <c r="EHB211" s="338"/>
      <c r="EHC211" s="338"/>
      <c r="EHD211" s="339"/>
      <c r="EHE211" s="11"/>
      <c r="EHF211" s="338"/>
      <c r="EHG211" s="338"/>
      <c r="EHH211" s="338"/>
      <c r="EHI211" s="338"/>
      <c r="EHJ211" s="338"/>
      <c r="EHK211" s="338"/>
      <c r="EHL211" s="339"/>
      <c r="EHM211" s="11"/>
      <c r="EHN211" s="338"/>
      <c r="EHO211" s="338"/>
      <c r="EHP211" s="338"/>
      <c r="EHQ211" s="338"/>
      <c r="EHR211" s="338"/>
      <c r="EHS211" s="338"/>
      <c r="EHT211" s="339"/>
      <c r="EHU211" s="11"/>
      <c r="EHV211" s="338"/>
      <c r="EHW211" s="338"/>
      <c r="EHX211" s="338"/>
      <c r="EHY211" s="338"/>
      <c r="EHZ211" s="338"/>
      <c r="EIA211" s="338"/>
      <c r="EIB211" s="339"/>
      <c r="EIC211" s="11"/>
      <c r="EID211" s="338"/>
      <c r="EIE211" s="338"/>
      <c r="EIF211" s="338"/>
      <c r="EIG211" s="338"/>
      <c r="EIH211" s="338"/>
      <c r="EII211" s="338"/>
      <c r="EIJ211" s="339"/>
      <c r="EIK211" s="11"/>
      <c r="EIL211" s="338"/>
      <c r="EIM211" s="338"/>
      <c r="EIN211" s="338"/>
      <c r="EIO211" s="338"/>
      <c r="EIP211" s="338"/>
      <c r="EIQ211" s="338"/>
      <c r="EIR211" s="339"/>
      <c r="EIS211" s="11"/>
      <c r="EIT211" s="338"/>
      <c r="EIU211" s="338"/>
      <c r="EIV211" s="338"/>
      <c r="EIW211" s="338"/>
      <c r="EIX211" s="338"/>
      <c r="EIY211" s="338"/>
      <c r="EIZ211" s="339"/>
      <c r="EJA211" s="11"/>
      <c r="EJB211" s="338"/>
      <c r="EJC211" s="338"/>
      <c r="EJD211" s="338"/>
      <c r="EJE211" s="338"/>
      <c r="EJF211" s="338"/>
      <c r="EJG211" s="338"/>
      <c r="EJH211" s="339"/>
      <c r="EJI211" s="11"/>
      <c r="EJJ211" s="338"/>
      <c r="EJK211" s="338"/>
      <c r="EJL211" s="338"/>
      <c r="EJM211" s="338"/>
      <c r="EJN211" s="338"/>
      <c r="EJO211" s="338"/>
      <c r="EJP211" s="339"/>
      <c r="EJQ211" s="11"/>
      <c r="EJR211" s="338"/>
      <c r="EJS211" s="338"/>
      <c r="EJT211" s="338"/>
      <c r="EJU211" s="338"/>
      <c r="EJV211" s="338"/>
      <c r="EJW211" s="338"/>
      <c r="EJX211" s="339"/>
      <c r="EJY211" s="11"/>
      <c r="EJZ211" s="338"/>
      <c r="EKA211" s="338"/>
      <c r="EKB211" s="338"/>
      <c r="EKC211" s="338"/>
      <c r="EKD211" s="338"/>
      <c r="EKE211" s="338"/>
      <c r="EKF211" s="339"/>
      <c r="EKG211" s="11"/>
      <c r="EKH211" s="338"/>
      <c r="EKI211" s="338"/>
      <c r="EKJ211" s="338"/>
      <c r="EKK211" s="338"/>
      <c r="EKL211" s="338"/>
      <c r="EKM211" s="338"/>
      <c r="EKN211" s="339"/>
      <c r="EKO211" s="11"/>
      <c r="EKP211" s="338"/>
      <c r="EKQ211" s="338"/>
      <c r="EKR211" s="338"/>
      <c r="EKS211" s="338"/>
      <c r="EKT211" s="338"/>
      <c r="EKU211" s="338"/>
      <c r="EKV211" s="339"/>
      <c r="EKW211" s="11"/>
      <c r="EKX211" s="338"/>
      <c r="EKY211" s="338"/>
      <c r="EKZ211" s="338"/>
      <c r="ELA211" s="338"/>
      <c r="ELB211" s="338"/>
      <c r="ELC211" s="338"/>
      <c r="ELD211" s="339"/>
      <c r="ELE211" s="11"/>
      <c r="ELF211" s="338"/>
      <c r="ELG211" s="338"/>
      <c r="ELH211" s="338"/>
      <c r="ELI211" s="338"/>
      <c r="ELJ211" s="338"/>
      <c r="ELK211" s="338"/>
      <c r="ELL211" s="339"/>
      <c r="ELM211" s="11"/>
      <c r="ELN211" s="338"/>
      <c r="ELO211" s="338"/>
      <c r="ELP211" s="338"/>
      <c r="ELQ211" s="338"/>
      <c r="ELR211" s="338"/>
      <c r="ELS211" s="338"/>
      <c r="ELT211" s="339"/>
      <c r="ELU211" s="11"/>
      <c r="ELV211" s="338"/>
      <c r="ELW211" s="338"/>
      <c r="ELX211" s="338"/>
      <c r="ELY211" s="338"/>
      <c r="ELZ211" s="338"/>
      <c r="EMA211" s="338"/>
      <c r="EMB211" s="339"/>
      <c r="EMC211" s="11"/>
      <c r="EMD211" s="338"/>
      <c r="EME211" s="338"/>
      <c r="EMF211" s="338"/>
      <c r="EMG211" s="338"/>
      <c r="EMH211" s="338"/>
      <c r="EMI211" s="338"/>
      <c r="EMJ211" s="339"/>
      <c r="EMK211" s="11"/>
      <c r="EML211" s="338"/>
      <c r="EMM211" s="338"/>
      <c r="EMN211" s="338"/>
      <c r="EMO211" s="338"/>
      <c r="EMP211" s="338"/>
      <c r="EMQ211" s="338"/>
      <c r="EMR211" s="339"/>
      <c r="EMS211" s="11"/>
      <c r="EMT211" s="338"/>
      <c r="EMU211" s="338"/>
      <c r="EMV211" s="338"/>
      <c r="EMW211" s="338"/>
      <c r="EMX211" s="338"/>
      <c r="EMY211" s="338"/>
      <c r="EMZ211" s="339"/>
      <c r="ENA211" s="11"/>
      <c r="ENB211" s="338"/>
      <c r="ENC211" s="338"/>
      <c r="END211" s="338"/>
      <c r="ENE211" s="338"/>
      <c r="ENF211" s="338"/>
      <c r="ENG211" s="338"/>
      <c r="ENH211" s="339"/>
      <c r="ENI211" s="11"/>
      <c r="ENJ211" s="338"/>
      <c r="ENK211" s="338"/>
      <c r="ENL211" s="338"/>
      <c r="ENM211" s="338"/>
      <c r="ENN211" s="338"/>
      <c r="ENO211" s="338"/>
      <c r="ENP211" s="339"/>
      <c r="ENQ211" s="11"/>
      <c r="ENR211" s="338"/>
      <c r="ENS211" s="338"/>
      <c r="ENT211" s="338"/>
      <c r="ENU211" s="338"/>
      <c r="ENV211" s="338"/>
      <c r="ENW211" s="338"/>
      <c r="ENX211" s="339"/>
      <c r="ENY211" s="11"/>
      <c r="ENZ211" s="338"/>
      <c r="EOA211" s="338"/>
      <c r="EOB211" s="338"/>
      <c r="EOC211" s="338"/>
      <c r="EOD211" s="338"/>
      <c r="EOE211" s="338"/>
      <c r="EOF211" s="339"/>
      <c r="EOG211" s="11"/>
      <c r="EOH211" s="338"/>
      <c r="EOI211" s="338"/>
      <c r="EOJ211" s="338"/>
      <c r="EOK211" s="338"/>
      <c r="EOL211" s="338"/>
      <c r="EOM211" s="338"/>
      <c r="EON211" s="339"/>
      <c r="EOO211" s="11"/>
      <c r="EOP211" s="338"/>
      <c r="EOQ211" s="338"/>
      <c r="EOR211" s="338"/>
      <c r="EOS211" s="338"/>
      <c r="EOT211" s="338"/>
      <c r="EOU211" s="338"/>
      <c r="EOV211" s="339"/>
      <c r="EOW211" s="11"/>
      <c r="EOX211" s="338"/>
      <c r="EOY211" s="338"/>
      <c r="EOZ211" s="338"/>
      <c r="EPA211" s="338"/>
      <c r="EPB211" s="338"/>
      <c r="EPC211" s="338"/>
      <c r="EPD211" s="339"/>
      <c r="EPE211" s="11"/>
      <c r="EPF211" s="338"/>
      <c r="EPG211" s="338"/>
      <c r="EPH211" s="338"/>
      <c r="EPI211" s="338"/>
      <c r="EPJ211" s="338"/>
      <c r="EPK211" s="338"/>
      <c r="EPL211" s="339"/>
      <c r="EPM211" s="11"/>
      <c r="EPN211" s="338"/>
      <c r="EPO211" s="338"/>
      <c r="EPP211" s="338"/>
      <c r="EPQ211" s="338"/>
      <c r="EPR211" s="338"/>
      <c r="EPS211" s="338"/>
      <c r="EPT211" s="339"/>
      <c r="EPU211" s="11"/>
      <c r="EPV211" s="338"/>
      <c r="EPW211" s="338"/>
      <c r="EPX211" s="338"/>
      <c r="EPY211" s="338"/>
      <c r="EPZ211" s="338"/>
      <c r="EQA211" s="338"/>
      <c r="EQB211" s="339"/>
      <c r="EQC211" s="11"/>
      <c r="EQD211" s="338"/>
      <c r="EQE211" s="338"/>
      <c r="EQF211" s="338"/>
      <c r="EQG211" s="338"/>
      <c r="EQH211" s="338"/>
      <c r="EQI211" s="338"/>
      <c r="EQJ211" s="339"/>
      <c r="EQK211" s="11"/>
      <c r="EQL211" s="338"/>
      <c r="EQM211" s="338"/>
      <c r="EQN211" s="338"/>
      <c r="EQO211" s="338"/>
      <c r="EQP211" s="338"/>
      <c r="EQQ211" s="338"/>
      <c r="EQR211" s="339"/>
      <c r="EQS211" s="11"/>
      <c r="EQT211" s="338"/>
      <c r="EQU211" s="338"/>
      <c r="EQV211" s="338"/>
      <c r="EQW211" s="338"/>
      <c r="EQX211" s="338"/>
      <c r="EQY211" s="338"/>
      <c r="EQZ211" s="339"/>
      <c r="ERA211" s="11"/>
      <c r="ERB211" s="338"/>
      <c r="ERC211" s="338"/>
      <c r="ERD211" s="338"/>
      <c r="ERE211" s="338"/>
      <c r="ERF211" s="338"/>
      <c r="ERG211" s="338"/>
      <c r="ERH211" s="339"/>
      <c r="ERI211" s="11"/>
      <c r="ERJ211" s="338"/>
      <c r="ERK211" s="338"/>
      <c r="ERL211" s="338"/>
      <c r="ERM211" s="338"/>
      <c r="ERN211" s="338"/>
      <c r="ERO211" s="338"/>
      <c r="ERP211" s="339"/>
      <c r="ERQ211" s="11"/>
      <c r="ERR211" s="338"/>
      <c r="ERS211" s="338"/>
      <c r="ERT211" s="338"/>
      <c r="ERU211" s="338"/>
      <c r="ERV211" s="338"/>
      <c r="ERW211" s="338"/>
      <c r="ERX211" s="339"/>
      <c r="ERY211" s="11"/>
      <c r="ERZ211" s="338"/>
      <c r="ESA211" s="338"/>
      <c r="ESB211" s="338"/>
      <c r="ESC211" s="338"/>
      <c r="ESD211" s="338"/>
      <c r="ESE211" s="338"/>
      <c r="ESF211" s="339"/>
      <c r="ESG211" s="11"/>
      <c r="ESH211" s="338"/>
      <c r="ESI211" s="338"/>
      <c r="ESJ211" s="338"/>
      <c r="ESK211" s="338"/>
      <c r="ESL211" s="338"/>
      <c r="ESM211" s="338"/>
      <c r="ESN211" s="339"/>
      <c r="ESO211" s="11"/>
      <c r="ESP211" s="338"/>
      <c r="ESQ211" s="338"/>
      <c r="ESR211" s="338"/>
      <c r="ESS211" s="338"/>
      <c r="EST211" s="338"/>
      <c r="ESU211" s="338"/>
      <c r="ESV211" s="339"/>
      <c r="ESW211" s="11"/>
      <c r="ESX211" s="338"/>
      <c r="ESY211" s="338"/>
      <c r="ESZ211" s="338"/>
      <c r="ETA211" s="338"/>
      <c r="ETB211" s="338"/>
      <c r="ETC211" s="338"/>
      <c r="ETD211" s="339"/>
      <c r="ETE211" s="11"/>
      <c r="ETF211" s="338"/>
      <c r="ETG211" s="338"/>
      <c r="ETH211" s="338"/>
      <c r="ETI211" s="338"/>
      <c r="ETJ211" s="338"/>
      <c r="ETK211" s="338"/>
      <c r="ETL211" s="339"/>
      <c r="ETM211" s="11"/>
      <c r="ETN211" s="338"/>
      <c r="ETO211" s="338"/>
      <c r="ETP211" s="338"/>
      <c r="ETQ211" s="338"/>
      <c r="ETR211" s="338"/>
      <c r="ETS211" s="338"/>
      <c r="ETT211" s="339"/>
      <c r="ETU211" s="11"/>
      <c r="ETV211" s="338"/>
      <c r="ETW211" s="338"/>
      <c r="ETX211" s="338"/>
      <c r="ETY211" s="338"/>
      <c r="ETZ211" s="338"/>
      <c r="EUA211" s="338"/>
      <c r="EUB211" s="339"/>
      <c r="EUC211" s="11"/>
      <c r="EUD211" s="338"/>
      <c r="EUE211" s="338"/>
      <c r="EUF211" s="338"/>
      <c r="EUG211" s="338"/>
      <c r="EUH211" s="338"/>
      <c r="EUI211" s="338"/>
      <c r="EUJ211" s="339"/>
      <c r="EUK211" s="11"/>
      <c r="EUL211" s="338"/>
      <c r="EUM211" s="338"/>
      <c r="EUN211" s="338"/>
      <c r="EUO211" s="338"/>
      <c r="EUP211" s="338"/>
      <c r="EUQ211" s="338"/>
      <c r="EUR211" s="339"/>
      <c r="EUS211" s="11"/>
      <c r="EUT211" s="338"/>
      <c r="EUU211" s="338"/>
      <c r="EUV211" s="338"/>
      <c r="EUW211" s="338"/>
      <c r="EUX211" s="338"/>
      <c r="EUY211" s="338"/>
      <c r="EUZ211" s="339"/>
      <c r="EVA211" s="11"/>
      <c r="EVB211" s="338"/>
      <c r="EVC211" s="338"/>
      <c r="EVD211" s="338"/>
      <c r="EVE211" s="338"/>
      <c r="EVF211" s="338"/>
      <c r="EVG211" s="338"/>
      <c r="EVH211" s="339"/>
      <c r="EVI211" s="11"/>
      <c r="EVJ211" s="338"/>
      <c r="EVK211" s="338"/>
      <c r="EVL211" s="338"/>
      <c r="EVM211" s="338"/>
      <c r="EVN211" s="338"/>
      <c r="EVO211" s="338"/>
      <c r="EVP211" s="339"/>
      <c r="EVQ211" s="11"/>
      <c r="EVR211" s="338"/>
      <c r="EVS211" s="338"/>
      <c r="EVT211" s="338"/>
      <c r="EVU211" s="338"/>
      <c r="EVV211" s="338"/>
      <c r="EVW211" s="338"/>
      <c r="EVX211" s="339"/>
      <c r="EVY211" s="11"/>
      <c r="EVZ211" s="338"/>
      <c r="EWA211" s="338"/>
      <c r="EWB211" s="338"/>
      <c r="EWC211" s="338"/>
      <c r="EWD211" s="338"/>
      <c r="EWE211" s="338"/>
      <c r="EWF211" s="339"/>
      <c r="EWG211" s="11"/>
      <c r="EWH211" s="338"/>
      <c r="EWI211" s="338"/>
      <c r="EWJ211" s="338"/>
      <c r="EWK211" s="338"/>
      <c r="EWL211" s="338"/>
      <c r="EWM211" s="338"/>
      <c r="EWN211" s="339"/>
      <c r="EWO211" s="11"/>
      <c r="EWP211" s="338"/>
      <c r="EWQ211" s="338"/>
      <c r="EWR211" s="338"/>
      <c r="EWS211" s="338"/>
      <c r="EWT211" s="338"/>
      <c r="EWU211" s="338"/>
      <c r="EWV211" s="339"/>
      <c r="EWW211" s="11"/>
      <c r="EWX211" s="338"/>
      <c r="EWY211" s="338"/>
      <c r="EWZ211" s="338"/>
      <c r="EXA211" s="338"/>
      <c r="EXB211" s="338"/>
      <c r="EXC211" s="338"/>
      <c r="EXD211" s="339"/>
      <c r="EXE211" s="11"/>
      <c r="EXF211" s="338"/>
      <c r="EXG211" s="338"/>
      <c r="EXH211" s="338"/>
      <c r="EXI211" s="338"/>
      <c r="EXJ211" s="338"/>
      <c r="EXK211" s="338"/>
      <c r="EXL211" s="339"/>
      <c r="EXM211" s="11"/>
      <c r="EXN211" s="338"/>
      <c r="EXO211" s="338"/>
      <c r="EXP211" s="338"/>
      <c r="EXQ211" s="338"/>
      <c r="EXR211" s="338"/>
      <c r="EXS211" s="338"/>
      <c r="EXT211" s="339"/>
      <c r="EXU211" s="11"/>
      <c r="EXV211" s="338"/>
      <c r="EXW211" s="338"/>
      <c r="EXX211" s="338"/>
      <c r="EXY211" s="338"/>
      <c r="EXZ211" s="338"/>
      <c r="EYA211" s="338"/>
      <c r="EYB211" s="339"/>
      <c r="EYC211" s="11"/>
      <c r="EYD211" s="338"/>
      <c r="EYE211" s="338"/>
      <c r="EYF211" s="338"/>
      <c r="EYG211" s="338"/>
      <c r="EYH211" s="338"/>
      <c r="EYI211" s="338"/>
      <c r="EYJ211" s="339"/>
      <c r="EYK211" s="11"/>
      <c r="EYL211" s="338"/>
      <c r="EYM211" s="338"/>
      <c r="EYN211" s="338"/>
      <c r="EYO211" s="338"/>
      <c r="EYP211" s="338"/>
      <c r="EYQ211" s="338"/>
      <c r="EYR211" s="339"/>
      <c r="EYS211" s="11"/>
      <c r="EYT211" s="338"/>
      <c r="EYU211" s="338"/>
      <c r="EYV211" s="338"/>
      <c r="EYW211" s="338"/>
      <c r="EYX211" s="338"/>
      <c r="EYY211" s="338"/>
      <c r="EYZ211" s="339"/>
      <c r="EZA211" s="11"/>
      <c r="EZB211" s="338"/>
      <c r="EZC211" s="338"/>
      <c r="EZD211" s="338"/>
      <c r="EZE211" s="338"/>
      <c r="EZF211" s="338"/>
      <c r="EZG211" s="338"/>
      <c r="EZH211" s="339"/>
      <c r="EZI211" s="11"/>
      <c r="EZJ211" s="338"/>
      <c r="EZK211" s="338"/>
      <c r="EZL211" s="338"/>
      <c r="EZM211" s="338"/>
      <c r="EZN211" s="338"/>
      <c r="EZO211" s="338"/>
      <c r="EZP211" s="339"/>
      <c r="EZQ211" s="11"/>
      <c r="EZR211" s="338"/>
      <c r="EZS211" s="338"/>
      <c r="EZT211" s="338"/>
      <c r="EZU211" s="338"/>
      <c r="EZV211" s="338"/>
      <c r="EZW211" s="338"/>
      <c r="EZX211" s="339"/>
      <c r="EZY211" s="11"/>
      <c r="EZZ211" s="338"/>
      <c r="FAA211" s="338"/>
      <c r="FAB211" s="338"/>
      <c r="FAC211" s="338"/>
      <c r="FAD211" s="338"/>
      <c r="FAE211" s="338"/>
      <c r="FAF211" s="339"/>
      <c r="FAG211" s="11"/>
      <c r="FAH211" s="338"/>
      <c r="FAI211" s="338"/>
      <c r="FAJ211" s="338"/>
      <c r="FAK211" s="338"/>
      <c r="FAL211" s="338"/>
      <c r="FAM211" s="338"/>
      <c r="FAN211" s="339"/>
      <c r="FAO211" s="11"/>
      <c r="FAP211" s="338"/>
      <c r="FAQ211" s="338"/>
      <c r="FAR211" s="338"/>
      <c r="FAS211" s="338"/>
      <c r="FAT211" s="338"/>
      <c r="FAU211" s="338"/>
      <c r="FAV211" s="339"/>
      <c r="FAW211" s="11"/>
      <c r="FAX211" s="338"/>
      <c r="FAY211" s="338"/>
      <c r="FAZ211" s="338"/>
      <c r="FBA211" s="338"/>
      <c r="FBB211" s="338"/>
      <c r="FBC211" s="338"/>
      <c r="FBD211" s="339"/>
      <c r="FBE211" s="11"/>
      <c r="FBF211" s="338"/>
      <c r="FBG211" s="338"/>
      <c r="FBH211" s="338"/>
      <c r="FBI211" s="338"/>
      <c r="FBJ211" s="338"/>
      <c r="FBK211" s="338"/>
      <c r="FBL211" s="339"/>
      <c r="FBM211" s="11"/>
      <c r="FBN211" s="338"/>
      <c r="FBO211" s="338"/>
      <c r="FBP211" s="338"/>
      <c r="FBQ211" s="338"/>
      <c r="FBR211" s="338"/>
      <c r="FBS211" s="338"/>
      <c r="FBT211" s="339"/>
      <c r="FBU211" s="11"/>
      <c r="FBV211" s="338"/>
      <c r="FBW211" s="338"/>
      <c r="FBX211" s="338"/>
      <c r="FBY211" s="338"/>
      <c r="FBZ211" s="338"/>
      <c r="FCA211" s="338"/>
      <c r="FCB211" s="339"/>
      <c r="FCC211" s="11"/>
      <c r="FCD211" s="338"/>
      <c r="FCE211" s="338"/>
      <c r="FCF211" s="338"/>
      <c r="FCG211" s="338"/>
      <c r="FCH211" s="338"/>
      <c r="FCI211" s="338"/>
      <c r="FCJ211" s="339"/>
      <c r="FCK211" s="11"/>
      <c r="FCL211" s="338"/>
      <c r="FCM211" s="338"/>
      <c r="FCN211" s="338"/>
      <c r="FCO211" s="338"/>
      <c r="FCP211" s="338"/>
      <c r="FCQ211" s="338"/>
      <c r="FCR211" s="339"/>
      <c r="FCS211" s="11"/>
      <c r="FCT211" s="338"/>
      <c r="FCU211" s="338"/>
      <c r="FCV211" s="338"/>
      <c r="FCW211" s="338"/>
      <c r="FCX211" s="338"/>
      <c r="FCY211" s="338"/>
      <c r="FCZ211" s="339"/>
      <c r="FDA211" s="11"/>
      <c r="FDB211" s="338"/>
      <c r="FDC211" s="338"/>
      <c r="FDD211" s="338"/>
      <c r="FDE211" s="338"/>
      <c r="FDF211" s="338"/>
      <c r="FDG211" s="338"/>
      <c r="FDH211" s="339"/>
      <c r="FDI211" s="11"/>
      <c r="FDJ211" s="338"/>
      <c r="FDK211" s="338"/>
      <c r="FDL211" s="338"/>
      <c r="FDM211" s="338"/>
      <c r="FDN211" s="338"/>
      <c r="FDO211" s="338"/>
      <c r="FDP211" s="339"/>
      <c r="FDQ211" s="11"/>
      <c r="FDR211" s="338"/>
      <c r="FDS211" s="338"/>
      <c r="FDT211" s="338"/>
      <c r="FDU211" s="338"/>
      <c r="FDV211" s="338"/>
      <c r="FDW211" s="338"/>
      <c r="FDX211" s="339"/>
      <c r="FDY211" s="11"/>
      <c r="FDZ211" s="338"/>
      <c r="FEA211" s="338"/>
      <c r="FEB211" s="338"/>
      <c r="FEC211" s="338"/>
      <c r="FED211" s="338"/>
      <c r="FEE211" s="338"/>
      <c r="FEF211" s="339"/>
      <c r="FEG211" s="11"/>
      <c r="FEH211" s="338"/>
      <c r="FEI211" s="338"/>
      <c r="FEJ211" s="338"/>
      <c r="FEK211" s="338"/>
      <c r="FEL211" s="338"/>
      <c r="FEM211" s="338"/>
      <c r="FEN211" s="339"/>
      <c r="FEO211" s="11"/>
      <c r="FEP211" s="338"/>
      <c r="FEQ211" s="338"/>
      <c r="FER211" s="338"/>
      <c r="FES211" s="338"/>
      <c r="FET211" s="338"/>
      <c r="FEU211" s="338"/>
      <c r="FEV211" s="339"/>
      <c r="FEW211" s="11"/>
      <c r="FEX211" s="338"/>
      <c r="FEY211" s="338"/>
      <c r="FEZ211" s="338"/>
      <c r="FFA211" s="338"/>
      <c r="FFB211" s="338"/>
      <c r="FFC211" s="338"/>
      <c r="FFD211" s="339"/>
      <c r="FFE211" s="11"/>
      <c r="FFF211" s="338"/>
      <c r="FFG211" s="338"/>
      <c r="FFH211" s="338"/>
      <c r="FFI211" s="338"/>
      <c r="FFJ211" s="338"/>
      <c r="FFK211" s="338"/>
      <c r="FFL211" s="339"/>
      <c r="FFM211" s="11"/>
      <c r="FFN211" s="338"/>
      <c r="FFO211" s="338"/>
      <c r="FFP211" s="338"/>
      <c r="FFQ211" s="338"/>
      <c r="FFR211" s="338"/>
      <c r="FFS211" s="338"/>
      <c r="FFT211" s="339"/>
      <c r="FFU211" s="11"/>
      <c r="FFV211" s="338"/>
      <c r="FFW211" s="338"/>
      <c r="FFX211" s="338"/>
      <c r="FFY211" s="338"/>
      <c r="FFZ211" s="338"/>
      <c r="FGA211" s="338"/>
      <c r="FGB211" s="339"/>
      <c r="FGC211" s="11"/>
      <c r="FGD211" s="338"/>
      <c r="FGE211" s="338"/>
      <c r="FGF211" s="338"/>
      <c r="FGG211" s="338"/>
      <c r="FGH211" s="338"/>
      <c r="FGI211" s="338"/>
      <c r="FGJ211" s="339"/>
      <c r="FGK211" s="11"/>
      <c r="FGL211" s="338"/>
      <c r="FGM211" s="338"/>
      <c r="FGN211" s="338"/>
      <c r="FGO211" s="338"/>
      <c r="FGP211" s="338"/>
      <c r="FGQ211" s="338"/>
      <c r="FGR211" s="339"/>
      <c r="FGS211" s="11"/>
      <c r="FGT211" s="338"/>
      <c r="FGU211" s="338"/>
      <c r="FGV211" s="338"/>
      <c r="FGW211" s="338"/>
      <c r="FGX211" s="338"/>
      <c r="FGY211" s="338"/>
      <c r="FGZ211" s="339"/>
      <c r="FHA211" s="11"/>
      <c r="FHB211" s="338"/>
      <c r="FHC211" s="338"/>
      <c r="FHD211" s="338"/>
      <c r="FHE211" s="338"/>
      <c r="FHF211" s="338"/>
      <c r="FHG211" s="338"/>
      <c r="FHH211" s="339"/>
      <c r="FHI211" s="11"/>
      <c r="FHJ211" s="338"/>
      <c r="FHK211" s="338"/>
      <c r="FHL211" s="338"/>
      <c r="FHM211" s="338"/>
      <c r="FHN211" s="338"/>
      <c r="FHO211" s="338"/>
      <c r="FHP211" s="339"/>
      <c r="FHQ211" s="11"/>
      <c r="FHR211" s="338"/>
      <c r="FHS211" s="338"/>
      <c r="FHT211" s="338"/>
      <c r="FHU211" s="338"/>
      <c r="FHV211" s="338"/>
      <c r="FHW211" s="338"/>
      <c r="FHX211" s="339"/>
      <c r="FHY211" s="11"/>
      <c r="FHZ211" s="338"/>
      <c r="FIA211" s="338"/>
      <c r="FIB211" s="338"/>
      <c r="FIC211" s="338"/>
      <c r="FID211" s="338"/>
      <c r="FIE211" s="338"/>
      <c r="FIF211" s="339"/>
      <c r="FIG211" s="11"/>
      <c r="FIH211" s="338"/>
      <c r="FII211" s="338"/>
      <c r="FIJ211" s="338"/>
      <c r="FIK211" s="338"/>
      <c r="FIL211" s="338"/>
      <c r="FIM211" s="338"/>
      <c r="FIN211" s="339"/>
      <c r="FIO211" s="11"/>
      <c r="FIP211" s="338"/>
      <c r="FIQ211" s="338"/>
      <c r="FIR211" s="338"/>
      <c r="FIS211" s="338"/>
      <c r="FIT211" s="338"/>
      <c r="FIU211" s="338"/>
      <c r="FIV211" s="339"/>
      <c r="FIW211" s="11"/>
      <c r="FIX211" s="338"/>
      <c r="FIY211" s="338"/>
      <c r="FIZ211" s="338"/>
      <c r="FJA211" s="338"/>
      <c r="FJB211" s="338"/>
      <c r="FJC211" s="338"/>
      <c r="FJD211" s="339"/>
      <c r="FJE211" s="11"/>
      <c r="FJF211" s="338"/>
      <c r="FJG211" s="338"/>
      <c r="FJH211" s="338"/>
      <c r="FJI211" s="338"/>
      <c r="FJJ211" s="338"/>
      <c r="FJK211" s="338"/>
      <c r="FJL211" s="339"/>
      <c r="FJM211" s="11"/>
      <c r="FJN211" s="338"/>
      <c r="FJO211" s="338"/>
      <c r="FJP211" s="338"/>
      <c r="FJQ211" s="338"/>
      <c r="FJR211" s="338"/>
      <c r="FJS211" s="338"/>
      <c r="FJT211" s="339"/>
      <c r="FJU211" s="11"/>
      <c r="FJV211" s="338"/>
      <c r="FJW211" s="338"/>
      <c r="FJX211" s="338"/>
      <c r="FJY211" s="338"/>
      <c r="FJZ211" s="338"/>
      <c r="FKA211" s="338"/>
      <c r="FKB211" s="339"/>
      <c r="FKC211" s="11"/>
      <c r="FKD211" s="338"/>
      <c r="FKE211" s="338"/>
      <c r="FKF211" s="338"/>
      <c r="FKG211" s="338"/>
      <c r="FKH211" s="338"/>
      <c r="FKI211" s="338"/>
      <c r="FKJ211" s="339"/>
      <c r="FKK211" s="11"/>
      <c r="FKL211" s="338"/>
      <c r="FKM211" s="338"/>
      <c r="FKN211" s="338"/>
      <c r="FKO211" s="338"/>
      <c r="FKP211" s="338"/>
      <c r="FKQ211" s="338"/>
      <c r="FKR211" s="339"/>
      <c r="FKS211" s="11"/>
      <c r="FKT211" s="338"/>
      <c r="FKU211" s="338"/>
      <c r="FKV211" s="338"/>
      <c r="FKW211" s="338"/>
      <c r="FKX211" s="338"/>
      <c r="FKY211" s="338"/>
      <c r="FKZ211" s="339"/>
      <c r="FLA211" s="11"/>
      <c r="FLB211" s="338"/>
      <c r="FLC211" s="338"/>
      <c r="FLD211" s="338"/>
      <c r="FLE211" s="338"/>
      <c r="FLF211" s="338"/>
      <c r="FLG211" s="338"/>
      <c r="FLH211" s="339"/>
      <c r="FLI211" s="11"/>
      <c r="FLJ211" s="338"/>
      <c r="FLK211" s="338"/>
      <c r="FLL211" s="338"/>
      <c r="FLM211" s="338"/>
      <c r="FLN211" s="338"/>
      <c r="FLO211" s="338"/>
      <c r="FLP211" s="339"/>
      <c r="FLQ211" s="11"/>
      <c r="FLR211" s="338"/>
      <c r="FLS211" s="338"/>
      <c r="FLT211" s="338"/>
      <c r="FLU211" s="338"/>
      <c r="FLV211" s="338"/>
      <c r="FLW211" s="338"/>
      <c r="FLX211" s="339"/>
      <c r="FLY211" s="11"/>
      <c r="FLZ211" s="338"/>
      <c r="FMA211" s="338"/>
      <c r="FMB211" s="338"/>
      <c r="FMC211" s="338"/>
      <c r="FMD211" s="338"/>
      <c r="FME211" s="338"/>
      <c r="FMF211" s="339"/>
      <c r="FMG211" s="11"/>
      <c r="FMH211" s="338"/>
      <c r="FMI211" s="338"/>
      <c r="FMJ211" s="338"/>
      <c r="FMK211" s="338"/>
      <c r="FML211" s="338"/>
      <c r="FMM211" s="338"/>
      <c r="FMN211" s="339"/>
      <c r="FMO211" s="11"/>
      <c r="FMP211" s="338"/>
      <c r="FMQ211" s="338"/>
      <c r="FMR211" s="338"/>
      <c r="FMS211" s="338"/>
      <c r="FMT211" s="338"/>
      <c r="FMU211" s="338"/>
      <c r="FMV211" s="339"/>
      <c r="FMW211" s="11"/>
      <c r="FMX211" s="338"/>
      <c r="FMY211" s="338"/>
      <c r="FMZ211" s="338"/>
      <c r="FNA211" s="338"/>
      <c r="FNB211" s="338"/>
      <c r="FNC211" s="338"/>
      <c r="FND211" s="339"/>
      <c r="FNE211" s="11"/>
      <c r="FNF211" s="338"/>
      <c r="FNG211" s="338"/>
      <c r="FNH211" s="338"/>
      <c r="FNI211" s="338"/>
      <c r="FNJ211" s="338"/>
      <c r="FNK211" s="338"/>
      <c r="FNL211" s="339"/>
      <c r="FNM211" s="11"/>
      <c r="FNN211" s="338"/>
      <c r="FNO211" s="338"/>
      <c r="FNP211" s="338"/>
      <c r="FNQ211" s="338"/>
      <c r="FNR211" s="338"/>
      <c r="FNS211" s="338"/>
      <c r="FNT211" s="339"/>
      <c r="FNU211" s="11"/>
      <c r="FNV211" s="338"/>
      <c r="FNW211" s="338"/>
      <c r="FNX211" s="338"/>
      <c r="FNY211" s="338"/>
      <c r="FNZ211" s="338"/>
      <c r="FOA211" s="338"/>
      <c r="FOB211" s="339"/>
      <c r="FOC211" s="11"/>
      <c r="FOD211" s="338"/>
      <c r="FOE211" s="338"/>
      <c r="FOF211" s="338"/>
      <c r="FOG211" s="338"/>
      <c r="FOH211" s="338"/>
      <c r="FOI211" s="338"/>
      <c r="FOJ211" s="339"/>
      <c r="FOK211" s="11"/>
      <c r="FOL211" s="338"/>
      <c r="FOM211" s="338"/>
      <c r="FON211" s="338"/>
      <c r="FOO211" s="338"/>
      <c r="FOP211" s="338"/>
      <c r="FOQ211" s="338"/>
      <c r="FOR211" s="339"/>
      <c r="FOS211" s="11"/>
      <c r="FOT211" s="338"/>
      <c r="FOU211" s="338"/>
      <c r="FOV211" s="338"/>
      <c r="FOW211" s="338"/>
      <c r="FOX211" s="338"/>
      <c r="FOY211" s="338"/>
      <c r="FOZ211" s="339"/>
      <c r="FPA211" s="11"/>
      <c r="FPB211" s="338"/>
      <c r="FPC211" s="338"/>
      <c r="FPD211" s="338"/>
      <c r="FPE211" s="338"/>
      <c r="FPF211" s="338"/>
      <c r="FPG211" s="338"/>
      <c r="FPH211" s="339"/>
      <c r="FPI211" s="11"/>
      <c r="FPJ211" s="338"/>
      <c r="FPK211" s="338"/>
      <c r="FPL211" s="338"/>
      <c r="FPM211" s="338"/>
      <c r="FPN211" s="338"/>
      <c r="FPO211" s="338"/>
      <c r="FPP211" s="339"/>
      <c r="FPQ211" s="11"/>
      <c r="FPR211" s="338"/>
      <c r="FPS211" s="338"/>
      <c r="FPT211" s="338"/>
      <c r="FPU211" s="338"/>
      <c r="FPV211" s="338"/>
      <c r="FPW211" s="338"/>
      <c r="FPX211" s="339"/>
      <c r="FPY211" s="11"/>
      <c r="FPZ211" s="338"/>
      <c r="FQA211" s="338"/>
      <c r="FQB211" s="338"/>
      <c r="FQC211" s="338"/>
      <c r="FQD211" s="338"/>
      <c r="FQE211" s="338"/>
      <c r="FQF211" s="339"/>
      <c r="FQG211" s="11"/>
      <c r="FQH211" s="338"/>
      <c r="FQI211" s="338"/>
      <c r="FQJ211" s="338"/>
      <c r="FQK211" s="338"/>
      <c r="FQL211" s="338"/>
      <c r="FQM211" s="338"/>
      <c r="FQN211" s="339"/>
      <c r="FQO211" s="11"/>
      <c r="FQP211" s="338"/>
      <c r="FQQ211" s="338"/>
      <c r="FQR211" s="338"/>
      <c r="FQS211" s="338"/>
      <c r="FQT211" s="338"/>
      <c r="FQU211" s="338"/>
      <c r="FQV211" s="339"/>
      <c r="FQW211" s="11"/>
      <c r="FQX211" s="338"/>
      <c r="FQY211" s="338"/>
      <c r="FQZ211" s="338"/>
      <c r="FRA211" s="338"/>
      <c r="FRB211" s="338"/>
      <c r="FRC211" s="338"/>
      <c r="FRD211" s="339"/>
      <c r="FRE211" s="11"/>
      <c r="FRF211" s="338"/>
      <c r="FRG211" s="338"/>
      <c r="FRH211" s="338"/>
      <c r="FRI211" s="338"/>
      <c r="FRJ211" s="338"/>
      <c r="FRK211" s="338"/>
      <c r="FRL211" s="339"/>
      <c r="FRM211" s="11"/>
      <c r="FRN211" s="338"/>
      <c r="FRO211" s="338"/>
      <c r="FRP211" s="338"/>
      <c r="FRQ211" s="338"/>
      <c r="FRR211" s="338"/>
      <c r="FRS211" s="338"/>
      <c r="FRT211" s="339"/>
      <c r="FRU211" s="11"/>
      <c r="FRV211" s="338"/>
      <c r="FRW211" s="338"/>
      <c r="FRX211" s="338"/>
      <c r="FRY211" s="338"/>
      <c r="FRZ211" s="338"/>
      <c r="FSA211" s="338"/>
      <c r="FSB211" s="339"/>
      <c r="FSC211" s="11"/>
      <c r="FSD211" s="338"/>
      <c r="FSE211" s="338"/>
      <c r="FSF211" s="338"/>
      <c r="FSG211" s="338"/>
      <c r="FSH211" s="338"/>
      <c r="FSI211" s="338"/>
      <c r="FSJ211" s="339"/>
      <c r="FSK211" s="11"/>
      <c r="FSL211" s="338"/>
      <c r="FSM211" s="338"/>
      <c r="FSN211" s="338"/>
      <c r="FSO211" s="338"/>
      <c r="FSP211" s="338"/>
      <c r="FSQ211" s="338"/>
      <c r="FSR211" s="339"/>
      <c r="FSS211" s="11"/>
      <c r="FST211" s="338"/>
      <c r="FSU211" s="338"/>
      <c r="FSV211" s="338"/>
      <c r="FSW211" s="338"/>
      <c r="FSX211" s="338"/>
      <c r="FSY211" s="338"/>
      <c r="FSZ211" s="339"/>
      <c r="FTA211" s="11"/>
      <c r="FTB211" s="338"/>
      <c r="FTC211" s="338"/>
      <c r="FTD211" s="338"/>
      <c r="FTE211" s="338"/>
      <c r="FTF211" s="338"/>
      <c r="FTG211" s="338"/>
      <c r="FTH211" s="339"/>
      <c r="FTI211" s="11"/>
      <c r="FTJ211" s="338"/>
      <c r="FTK211" s="338"/>
      <c r="FTL211" s="338"/>
      <c r="FTM211" s="338"/>
      <c r="FTN211" s="338"/>
      <c r="FTO211" s="338"/>
      <c r="FTP211" s="339"/>
      <c r="FTQ211" s="11"/>
      <c r="FTR211" s="338"/>
      <c r="FTS211" s="338"/>
      <c r="FTT211" s="338"/>
      <c r="FTU211" s="338"/>
      <c r="FTV211" s="338"/>
      <c r="FTW211" s="338"/>
      <c r="FTX211" s="339"/>
      <c r="FTY211" s="11"/>
      <c r="FTZ211" s="338"/>
      <c r="FUA211" s="338"/>
      <c r="FUB211" s="338"/>
      <c r="FUC211" s="338"/>
      <c r="FUD211" s="338"/>
      <c r="FUE211" s="338"/>
      <c r="FUF211" s="339"/>
      <c r="FUG211" s="11"/>
      <c r="FUH211" s="338"/>
      <c r="FUI211" s="338"/>
      <c r="FUJ211" s="338"/>
      <c r="FUK211" s="338"/>
      <c r="FUL211" s="338"/>
      <c r="FUM211" s="338"/>
      <c r="FUN211" s="339"/>
      <c r="FUO211" s="11"/>
      <c r="FUP211" s="338"/>
      <c r="FUQ211" s="338"/>
      <c r="FUR211" s="338"/>
      <c r="FUS211" s="338"/>
      <c r="FUT211" s="338"/>
      <c r="FUU211" s="338"/>
      <c r="FUV211" s="339"/>
      <c r="FUW211" s="11"/>
      <c r="FUX211" s="338"/>
      <c r="FUY211" s="338"/>
      <c r="FUZ211" s="338"/>
      <c r="FVA211" s="338"/>
      <c r="FVB211" s="338"/>
      <c r="FVC211" s="338"/>
      <c r="FVD211" s="339"/>
      <c r="FVE211" s="11"/>
      <c r="FVF211" s="338"/>
      <c r="FVG211" s="338"/>
      <c r="FVH211" s="338"/>
      <c r="FVI211" s="338"/>
      <c r="FVJ211" s="338"/>
      <c r="FVK211" s="338"/>
      <c r="FVL211" s="339"/>
      <c r="FVM211" s="11"/>
      <c r="FVN211" s="338"/>
      <c r="FVO211" s="338"/>
      <c r="FVP211" s="338"/>
      <c r="FVQ211" s="338"/>
      <c r="FVR211" s="338"/>
      <c r="FVS211" s="338"/>
      <c r="FVT211" s="339"/>
      <c r="FVU211" s="11"/>
      <c r="FVV211" s="338"/>
      <c r="FVW211" s="338"/>
      <c r="FVX211" s="338"/>
      <c r="FVY211" s="338"/>
      <c r="FVZ211" s="338"/>
      <c r="FWA211" s="338"/>
      <c r="FWB211" s="339"/>
      <c r="FWC211" s="11"/>
      <c r="FWD211" s="338"/>
      <c r="FWE211" s="338"/>
      <c r="FWF211" s="338"/>
      <c r="FWG211" s="338"/>
      <c r="FWH211" s="338"/>
      <c r="FWI211" s="338"/>
      <c r="FWJ211" s="339"/>
      <c r="FWK211" s="11"/>
      <c r="FWL211" s="338"/>
      <c r="FWM211" s="338"/>
      <c r="FWN211" s="338"/>
      <c r="FWO211" s="338"/>
      <c r="FWP211" s="338"/>
      <c r="FWQ211" s="338"/>
      <c r="FWR211" s="339"/>
      <c r="FWS211" s="11"/>
      <c r="FWT211" s="338"/>
      <c r="FWU211" s="338"/>
      <c r="FWV211" s="338"/>
      <c r="FWW211" s="338"/>
      <c r="FWX211" s="338"/>
      <c r="FWY211" s="338"/>
      <c r="FWZ211" s="339"/>
      <c r="FXA211" s="11"/>
      <c r="FXB211" s="338"/>
      <c r="FXC211" s="338"/>
      <c r="FXD211" s="338"/>
      <c r="FXE211" s="338"/>
      <c r="FXF211" s="338"/>
      <c r="FXG211" s="338"/>
      <c r="FXH211" s="339"/>
      <c r="FXI211" s="11"/>
      <c r="FXJ211" s="338"/>
      <c r="FXK211" s="338"/>
      <c r="FXL211" s="338"/>
      <c r="FXM211" s="338"/>
      <c r="FXN211" s="338"/>
      <c r="FXO211" s="338"/>
      <c r="FXP211" s="339"/>
      <c r="FXQ211" s="11"/>
      <c r="FXR211" s="338"/>
      <c r="FXS211" s="338"/>
      <c r="FXT211" s="338"/>
      <c r="FXU211" s="338"/>
      <c r="FXV211" s="338"/>
      <c r="FXW211" s="338"/>
      <c r="FXX211" s="339"/>
      <c r="FXY211" s="11"/>
      <c r="FXZ211" s="338"/>
      <c r="FYA211" s="338"/>
      <c r="FYB211" s="338"/>
      <c r="FYC211" s="338"/>
      <c r="FYD211" s="338"/>
      <c r="FYE211" s="338"/>
      <c r="FYF211" s="339"/>
      <c r="FYG211" s="11"/>
      <c r="FYH211" s="338"/>
      <c r="FYI211" s="338"/>
      <c r="FYJ211" s="338"/>
      <c r="FYK211" s="338"/>
      <c r="FYL211" s="338"/>
      <c r="FYM211" s="338"/>
      <c r="FYN211" s="339"/>
      <c r="FYO211" s="11"/>
      <c r="FYP211" s="338"/>
      <c r="FYQ211" s="338"/>
      <c r="FYR211" s="338"/>
      <c r="FYS211" s="338"/>
      <c r="FYT211" s="338"/>
      <c r="FYU211" s="338"/>
      <c r="FYV211" s="339"/>
      <c r="FYW211" s="11"/>
      <c r="FYX211" s="338"/>
      <c r="FYY211" s="338"/>
      <c r="FYZ211" s="338"/>
      <c r="FZA211" s="338"/>
      <c r="FZB211" s="338"/>
      <c r="FZC211" s="338"/>
      <c r="FZD211" s="339"/>
      <c r="FZE211" s="11"/>
      <c r="FZF211" s="338"/>
      <c r="FZG211" s="338"/>
      <c r="FZH211" s="338"/>
      <c r="FZI211" s="338"/>
      <c r="FZJ211" s="338"/>
      <c r="FZK211" s="338"/>
      <c r="FZL211" s="339"/>
      <c r="FZM211" s="11"/>
      <c r="FZN211" s="338"/>
      <c r="FZO211" s="338"/>
      <c r="FZP211" s="338"/>
      <c r="FZQ211" s="338"/>
      <c r="FZR211" s="338"/>
      <c r="FZS211" s="338"/>
      <c r="FZT211" s="339"/>
      <c r="FZU211" s="11"/>
      <c r="FZV211" s="338"/>
      <c r="FZW211" s="338"/>
      <c r="FZX211" s="338"/>
      <c r="FZY211" s="338"/>
      <c r="FZZ211" s="338"/>
      <c r="GAA211" s="338"/>
      <c r="GAB211" s="339"/>
      <c r="GAC211" s="11"/>
      <c r="GAD211" s="338"/>
      <c r="GAE211" s="338"/>
      <c r="GAF211" s="338"/>
      <c r="GAG211" s="338"/>
      <c r="GAH211" s="338"/>
      <c r="GAI211" s="338"/>
      <c r="GAJ211" s="339"/>
      <c r="GAK211" s="11"/>
      <c r="GAL211" s="338"/>
      <c r="GAM211" s="338"/>
      <c r="GAN211" s="338"/>
      <c r="GAO211" s="338"/>
      <c r="GAP211" s="338"/>
      <c r="GAQ211" s="338"/>
      <c r="GAR211" s="339"/>
      <c r="GAS211" s="11"/>
      <c r="GAT211" s="338"/>
      <c r="GAU211" s="338"/>
      <c r="GAV211" s="338"/>
      <c r="GAW211" s="338"/>
      <c r="GAX211" s="338"/>
      <c r="GAY211" s="338"/>
      <c r="GAZ211" s="339"/>
      <c r="GBA211" s="11"/>
      <c r="GBB211" s="338"/>
      <c r="GBC211" s="338"/>
      <c r="GBD211" s="338"/>
      <c r="GBE211" s="338"/>
      <c r="GBF211" s="338"/>
      <c r="GBG211" s="338"/>
      <c r="GBH211" s="339"/>
      <c r="GBI211" s="11"/>
      <c r="GBJ211" s="338"/>
      <c r="GBK211" s="338"/>
      <c r="GBL211" s="338"/>
      <c r="GBM211" s="338"/>
      <c r="GBN211" s="338"/>
      <c r="GBO211" s="338"/>
      <c r="GBP211" s="339"/>
      <c r="GBQ211" s="11"/>
      <c r="GBR211" s="338"/>
      <c r="GBS211" s="338"/>
      <c r="GBT211" s="338"/>
      <c r="GBU211" s="338"/>
      <c r="GBV211" s="338"/>
      <c r="GBW211" s="338"/>
      <c r="GBX211" s="339"/>
      <c r="GBY211" s="11"/>
      <c r="GBZ211" s="338"/>
      <c r="GCA211" s="338"/>
      <c r="GCB211" s="338"/>
      <c r="GCC211" s="338"/>
      <c r="GCD211" s="338"/>
      <c r="GCE211" s="338"/>
      <c r="GCF211" s="339"/>
      <c r="GCG211" s="11"/>
      <c r="GCH211" s="338"/>
      <c r="GCI211" s="338"/>
      <c r="GCJ211" s="338"/>
      <c r="GCK211" s="338"/>
      <c r="GCL211" s="338"/>
      <c r="GCM211" s="338"/>
      <c r="GCN211" s="339"/>
      <c r="GCO211" s="11"/>
      <c r="GCP211" s="338"/>
      <c r="GCQ211" s="338"/>
      <c r="GCR211" s="338"/>
      <c r="GCS211" s="338"/>
      <c r="GCT211" s="338"/>
      <c r="GCU211" s="338"/>
      <c r="GCV211" s="339"/>
      <c r="GCW211" s="11"/>
      <c r="GCX211" s="338"/>
      <c r="GCY211" s="338"/>
      <c r="GCZ211" s="338"/>
      <c r="GDA211" s="338"/>
      <c r="GDB211" s="338"/>
      <c r="GDC211" s="338"/>
      <c r="GDD211" s="339"/>
      <c r="GDE211" s="11"/>
      <c r="GDF211" s="338"/>
      <c r="GDG211" s="338"/>
      <c r="GDH211" s="338"/>
      <c r="GDI211" s="338"/>
      <c r="GDJ211" s="338"/>
      <c r="GDK211" s="338"/>
      <c r="GDL211" s="339"/>
      <c r="GDM211" s="11"/>
      <c r="GDN211" s="338"/>
      <c r="GDO211" s="338"/>
      <c r="GDP211" s="338"/>
      <c r="GDQ211" s="338"/>
      <c r="GDR211" s="338"/>
      <c r="GDS211" s="338"/>
      <c r="GDT211" s="339"/>
      <c r="GDU211" s="11"/>
      <c r="GDV211" s="338"/>
      <c r="GDW211" s="338"/>
      <c r="GDX211" s="338"/>
      <c r="GDY211" s="338"/>
      <c r="GDZ211" s="338"/>
      <c r="GEA211" s="338"/>
      <c r="GEB211" s="339"/>
      <c r="GEC211" s="11"/>
      <c r="GED211" s="338"/>
      <c r="GEE211" s="338"/>
      <c r="GEF211" s="338"/>
      <c r="GEG211" s="338"/>
      <c r="GEH211" s="338"/>
      <c r="GEI211" s="338"/>
      <c r="GEJ211" s="339"/>
      <c r="GEK211" s="11"/>
      <c r="GEL211" s="338"/>
      <c r="GEM211" s="338"/>
      <c r="GEN211" s="338"/>
      <c r="GEO211" s="338"/>
      <c r="GEP211" s="338"/>
      <c r="GEQ211" s="338"/>
      <c r="GER211" s="339"/>
      <c r="GES211" s="11"/>
      <c r="GET211" s="338"/>
      <c r="GEU211" s="338"/>
      <c r="GEV211" s="338"/>
      <c r="GEW211" s="338"/>
      <c r="GEX211" s="338"/>
      <c r="GEY211" s="338"/>
      <c r="GEZ211" s="339"/>
      <c r="GFA211" s="11"/>
      <c r="GFB211" s="338"/>
      <c r="GFC211" s="338"/>
      <c r="GFD211" s="338"/>
      <c r="GFE211" s="338"/>
      <c r="GFF211" s="338"/>
      <c r="GFG211" s="338"/>
      <c r="GFH211" s="339"/>
      <c r="GFI211" s="11"/>
      <c r="GFJ211" s="338"/>
      <c r="GFK211" s="338"/>
      <c r="GFL211" s="338"/>
      <c r="GFM211" s="338"/>
      <c r="GFN211" s="338"/>
      <c r="GFO211" s="338"/>
      <c r="GFP211" s="339"/>
      <c r="GFQ211" s="11"/>
      <c r="GFR211" s="338"/>
      <c r="GFS211" s="338"/>
      <c r="GFT211" s="338"/>
      <c r="GFU211" s="338"/>
      <c r="GFV211" s="338"/>
      <c r="GFW211" s="338"/>
      <c r="GFX211" s="339"/>
      <c r="GFY211" s="11"/>
      <c r="GFZ211" s="338"/>
      <c r="GGA211" s="338"/>
      <c r="GGB211" s="338"/>
      <c r="GGC211" s="338"/>
      <c r="GGD211" s="338"/>
      <c r="GGE211" s="338"/>
      <c r="GGF211" s="339"/>
      <c r="GGG211" s="11"/>
      <c r="GGH211" s="338"/>
      <c r="GGI211" s="338"/>
      <c r="GGJ211" s="338"/>
      <c r="GGK211" s="338"/>
      <c r="GGL211" s="338"/>
      <c r="GGM211" s="338"/>
      <c r="GGN211" s="339"/>
      <c r="GGO211" s="11"/>
      <c r="GGP211" s="338"/>
      <c r="GGQ211" s="338"/>
      <c r="GGR211" s="338"/>
      <c r="GGS211" s="338"/>
      <c r="GGT211" s="338"/>
      <c r="GGU211" s="338"/>
      <c r="GGV211" s="339"/>
      <c r="GGW211" s="11"/>
      <c r="GGX211" s="338"/>
      <c r="GGY211" s="338"/>
      <c r="GGZ211" s="338"/>
      <c r="GHA211" s="338"/>
      <c r="GHB211" s="338"/>
      <c r="GHC211" s="338"/>
      <c r="GHD211" s="339"/>
      <c r="GHE211" s="11"/>
      <c r="GHF211" s="338"/>
      <c r="GHG211" s="338"/>
      <c r="GHH211" s="338"/>
      <c r="GHI211" s="338"/>
      <c r="GHJ211" s="338"/>
      <c r="GHK211" s="338"/>
      <c r="GHL211" s="339"/>
      <c r="GHM211" s="11"/>
      <c r="GHN211" s="338"/>
      <c r="GHO211" s="338"/>
      <c r="GHP211" s="338"/>
      <c r="GHQ211" s="338"/>
      <c r="GHR211" s="338"/>
      <c r="GHS211" s="338"/>
      <c r="GHT211" s="339"/>
      <c r="GHU211" s="11"/>
      <c r="GHV211" s="338"/>
      <c r="GHW211" s="338"/>
      <c r="GHX211" s="338"/>
      <c r="GHY211" s="338"/>
      <c r="GHZ211" s="338"/>
      <c r="GIA211" s="338"/>
      <c r="GIB211" s="339"/>
      <c r="GIC211" s="11"/>
      <c r="GID211" s="338"/>
      <c r="GIE211" s="338"/>
      <c r="GIF211" s="338"/>
      <c r="GIG211" s="338"/>
      <c r="GIH211" s="338"/>
      <c r="GII211" s="338"/>
      <c r="GIJ211" s="339"/>
      <c r="GIK211" s="11"/>
      <c r="GIL211" s="338"/>
      <c r="GIM211" s="338"/>
      <c r="GIN211" s="338"/>
      <c r="GIO211" s="338"/>
      <c r="GIP211" s="338"/>
      <c r="GIQ211" s="338"/>
      <c r="GIR211" s="339"/>
      <c r="GIS211" s="11"/>
      <c r="GIT211" s="338"/>
      <c r="GIU211" s="338"/>
      <c r="GIV211" s="338"/>
      <c r="GIW211" s="338"/>
      <c r="GIX211" s="338"/>
      <c r="GIY211" s="338"/>
      <c r="GIZ211" s="339"/>
      <c r="GJA211" s="11"/>
      <c r="GJB211" s="338"/>
      <c r="GJC211" s="338"/>
      <c r="GJD211" s="338"/>
      <c r="GJE211" s="338"/>
      <c r="GJF211" s="338"/>
      <c r="GJG211" s="338"/>
      <c r="GJH211" s="339"/>
      <c r="GJI211" s="11"/>
      <c r="GJJ211" s="338"/>
      <c r="GJK211" s="338"/>
      <c r="GJL211" s="338"/>
      <c r="GJM211" s="338"/>
      <c r="GJN211" s="338"/>
      <c r="GJO211" s="338"/>
      <c r="GJP211" s="339"/>
      <c r="GJQ211" s="11"/>
      <c r="GJR211" s="338"/>
      <c r="GJS211" s="338"/>
      <c r="GJT211" s="338"/>
      <c r="GJU211" s="338"/>
      <c r="GJV211" s="338"/>
      <c r="GJW211" s="338"/>
      <c r="GJX211" s="339"/>
      <c r="GJY211" s="11"/>
      <c r="GJZ211" s="338"/>
      <c r="GKA211" s="338"/>
      <c r="GKB211" s="338"/>
      <c r="GKC211" s="338"/>
      <c r="GKD211" s="338"/>
      <c r="GKE211" s="338"/>
      <c r="GKF211" s="339"/>
      <c r="GKG211" s="11"/>
      <c r="GKH211" s="338"/>
      <c r="GKI211" s="338"/>
      <c r="GKJ211" s="338"/>
      <c r="GKK211" s="338"/>
      <c r="GKL211" s="338"/>
      <c r="GKM211" s="338"/>
      <c r="GKN211" s="339"/>
      <c r="GKO211" s="11"/>
      <c r="GKP211" s="338"/>
      <c r="GKQ211" s="338"/>
      <c r="GKR211" s="338"/>
      <c r="GKS211" s="338"/>
      <c r="GKT211" s="338"/>
      <c r="GKU211" s="338"/>
      <c r="GKV211" s="339"/>
      <c r="GKW211" s="11"/>
      <c r="GKX211" s="338"/>
      <c r="GKY211" s="338"/>
      <c r="GKZ211" s="338"/>
      <c r="GLA211" s="338"/>
      <c r="GLB211" s="338"/>
      <c r="GLC211" s="338"/>
      <c r="GLD211" s="339"/>
      <c r="GLE211" s="11"/>
      <c r="GLF211" s="338"/>
      <c r="GLG211" s="338"/>
      <c r="GLH211" s="338"/>
      <c r="GLI211" s="338"/>
      <c r="GLJ211" s="338"/>
      <c r="GLK211" s="338"/>
      <c r="GLL211" s="339"/>
      <c r="GLM211" s="11"/>
      <c r="GLN211" s="338"/>
      <c r="GLO211" s="338"/>
      <c r="GLP211" s="338"/>
      <c r="GLQ211" s="338"/>
      <c r="GLR211" s="338"/>
      <c r="GLS211" s="338"/>
      <c r="GLT211" s="339"/>
      <c r="GLU211" s="11"/>
      <c r="GLV211" s="338"/>
      <c r="GLW211" s="338"/>
      <c r="GLX211" s="338"/>
      <c r="GLY211" s="338"/>
      <c r="GLZ211" s="338"/>
      <c r="GMA211" s="338"/>
      <c r="GMB211" s="339"/>
      <c r="GMC211" s="11"/>
      <c r="GMD211" s="338"/>
      <c r="GME211" s="338"/>
      <c r="GMF211" s="338"/>
      <c r="GMG211" s="338"/>
      <c r="GMH211" s="338"/>
      <c r="GMI211" s="338"/>
      <c r="GMJ211" s="339"/>
      <c r="GMK211" s="11"/>
      <c r="GML211" s="338"/>
      <c r="GMM211" s="338"/>
      <c r="GMN211" s="338"/>
      <c r="GMO211" s="338"/>
      <c r="GMP211" s="338"/>
      <c r="GMQ211" s="338"/>
      <c r="GMR211" s="339"/>
      <c r="GMS211" s="11"/>
      <c r="GMT211" s="338"/>
      <c r="GMU211" s="338"/>
      <c r="GMV211" s="338"/>
      <c r="GMW211" s="338"/>
      <c r="GMX211" s="338"/>
      <c r="GMY211" s="338"/>
      <c r="GMZ211" s="339"/>
      <c r="GNA211" s="11"/>
      <c r="GNB211" s="338"/>
      <c r="GNC211" s="338"/>
      <c r="GND211" s="338"/>
      <c r="GNE211" s="338"/>
      <c r="GNF211" s="338"/>
      <c r="GNG211" s="338"/>
      <c r="GNH211" s="339"/>
      <c r="GNI211" s="11"/>
      <c r="GNJ211" s="338"/>
      <c r="GNK211" s="338"/>
      <c r="GNL211" s="338"/>
      <c r="GNM211" s="338"/>
      <c r="GNN211" s="338"/>
      <c r="GNO211" s="338"/>
      <c r="GNP211" s="339"/>
      <c r="GNQ211" s="11"/>
      <c r="GNR211" s="338"/>
      <c r="GNS211" s="338"/>
      <c r="GNT211" s="338"/>
      <c r="GNU211" s="338"/>
      <c r="GNV211" s="338"/>
      <c r="GNW211" s="338"/>
      <c r="GNX211" s="339"/>
      <c r="GNY211" s="11"/>
      <c r="GNZ211" s="338"/>
      <c r="GOA211" s="338"/>
      <c r="GOB211" s="338"/>
      <c r="GOC211" s="338"/>
      <c r="GOD211" s="338"/>
      <c r="GOE211" s="338"/>
      <c r="GOF211" s="339"/>
      <c r="GOG211" s="11"/>
      <c r="GOH211" s="338"/>
      <c r="GOI211" s="338"/>
      <c r="GOJ211" s="338"/>
      <c r="GOK211" s="338"/>
      <c r="GOL211" s="338"/>
      <c r="GOM211" s="338"/>
      <c r="GON211" s="339"/>
      <c r="GOO211" s="11"/>
      <c r="GOP211" s="338"/>
      <c r="GOQ211" s="338"/>
      <c r="GOR211" s="338"/>
      <c r="GOS211" s="338"/>
      <c r="GOT211" s="338"/>
      <c r="GOU211" s="338"/>
      <c r="GOV211" s="339"/>
      <c r="GOW211" s="11"/>
      <c r="GOX211" s="338"/>
      <c r="GOY211" s="338"/>
      <c r="GOZ211" s="338"/>
      <c r="GPA211" s="338"/>
      <c r="GPB211" s="338"/>
      <c r="GPC211" s="338"/>
      <c r="GPD211" s="339"/>
      <c r="GPE211" s="11"/>
      <c r="GPF211" s="338"/>
      <c r="GPG211" s="338"/>
      <c r="GPH211" s="338"/>
      <c r="GPI211" s="338"/>
      <c r="GPJ211" s="338"/>
      <c r="GPK211" s="338"/>
      <c r="GPL211" s="339"/>
      <c r="GPM211" s="11"/>
      <c r="GPN211" s="338"/>
      <c r="GPO211" s="338"/>
      <c r="GPP211" s="338"/>
      <c r="GPQ211" s="338"/>
      <c r="GPR211" s="338"/>
      <c r="GPS211" s="338"/>
      <c r="GPT211" s="339"/>
      <c r="GPU211" s="11"/>
      <c r="GPV211" s="338"/>
      <c r="GPW211" s="338"/>
      <c r="GPX211" s="338"/>
      <c r="GPY211" s="338"/>
      <c r="GPZ211" s="338"/>
      <c r="GQA211" s="338"/>
      <c r="GQB211" s="339"/>
      <c r="GQC211" s="11"/>
      <c r="GQD211" s="338"/>
      <c r="GQE211" s="338"/>
      <c r="GQF211" s="338"/>
      <c r="GQG211" s="338"/>
      <c r="GQH211" s="338"/>
      <c r="GQI211" s="338"/>
      <c r="GQJ211" s="339"/>
      <c r="GQK211" s="11"/>
      <c r="GQL211" s="338"/>
      <c r="GQM211" s="338"/>
      <c r="GQN211" s="338"/>
      <c r="GQO211" s="338"/>
      <c r="GQP211" s="338"/>
      <c r="GQQ211" s="338"/>
      <c r="GQR211" s="339"/>
      <c r="GQS211" s="11"/>
      <c r="GQT211" s="338"/>
      <c r="GQU211" s="338"/>
      <c r="GQV211" s="338"/>
      <c r="GQW211" s="338"/>
      <c r="GQX211" s="338"/>
      <c r="GQY211" s="338"/>
      <c r="GQZ211" s="339"/>
      <c r="GRA211" s="11"/>
      <c r="GRB211" s="338"/>
      <c r="GRC211" s="338"/>
      <c r="GRD211" s="338"/>
      <c r="GRE211" s="338"/>
      <c r="GRF211" s="338"/>
      <c r="GRG211" s="338"/>
      <c r="GRH211" s="339"/>
      <c r="GRI211" s="11"/>
      <c r="GRJ211" s="338"/>
      <c r="GRK211" s="338"/>
      <c r="GRL211" s="338"/>
      <c r="GRM211" s="338"/>
      <c r="GRN211" s="338"/>
      <c r="GRO211" s="338"/>
      <c r="GRP211" s="339"/>
      <c r="GRQ211" s="11"/>
      <c r="GRR211" s="338"/>
      <c r="GRS211" s="338"/>
      <c r="GRT211" s="338"/>
      <c r="GRU211" s="338"/>
      <c r="GRV211" s="338"/>
      <c r="GRW211" s="338"/>
      <c r="GRX211" s="339"/>
      <c r="GRY211" s="11"/>
      <c r="GRZ211" s="338"/>
      <c r="GSA211" s="338"/>
      <c r="GSB211" s="338"/>
      <c r="GSC211" s="338"/>
      <c r="GSD211" s="338"/>
      <c r="GSE211" s="338"/>
      <c r="GSF211" s="339"/>
      <c r="GSG211" s="11"/>
      <c r="GSH211" s="338"/>
      <c r="GSI211" s="338"/>
      <c r="GSJ211" s="338"/>
      <c r="GSK211" s="338"/>
      <c r="GSL211" s="338"/>
      <c r="GSM211" s="338"/>
      <c r="GSN211" s="339"/>
      <c r="GSO211" s="11"/>
      <c r="GSP211" s="338"/>
      <c r="GSQ211" s="338"/>
      <c r="GSR211" s="338"/>
      <c r="GSS211" s="338"/>
      <c r="GST211" s="338"/>
      <c r="GSU211" s="338"/>
      <c r="GSV211" s="339"/>
      <c r="GSW211" s="11"/>
      <c r="GSX211" s="338"/>
      <c r="GSY211" s="338"/>
      <c r="GSZ211" s="338"/>
      <c r="GTA211" s="338"/>
      <c r="GTB211" s="338"/>
      <c r="GTC211" s="338"/>
      <c r="GTD211" s="339"/>
      <c r="GTE211" s="11"/>
      <c r="GTF211" s="338"/>
      <c r="GTG211" s="338"/>
      <c r="GTH211" s="338"/>
      <c r="GTI211" s="338"/>
      <c r="GTJ211" s="338"/>
      <c r="GTK211" s="338"/>
      <c r="GTL211" s="339"/>
      <c r="GTM211" s="11"/>
      <c r="GTN211" s="338"/>
      <c r="GTO211" s="338"/>
      <c r="GTP211" s="338"/>
      <c r="GTQ211" s="338"/>
      <c r="GTR211" s="338"/>
      <c r="GTS211" s="338"/>
      <c r="GTT211" s="339"/>
      <c r="GTU211" s="11"/>
      <c r="GTV211" s="338"/>
      <c r="GTW211" s="338"/>
      <c r="GTX211" s="338"/>
      <c r="GTY211" s="338"/>
      <c r="GTZ211" s="338"/>
      <c r="GUA211" s="338"/>
      <c r="GUB211" s="339"/>
      <c r="GUC211" s="11"/>
      <c r="GUD211" s="338"/>
      <c r="GUE211" s="338"/>
      <c r="GUF211" s="338"/>
      <c r="GUG211" s="338"/>
      <c r="GUH211" s="338"/>
      <c r="GUI211" s="338"/>
      <c r="GUJ211" s="339"/>
      <c r="GUK211" s="11"/>
      <c r="GUL211" s="338"/>
      <c r="GUM211" s="338"/>
      <c r="GUN211" s="338"/>
      <c r="GUO211" s="338"/>
      <c r="GUP211" s="338"/>
      <c r="GUQ211" s="338"/>
      <c r="GUR211" s="339"/>
      <c r="GUS211" s="11"/>
      <c r="GUT211" s="338"/>
      <c r="GUU211" s="338"/>
      <c r="GUV211" s="338"/>
      <c r="GUW211" s="338"/>
      <c r="GUX211" s="338"/>
      <c r="GUY211" s="338"/>
      <c r="GUZ211" s="339"/>
      <c r="GVA211" s="11"/>
      <c r="GVB211" s="338"/>
      <c r="GVC211" s="338"/>
      <c r="GVD211" s="338"/>
      <c r="GVE211" s="338"/>
      <c r="GVF211" s="338"/>
      <c r="GVG211" s="338"/>
      <c r="GVH211" s="339"/>
      <c r="GVI211" s="11"/>
      <c r="GVJ211" s="338"/>
      <c r="GVK211" s="338"/>
      <c r="GVL211" s="338"/>
      <c r="GVM211" s="338"/>
      <c r="GVN211" s="338"/>
      <c r="GVO211" s="338"/>
      <c r="GVP211" s="339"/>
      <c r="GVQ211" s="11"/>
      <c r="GVR211" s="338"/>
      <c r="GVS211" s="338"/>
      <c r="GVT211" s="338"/>
      <c r="GVU211" s="338"/>
      <c r="GVV211" s="338"/>
      <c r="GVW211" s="338"/>
      <c r="GVX211" s="339"/>
      <c r="GVY211" s="11"/>
      <c r="GVZ211" s="338"/>
      <c r="GWA211" s="338"/>
      <c r="GWB211" s="338"/>
      <c r="GWC211" s="338"/>
      <c r="GWD211" s="338"/>
      <c r="GWE211" s="338"/>
      <c r="GWF211" s="339"/>
      <c r="GWG211" s="11"/>
      <c r="GWH211" s="338"/>
      <c r="GWI211" s="338"/>
      <c r="GWJ211" s="338"/>
      <c r="GWK211" s="338"/>
      <c r="GWL211" s="338"/>
      <c r="GWM211" s="338"/>
      <c r="GWN211" s="339"/>
      <c r="GWO211" s="11"/>
      <c r="GWP211" s="338"/>
      <c r="GWQ211" s="338"/>
      <c r="GWR211" s="338"/>
      <c r="GWS211" s="338"/>
      <c r="GWT211" s="338"/>
      <c r="GWU211" s="338"/>
      <c r="GWV211" s="339"/>
      <c r="GWW211" s="11"/>
      <c r="GWX211" s="338"/>
      <c r="GWY211" s="338"/>
      <c r="GWZ211" s="338"/>
      <c r="GXA211" s="338"/>
      <c r="GXB211" s="338"/>
      <c r="GXC211" s="338"/>
      <c r="GXD211" s="339"/>
      <c r="GXE211" s="11"/>
      <c r="GXF211" s="338"/>
      <c r="GXG211" s="338"/>
      <c r="GXH211" s="338"/>
      <c r="GXI211" s="338"/>
      <c r="GXJ211" s="338"/>
      <c r="GXK211" s="338"/>
      <c r="GXL211" s="339"/>
      <c r="GXM211" s="11"/>
      <c r="GXN211" s="338"/>
      <c r="GXO211" s="338"/>
      <c r="GXP211" s="338"/>
      <c r="GXQ211" s="338"/>
      <c r="GXR211" s="338"/>
      <c r="GXS211" s="338"/>
      <c r="GXT211" s="339"/>
      <c r="GXU211" s="11"/>
      <c r="GXV211" s="338"/>
      <c r="GXW211" s="338"/>
      <c r="GXX211" s="338"/>
      <c r="GXY211" s="338"/>
      <c r="GXZ211" s="338"/>
      <c r="GYA211" s="338"/>
      <c r="GYB211" s="339"/>
      <c r="GYC211" s="11"/>
      <c r="GYD211" s="338"/>
      <c r="GYE211" s="338"/>
      <c r="GYF211" s="338"/>
      <c r="GYG211" s="338"/>
      <c r="GYH211" s="338"/>
      <c r="GYI211" s="338"/>
      <c r="GYJ211" s="339"/>
      <c r="GYK211" s="11"/>
      <c r="GYL211" s="338"/>
      <c r="GYM211" s="338"/>
      <c r="GYN211" s="338"/>
      <c r="GYO211" s="338"/>
      <c r="GYP211" s="338"/>
      <c r="GYQ211" s="338"/>
      <c r="GYR211" s="339"/>
      <c r="GYS211" s="11"/>
      <c r="GYT211" s="338"/>
      <c r="GYU211" s="338"/>
      <c r="GYV211" s="338"/>
      <c r="GYW211" s="338"/>
      <c r="GYX211" s="338"/>
      <c r="GYY211" s="338"/>
      <c r="GYZ211" s="339"/>
      <c r="GZA211" s="11"/>
      <c r="GZB211" s="338"/>
      <c r="GZC211" s="338"/>
      <c r="GZD211" s="338"/>
      <c r="GZE211" s="338"/>
      <c r="GZF211" s="338"/>
      <c r="GZG211" s="338"/>
      <c r="GZH211" s="339"/>
      <c r="GZI211" s="11"/>
      <c r="GZJ211" s="338"/>
      <c r="GZK211" s="338"/>
      <c r="GZL211" s="338"/>
      <c r="GZM211" s="338"/>
      <c r="GZN211" s="338"/>
      <c r="GZO211" s="338"/>
      <c r="GZP211" s="339"/>
      <c r="GZQ211" s="11"/>
      <c r="GZR211" s="338"/>
      <c r="GZS211" s="338"/>
      <c r="GZT211" s="338"/>
      <c r="GZU211" s="338"/>
      <c r="GZV211" s="338"/>
      <c r="GZW211" s="338"/>
      <c r="GZX211" s="339"/>
      <c r="GZY211" s="11"/>
      <c r="GZZ211" s="338"/>
      <c r="HAA211" s="338"/>
      <c r="HAB211" s="338"/>
      <c r="HAC211" s="338"/>
      <c r="HAD211" s="338"/>
      <c r="HAE211" s="338"/>
      <c r="HAF211" s="339"/>
      <c r="HAG211" s="11"/>
      <c r="HAH211" s="338"/>
      <c r="HAI211" s="338"/>
      <c r="HAJ211" s="338"/>
      <c r="HAK211" s="338"/>
      <c r="HAL211" s="338"/>
      <c r="HAM211" s="338"/>
      <c r="HAN211" s="339"/>
      <c r="HAO211" s="11"/>
      <c r="HAP211" s="338"/>
      <c r="HAQ211" s="338"/>
      <c r="HAR211" s="338"/>
      <c r="HAS211" s="338"/>
      <c r="HAT211" s="338"/>
      <c r="HAU211" s="338"/>
      <c r="HAV211" s="339"/>
      <c r="HAW211" s="11"/>
      <c r="HAX211" s="338"/>
      <c r="HAY211" s="338"/>
      <c r="HAZ211" s="338"/>
      <c r="HBA211" s="338"/>
      <c r="HBB211" s="338"/>
      <c r="HBC211" s="338"/>
      <c r="HBD211" s="339"/>
      <c r="HBE211" s="11"/>
      <c r="HBF211" s="338"/>
      <c r="HBG211" s="338"/>
      <c r="HBH211" s="338"/>
      <c r="HBI211" s="338"/>
      <c r="HBJ211" s="338"/>
      <c r="HBK211" s="338"/>
      <c r="HBL211" s="339"/>
      <c r="HBM211" s="11"/>
      <c r="HBN211" s="338"/>
      <c r="HBO211" s="338"/>
      <c r="HBP211" s="338"/>
      <c r="HBQ211" s="338"/>
      <c r="HBR211" s="338"/>
      <c r="HBS211" s="338"/>
      <c r="HBT211" s="339"/>
      <c r="HBU211" s="11"/>
      <c r="HBV211" s="338"/>
      <c r="HBW211" s="338"/>
      <c r="HBX211" s="338"/>
      <c r="HBY211" s="338"/>
      <c r="HBZ211" s="338"/>
      <c r="HCA211" s="338"/>
      <c r="HCB211" s="339"/>
      <c r="HCC211" s="11"/>
      <c r="HCD211" s="338"/>
      <c r="HCE211" s="338"/>
      <c r="HCF211" s="338"/>
      <c r="HCG211" s="338"/>
      <c r="HCH211" s="338"/>
      <c r="HCI211" s="338"/>
      <c r="HCJ211" s="339"/>
      <c r="HCK211" s="11"/>
      <c r="HCL211" s="338"/>
      <c r="HCM211" s="338"/>
      <c r="HCN211" s="338"/>
      <c r="HCO211" s="338"/>
      <c r="HCP211" s="338"/>
      <c r="HCQ211" s="338"/>
      <c r="HCR211" s="339"/>
      <c r="HCS211" s="11"/>
      <c r="HCT211" s="338"/>
      <c r="HCU211" s="338"/>
      <c r="HCV211" s="338"/>
      <c r="HCW211" s="338"/>
      <c r="HCX211" s="338"/>
      <c r="HCY211" s="338"/>
      <c r="HCZ211" s="339"/>
      <c r="HDA211" s="11"/>
      <c r="HDB211" s="338"/>
      <c r="HDC211" s="338"/>
      <c r="HDD211" s="338"/>
      <c r="HDE211" s="338"/>
      <c r="HDF211" s="338"/>
      <c r="HDG211" s="338"/>
      <c r="HDH211" s="339"/>
      <c r="HDI211" s="11"/>
      <c r="HDJ211" s="338"/>
      <c r="HDK211" s="338"/>
      <c r="HDL211" s="338"/>
      <c r="HDM211" s="338"/>
      <c r="HDN211" s="338"/>
      <c r="HDO211" s="338"/>
      <c r="HDP211" s="339"/>
      <c r="HDQ211" s="11"/>
      <c r="HDR211" s="338"/>
      <c r="HDS211" s="338"/>
      <c r="HDT211" s="338"/>
      <c r="HDU211" s="338"/>
      <c r="HDV211" s="338"/>
      <c r="HDW211" s="338"/>
      <c r="HDX211" s="339"/>
      <c r="HDY211" s="11"/>
      <c r="HDZ211" s="338"/>
      <c r="HEA211" s="338"/>
      <c r="HEB211" s="338"/>
      <c r="HEC211" s="338"/>
      <c r="HED211" s="338"/>
      <c r="HEE211" s="338"/>
      <c r="HEF211" s="339"/>
      <c r="HEG211" s="11"/>
      <c r="HEH211" s="338"/>
      <c r="HEI211" s="338"/>
      <c r="HEJ211" s="338"/>
      <c r="HEK211" s="338"/>
      <c r="HEL211" s="338"/>
      <c r="HEM211" s="338"/>
      <c r="HEN211" s="339"/>
      <c r="HEO211" s="11"/>
      <c r="HEP211" s="338"/>
      <c r="HEQ211" s="338"/>
      <c r="HER211" s="338"/>
      <c r="HES211" s="338"/>
      <c r="HET211" s="338"/>
      <c r="HEU211" s="338"/>
      <c r="HEV211" s="339"/>
      <c r="HEW211" s="11"/>
      <c r="HEX211" s="338"/>
      <c r="HEY211" s="338"/>
      <c r="HEZ211" s="338"/>
      <c r="HFA211" s="338"/>
      <c r="HFB211" s="338"/>
      <c r="HFC211" s="338"/>
      <c r="HFD211" s="339"/>
      <c r="HFE211" s="11"/>
      <c r="HFF211" s="338"/>
      <c r="HFG211" s="338"/>
      <c r="HFH211" s="338"/>
      <c r="HFI211" s="338"/>
      <c r="HFJ211" s="338"/>
      <c r="HFK211" s="338"/>
      <c r="HFL211" s="339"/>
      <c r="HFM211" s="11"/>
      <c r="HFN211" s="338"/>
      <c r="HFO211" s="338"/>
      <c r="HFP211" s="338"/>
      <c r="HFQ211" s="338"/>
      <c r="HFR211" s="338"/>
      <c r="HFS211" s="338"/>
      <c r="HFT211" s="339"/>
      <c r="HFU211" s="11"/>
      <c r="HFV211" s="338"/>
      <c r="HFW211" s="338"/>
      <c r="HFX211" s="338"/>
      <c r="HFY211" s="338"/>
      <c r="HFZ211" s="338"/>
      <c r="HGA211" s="338"/>
      <c r="HGB211" s="339"/>
      <c r="HGC211" s="11"/>
      <c r="HGD211" s="338"/>
      <c r="HGE211" s="338"/>
      <c r="HGF211" s="338"/>
      <c r="HGG211" s="338"/>
      <c r="HGH211" s="338"/>
      <c r="HGI211" s="338"/>
      <c r="HGJ211" s="339"/>
      <c r="HGK211" s="11"/>
      <c r="HGL211" s="338"/>
      <c r="HGM211" s="338"/>
      <c r="HGN211" s="338"/>
      <c r="HGO211" s="338"/>
      <c r="HGP211" s="338"/>
      <c r="HGQ211" s="338"/>
      <c r="HGR211" s="339"/>
      <c r="HGS211" s="11"/>
      <c r="HGT211" s="338"/>
      <c r="HGU211" s="338"/>
      <c r="HGV211" s="338"/>
      <c r="HGW211" s="338"/>
      <c r="HGX211" s="338"/>
      <c r="HGY211" s="338"/>
      <c r="HGZ211" s="339"/>
      <c r="HHA211" s="11"/>
      <c r="HHB211" s="338"/>
      <c r="HHC211" s="338"/>
      <c r="HHD211" s="338"/>
      <c r="HHE211" s="338"/>
      <c r="HHF211" s="338"/>
      <c r="HHG211" s="338"/>
      <c r="HHH211" s="339"/>
      <c r="HHI211" s="11"/>
      <c r="HHJ211" s="338"/>
      <c r="HHK211" s="338"/>
      <c r="HHL211" s="338"/>
      <c r="HHM211" s="338"/>
      <c r="HHN211" s="338"/>
      <c r="HHO211" s="338"/>
      <c r="HHP211" s="339"/>
      <c r="HHQ211" s="11"/>
      <c r="HHR211" s="338"/>
      <c r="HHS211" s="338"/>
      <c r="HHT211" s="338"/>
      <c r="HHU211" s="338"/>
      <c r="HHV211" s="338"/>
      <c r="HHW211" s="338"/>
      <c r="HHX211" s="339"/>
      <c r="HHY211" s="11"/>
      <c r="HHZ211" s="338"/>
      <c r="HIA211" s="338"/>
      <c r="HIB211" s="338"/>
      <c r="HIC211" s="338"/>
      <c r="HID211" s="338"/>
      <c r="HIE211" s="338"/>
      <c r="HIF211" s="339"/>
      <c r="HIG211" s="11"/>
      <c r="HIH211" s="338"/>
      <c r="HII211" s="338"/>
      <c r="HIJ211" s="338"/>
      <c r="HIK211" s="338"/>
      <c r="HIL211" s="338"/>
      <c r="HIM211" s="338"/>
      <c r="HIN211" s="339"/>
      <c r="HIO211" s="11"/>
      <c r="HIP211" s="338"/>
      <c r="HIQ211" s="338"/>
      <c r="HIR211" s="338"/>
      <c r="HIS211" s="338"/>
      <c r="HIT211" s="338"/>
      <c r="HIU211" s="338"/>
      <c r="HIV211" s="339"/>
      <c r="HIW211" s="11"/>
      <c r="HIX211" s="338"/>
      <c r="HIY211" s="338"/>
      <c r="HIZ211" s="338"/>
      <c r="HJA211" s="338"/>
      <c r="HJB211" s="338"/>
      <c r="HJC211" s="338"/>
      <c r="HJD211" s="339"/>
      <c r="HJE211" s="11"/>
      <c r="HJF211" s="338"/>
      <c r="HJG211" s="338"/>
      <c r="HJH211" s="338"/>
      <c r="HJI211" s="338"/>
      <c r="HJJ211" s="338"/>
      <c r="HJK211" s="338"/>
      <c r="HJL211" s="339"/>
      <c r="HJM211" s="11"/>
      <c r="HJN211" s="338"/>
      <c r="HJO211" s="338"/>
      <c r="HJP211" s="338"/>
      <c r="HJQ211" s="338"/>
      <c r="HJR211" s="338"/>
      <c r="HJS211" s="338"/>
      <c r="HJT211" s="339"/>
      <c r="HJU211" s="11"/>
      <c r="HJV211" s="338"/>
      <c r="HJW211" s="338"/>
      <c r="HJX211" s="338"/>
      <c r="HJY211" s="338"/>
      <c r="HJZ211" s="338"/>
      <c r="HKA211" s="338"/>
      <c r="HKB211" s="339"/>
      <c r="HKC211" s="11"/>
      <c r="HKD211" s="338"/>
      <c r="HKE211" s="338"/>
      <c r="HKF211" s="338"/>
      <c r="HKG211" s="338"/>
      <c r="HKH211" s="338"/>
      <c r="HKI211" s="338"/>
      <c r="HKJ211" s="339"/>
      <c r="HKK211" s="11"/>
      <c r="HKL211" s="338"/>
      <c r="HKM211" s="338"/>
      <c r="HKN211" s="338"/>
      <c r="HKO211" s="338"/>
      <c r="HKP211" s="338"/>
      <c r="HKQ211" s="338"/>
      <c r="HKR211" s="339"/>
      <c r="HKS211" s="11"/>
      <c r="HKT211" s="338"/>
      <c r="HKU211" s="338"/>
      <c r="HKV211" s="338"/>
      <c r="HKW211" s="338"/>
      <c r="HKX211" s="338"/>
      <c r="HKY211" s="338"/>
      <c r="HKZ211" s="339"/>
      <c r="HLA211" s="11"/>
      <c r="HLB211" s="338"/>
      <c r="HLC211" s="338"/>
      <c r="HLD211" s="338"/>
      <c r="HLE211" s="338"/>
      <c r="HLF211" s="338"/>
      <c r="HLG211" s="338"/>
      <c r="HLH211" s="339"/>
      <c r="HLI211" s="11"/>
      <c r="HLJ211" s="338"/>
      <c r="HLK211" s="338"/>
      <c r="HLL211" s="338"/>
      <c r="HLM211" s="338"/>
      <c r="HLN211" s="338"/>
      <c r="HLO211" s="338"/>
      <c r="HLP211" s="339"/>
      <c r="HLQ211" s="11"/>
      <c r="HLR211" s="338"/>
      <c r="HLS211" s="338"/>
      <c r="HLT211" s="338"/>
      <c r="HLU211" s="338"/>
      <c r="HLV211" s="338"/>
      <c r="HLW211" s="338"/>
      <c r="HLX211" s="339"/>
      <c r="HLY211" s="11"/>
      <c r="HLZ211" s="338"/>
      <c r="HMA211" s="338"/>
      <c r="HMB211" s="338"/>
      <c r="HMC211" s="338"/>
      <c r="HMD211" s="338"/>
      <c r="HME211" s="338"/>
      <c r="HMF211" s="339"/>
      <c r="HMG211" s="11"/>
      <c r="HMH211" s="338"/>
      <c r="HMI211" s="338"/>
      <c r="HMJ211" s="338"/>
      <c r="HMK211" s="338"/>
      <c r="HML211" s="338"/>
      <c r="HMM211" s="338"/>
      <c r="HMN211" s="339"/>
      <c r="HMO211" s="11"/>
      <c r="HMP211" s="338"/>
      <c r="HMQ211" s="338"/>
      <c r="HMR211" s="338"/>
      <c r="HMS211" s="338"/>
      <c r="HMT211" s="338"/>
      <c r="HMU211" s="338"/>
      <c r="HMV211" s="339"/>
      <c r="HMW211" s="11"/>
      <c r="HMX211" s="338"/>
      <c r="HMY211" s="338"/>
      <c r="HMZ211" s="338"/>
      <c r="HNA211" s="338"/>
      <c r="HNB211" s="338"/>
      <c r="HNC211" s="338"/>
      <c r="HND211" s="339"/>
      <c r="HNE211" s="11"/>
      <c r="HNF211" s="338"/>
      <c r="HNG211" s="338"/>
      <c r="HNH211" s="338"/>
      <c r="HNI211" s="338"/>
      <c r="HNJ211" s="338"/>
      <c r="HNK211" s="338"/>
      <c r="HNL211" s="339"/>
      <c r="HNM211" s="11"/>
      <c r="HNN211" s="338"/>
      <c r="HNO211" s="338"/>
      <c r="HNP211" s="338"/>
      <c r="HNQ211" s="338"/>
      <c r="HNR211" s="338"/>
      <c r="HNS211" s="338"/>
      <c r="HNT211" s="339"/>
      <c r="HNU211" s="11"/>
      <c r="HNV211" s="338"/>
      <c r="HNW211" s="338"/>
      <c r="HNX211" s="338"/>
      <c r="HNY211" s="338"/>
      <c r="HNZ211" s="338"/>
      <c r="HOA211" s="338"/>
      <c r="HOB211" s="339"/>
      <c r="HOC211" s="11"/>
      <c r="HOD211" s="338"/>
      <c r="HOE211" s="338"/>
      <c r="HOF211" s="338"/>
      <c r="HOG211" s="338"/>
      <c r="HOH211" s="338"/>
      <c r="HOI211" s="338"/>
      <c r="HOJ211" s="339"/>
      <c r="HOK211" s="11"/>
      <c r="HOL211" s="338"/>
      <c r="HOM211" s="338"/>
      <c r="HON211" s="338"/>
      <c r="HOO211" s="338"/>
      <c r="HOP211" s="338"/>
      <c r="HOQ211" s="338"/>
      <c r="HOR211" s="339"/>
      <c r="HOS211" s="11"/>
      <c r="HOT211" s="338"/>
      <c r="HOU211" s="338"/>
      <c r="HOV211" s="338"/>
      <c r="HOW211" s="338"/>
      <c r="HOX211" s="338"/>
      <c r="HOY211" s="338"/>
      <c r="HOZ211" s="339"/>
      <c r="HPA211" s="11"/>
      <c r="HPB211" s="338"/>
      <c r="HPC211" s="338"/>
      <c r="HPD211" s="338"/>
      <c r="HPE211" s="338"/>
      <c r="HPF211" s="338"/>
      <c r="HPG211" s="338"/>
      <c r="HPH211" s="339"/>
      <c r="HPI211" s="11"/>
      <c r="HPJ211" s="338"/>
      <c r="HPK211" s="338"/>
      <c r="HPL211" s="338"/>
      <c r="HPM211" s="338"/>
      <c r="HPN211" s="338"/>
      <c r="HPO211" s="338"/>
      <c r="HPP211" s="339"/>
      <c r="HPQ211" s="11"/>
      <c r="HPR211" s="338"/>
      <c r="HPS211" s="338"/>
      <c r="HPT211" s="338"/>
      <c r="HPU211" s="338"/>
      <c r="HPV211" s="338"/>
      <c r="HPW211" s="338"/>
      <c r="HPX211" s="339"/>
      <c r="HPY211" s="11"/>
      <c r="HPZ211" s="338"/>
      <c r="HQA211" s="338"/>
      <c r="HQB211" s="338"/>
      <c r="HQC211" s="338"/>
      <c r="HQD211" s="338"/>
      <c r="HQE211" s="338"/>
      <c r="HQF211" s="339"/>
      <c r="HQG211" s="11"/>
      <c r="HQH211" s="338"/>
      <c r="HQI211" s="338"/>
      <c r="HQJ211" s="338"/>
      <c r="HQK211" s="338"/>
      <c r="HQL211" s="338"/>
      <c r="HQM211" s="338"/>
      <c r="HQN211" s="339"/>
      <c r="HQO211" s="11"/>
      <c r="HQP211" s="338"/>
      <c r="HQQ211" s="338"/>
      <c r="HQR211" s="338"/>
      <c r="HQS211" s="338"/>
      <c r="HQT211" s="338"/>
      <c r="HQU211" s="338"/>
      <c r="HQV211" s="339"/>
      <c r="HQW211" s="11"/>
      <c r="HQX211" s="338"/>
      <c r="HQY211" s="338"/>
      <c r="HQZ211" s="338"/>
      <c r="HRA211" s="338"/>
      <c r="HRB211" s="338"/>
      <c r="HRC211" s="338"/>
      <c r="HRD211" s="339"/>
      <c r="HRE211" s="11"/>
      <c r="HRF211" s="338"/>
      <c r="HRG211" s="338"/>
      <c r="HRH211" s="338"/>
      <c r="HRI211" s="338"/>
      <c r="HRJ211" s="338"/>
      <c r="HRK211" s="338"/>
      <c r="HRL211" s="339"/>
      <c r="HRM211" s="11"/>
      <c r="HRN211" s="338"/>
      <c r="HRO211" s="338"/>
      <c r="HRP211" s="338"/>
      <c r="HRQ211" s="338"/>
      <c r="HRR211" s="338"/>
      <c r="HRS211" s="338"/>
      <c r="HRT211" s="339"/>
      <c r="HRU211" s="11"/>
      <c r="HRV211" s="338"/>
      <c r="HRW211" s="338"/>
      <c r="HRX211" s="338"/>
      <c r="HRY211" s="338"/>
      <c r="HRZ211" s="338"/>
      <c r="HSA211" s="338"/>
      <c r="HSB211" s="339"/>
      <c r="HSC211" s="11"/>
      <c r="HSD211" s="338"/>
      <c r="HSE211" s="338"/>
      <c r="HSF211" s="338"/>
      <c r="HSG211" s="338"/>
      <c r="HSH211" s="338"/>
      <c r="HSI211" s="338"/>
      <c r="HSJ211" s="339"/>
      <c r="HSK211" s="11"/>
      <c r="HSL211" s="338"/>
      <c r="HSM211" s="338"/>
      <c r="HSN211" s="338"/>
      <c r="HSO211" s="338"/>
      <c r="HSP211" s="338"/>
      <c r="HSQ211" s="338"/>
      <c r="HSR211" s="339"/>
      <c r="HSS211" s="11"/>
      <c r="HST211" s="338"/>
      <c r="HSU211" s="338"/>
      <c r="HSV211" s="338"/>
      <c r="HSW211" s="338"/>
      <c r="HSX211" s="338"/>
      <c r="HSY211" s="338"/>
      <c r="HSZ211" s="339"/>
      <c r="HTA211" s="11"/>
      <c r="HTB211" s="338"/>
      <c r="HTC211" s="338"/>
      <c r="HTD211" s="338"/>
      <c r="HTE211" s="338"/>
      <c r="HTF211" s="338"/>
      <c r="HTG211" s="338"/>
      <c r="HTH211" s="339"/>
      <c r="HTI211" s="11"/>
      <c r="HTJ211" s="338"/>
      <c r="HTK211" s="338"/>
      <c r="HTL211" s="338"/>
      <c r="HTM211" s="338"/>
      <c r="HTN211" s="338"/>
      <c r="HTO211" s="338"/>
      <c r="HTP211" s="339"/>
      <c r="HTQ211" s="11"/>
      <c r="HTR211" s="338"/>
      <c r="HTS211" s="338"/>
      <c r="HTT211" s="338"/>
      <c r="HTU211" s="338"/>
      <c r="HTV211" s="338"/>
      <c r="HTW211" s="338"/>
      <c r="HTX211" s="339"/>
      <c r="HTY211" s="11"/>
      <c r="HTZ211" s="338"/>
      <c r="HUA211" s="338"/>
      <c r="HUB211" s="338"/>
      <c r="HUC211" s="338"/>
      <c r="HUD211" s="338"/>
      <c r="HUE211" s="338"/>
      <c r="HUF211" s="339"/>
      <c r="HUG211" s="11"/>
      <c r="HUH211" s="338"/>
      <c r="HUI211" s="338"/>
      <c r="HUJ211" s="338"/>
      <c r="HUK211" s="338"/>
      <c r="HUL211" s="338"/>
      <c r="HUM211" s="338"/>
      <c r="HUN211" s="339"/>
      <c r="HUO211" s="11"/>
      <c r="HUP211" s="338"/>
      <c r="HUQ211" s="338"/>
      <c r="HUR211" s="338"/>
      <c r="HUS211" s="338"/>
      <c r="HUT211" s="338"/>
      <c r="HUU211" s="338"/>
      <c r="HUV211" s="339"/>
      <c r="HUW211" s="11"/>
      <c r="HUX211" s="338"/>
      <c r="HUY211" s="338"/>
      <c r="HUZ211" s="338"/>
      <c r="HVA211" s="338"/>
      <c r="HVB211" s="338"/>
      <c r="HVC211" s="338"/>
      <c r="HVD211" s="339"/>
      <c r="HVE211" s="11"/>
      <c r="HVF211" s="338"/>
      <c r="HVG211" s="338"/>
      <c r="HVH211" s="338"/>
      <c r="HVI211" s="338"/>
      <c r="HVJ211" s="338"/>
      <c r="HVK211" s="338"/>
      <c r="HVL211" s="339"/>
      <c r="HVM211" s="11"/>
      <c r="HVN211" s="338"/>
      <c r="HVO211" s="338"/>
      <c r="HVP211" s="338"/>
      <c r="HVQ211" s="338"/>
      <c r="HVR211" s="338"/>
      <c r="HVS211" s="338"/>
      <c r="HVT211" s="339"/>
      <c r="HVU211" s="11"/>
      <c r="HVV211" s="338"/>
      <c r="HVW211" s="338"/>
      <c r="HVX211" s="338"/>
      <c r="HVY211" s="338"/>
      <c r="HVZ211" s="338"/>
      <c r="HWA211" s="338"/>
      <c r="HWB211" s="339"/>
      <c r="HWC211" s="11"/>
      <c r="HWD211" s="338"/>
      <c r="HWE211" s="338"/>
      <c r="HWF211" s="338"/>
      <c r="HWG211" s="338"/>
      <c r="HWH211" s="338"/>
      <c r="HWI211" s="338"/>
      <c r="HWJ211" s="339"/>
      <c r="HWK211" s="11"/>
      <c r="HWL211" s="338"/>
      <c r="HWM211" s="338"/>
      <c r="HWN211" s="338"/>
      <c r="HWO211" s="338"/>
      <c r="HWP211" s="338"/>
      <c r="HWQ211" s="338"/>
      <c r="HWR211" s="339"/>
      <c r="HWS211" s="11"/>
      <c r="HWT211" s="338"/>
      <c r="HWU211" s="338"/>
      <c r="HWV211" s="338"/>
      <c r="HWW211" s="338"/>
      <c r="HWX211" s="338"/>
      <c r="HWY211" s="338"/>
      <c r="HWZ211" s="339"/>
      <c r="HXA211" s="11"/>
      <c r="HXB211" s="338"/>
      <c r="HXC211" s="338"/>
      <c r="HXD211" s="338"/>
      <c r="HXE211" s="338"/>
      <c r="HXF211" s="338"/>
      <c r="HXG211" s="338"/>
      <c r="HXH211" s="339"/>
      <c r="HXI211" s="11"/>
      <c r="HXJ211" s="338"/>
      <c r="HXK211" s="338"/>
      <c r="HXL211" s="338"/>
      <c r="HXM211" s="338"/>
      <c r="HXN211" s="338"/>
      <c r="HXO211" s="338"/>
      <c r="HXP211" s="339"/>
      <c r="HXQ211" s="11"/>
      <c r="HXR211" s="338"/>
      <c r="HXS211" s="338"/>
      <c r="HXT211" s="338"/>
      <c r="HXU211" s="338"/>
      <c r="HXV211" s="338"/>
      <c r="HXW211" s="338"/>
      <c r="HXX211" s="339"/>
      <c r="HXY211" s="11"/>
      <c r="HXZ211" s="338"/>
      <c r="HYA211" s="338"/>
      <c r="HYB211" s="338"/>
      <c r="HYC211" s="338"/>
      <c r="HYD211" s="338"/>
      <c r="HYE211" s="338"/>
      <c r="HYF211" s="339"/>
      <c r="HYG211" s="11"/>
      <c r="HYH211" s="338"/>
      <c r="HYI211" s="338"/>
      <c r="HYJ211" s="338"/>
      <c r="HYK211" s="338"/>
      <c r="HYL211" s="338"/>
      <c r="HYM211" s="338"/>
      <c r="HYN211" s="339"/>
      <c r="HYO211" s="11"/>
      <c r="HYP211" s="338"/>
      <c r="HYQ211" s="338"/>
      <c r="HYR211" s="338"/>
      <c r="HYS211" s="338"/>
      <c r="HYT211" s="338"/>
      <c r="HYU211" s="338"/>
      <c r="HYV211" s="339"/>
      <c r="HYW211" s="11"/>
      <c r="HYX211" s="338"/>
      <c r="HYY211" s="338"/>
      <c r="HYZ211" s="338"/>
      <c r="HZA211" s="338"/>
      <c r="HZB211" s="338"/>
      <c r="HZC211" s="338"/>
      <c r="HZD211" s="339"/>
      <c r="HZE211" s="11"/>
      <c r="HZF211" s="338"/>
      <c r="HZG211" s="338"/>
      <c r="HZH211" s="338"/>
      <c r="HZI211" s="338"/>
      <c r="HZJ211" s="338"/>
      <c r="HZK211" s="338"/>
      <c r="HZL211" s="339"/>
      <c r="HZM211" s="11"/>
      <c r="HZN211" s="338"/>
      <c r="HZO211" s="338"/>
      <c r="HZP211" s="338"/>
      <c r="HZQ211" s="338"/>
      <c r="HZR211" s="338"/>
      <c r="HZS211" s="338"/>
      <c r="HZT211" s="339"/>
      <c r="HZU211" s="11"/>
      <c r="HZV211" s="338"/>
      <c r="HZW211" s="338"/>
      <c r="HZX211" s="338"/>
      <c r="HZY211" s="338"/>
      <c r="HZZ211" s="338"/>
      <c r="IAA211" s="338"/>
      <c r="IAB211" s="339"/>
      <c r="IAC211" s="11"/>
      <c r="IAD211" s="338"/>
      <c r="IAE211" s="338"/>
      <c r="IAF211" s="338"/>
      <c r="IAG211" s="338"/>
      <c r="IAH211" s="338"/>
      <c r="IAI211" s="338"/>
      <c r="IAJ211" s="339"/>
      <c r="IAK211" s="11"/>
      <c r="IAL211" s="338"/>
      <c r="IAM211" s="338"/>
      <c r="IAN211" s="338"/>
      <c r="IAO211" s="338"/>
      <c r="IAP211" s="338"/>
      <c r="IAQ211" s="338"/>
      <c r="IAR211" s="339"/>
      <c r="IAS211" s="11"/>
      <c r="IAT211" s="338"/>
      <c r="IAU211" s="338"/>
      <c r="IAV211" s="338"/>
      <c r="IAW211" s="338"/>
      <c r="IAX211" s="338"/>
      <c r="IAY211" s="338"/>
      <c r="IAZ211" s="339"/>
      <c r="IBA211" s="11"/>
      <c r="IBB211" s="338"/>
      <c r="IBC211" s="338"/>
      <c r="IBD211" s="338"/>
      <c r="IBE211" s="338"/>
      <c r="IBF211" s="338"/>
      <c r="IBG211" s="338"/>
      <c r="IBH211" s="339"/>
      <c r="IBI211" s="11"/>
      <c r="IBJ211" s="338"/>
      <c r="IBK211" s="338"/>
      <c r="IBL211" s="338"/>
      <c r="IBM211" s="338"/>
      <c r="IBN211" s="338"/>
      <c r="IBO211" s="338"/>
      <c r="IBP211" s="339"/>
      <c r="IBQ211" s="11"/>
      <c r="IBR211" s="338"/>
      <c r="IBS211" s="338"/>
      <c r="IBT211" s="338"/>
      <c r="IBU211" s="338"/>
      <c r="IBV211" s="338"/>
      <c r="IBW211" s="338"/>
      <c r="IBX211" s="339"/>
      <c r="IBY211" s="11"/>
      <c r="IBZ211" s="338"/>
      <c r="ICA211" s="338"/>
      <c r="ICB211" s="338"/>
      <c r="ICC211" s="338"/>
      <c r="ICD211" s="338"/>
      <c r="ICE211" s="338"/>
      <c r="ICF211" s="339"/>
      <c r="ICG211" s="11"/>
      <c r="ICH211" s="338"/>
      <c r="ICI211" s="338"/>
      <c r="ICJ211" s="338"/>
      <c r="ICK211" s="338"/>
      <c r="ICL211" s="338"/>
      <c r="ICM211" s="338"/>
      <c r="ICN211" s="339"/>
      <c r="ICO211" s="11"/>
      <c r="ICP211" s="338"/>
      <c r="ICQ211" s="338"/>
      <c r="ICR211" s="338"/>
      <c r="ICS211" s="338"/>
      <c r="ICT211" s="338"/>
      <c r="ICU211" s="338"/>
      <c r="ICV211" s="339"/>
      <c r="ICW211" s="11"/>
      <c r="ICX211" s="338"/>
      <c r="ICY211" s="338"/>
      <c r="ICZ211" s="338"/>
      <c r="IDA211" s="338"/>
      <c r="IDB211" s="338"/>
      <c r="IDC211" s="338"/>
      <c r="IDD211" s="339"/>
      <c r="IDE211" s="11"/>
      <c r="IDF211" s="338"/>
      <c r="IDG211" s="338"/>
      <c r="IDH211" s="338"/>
      <c r="IDI211" s="338"/>
      <c r="IDJ211" s="338"/>
      <c r="IDK211" s="338"/>
      <c r="IDL211" s="339"/>
      <c r="IDM211" s="11"/>
      <c r="IDN211" s="338"/>
      <c r="IDO211" s="338"/>
      <c r="IDP211" s="338"/>
      <c r="IDQ211" s="338"/>
      <c r="IDR211" s="338"/>
      <c r="IDS211" s="338"/>
      <c r="IDT211" s="339"/>
      <c r="IDU211" s="11"/>
      <c r="IDV211" s="338"/>
      <c r="IDW211" s="338"/>
      <c r="IDX211" s="338"/>
      <c r="IDY211" s="338"/>
      <c r="IDZ211" s="338"/>
      <c r="IEA211" s="338"/>
      <c r="IEB211" s="339"/>
      <c r="IEC211" s="11"/>
      <c r="IED211" s="338"/>
      <c r="IEE211" s="338"/>
      <c r="IEF211" s="338"/>
      <c r="IEG211" s="338"/>
      <c r="IEH211" s="338"/>
      <c r="IEI211" s="338"/>
      <c r="IEJ211" s="339"/>
      <c r="IEK211" s="11"/>
      <c r="IEL211" s="338"/>
      <c r="IEM211" s="338"/>
      <c r="IEN211" s="338"/>
      <c r="IEO211" s="338"/>
      <c r="IEP211" s="338"/>
      <c r="IEQ211" s="338"/>
      <c r="IER211" s="339"/>
      <c r="IES211" s="11"/>
      <c r="IET211" s="338"/>
      <c r="IEU211" s="338"/>
      <c r="IEV211" s="338"/>
      <c r="IEW211" s="338"/>
      <c r="IEX211" s="338"/>
      <c r="IEY211" s="338"/>
      <c r="IEZ211" s="339"/>
      <c r="IFA211" s="11"/>
      <c r="IFB211" s="338"/>
      <c r="IFC211" s="338"/>
      <c r="IFD211" s="338"/>
      <c r="IFE211" s="338"/>
      <c r="IFF211" s="338"/>
      <c r="IFG211" s="338"/>
      <c r="IFH211" s="339"/>
      <c r="IFI211" s="11"/>
      <c r="IFJ211" s="338"/>
      <c r="IFK211" s="338"/>
      <c r="IFL211" s="338"/>
      <c r="IFM211" s="338"/>
      <c r="IFN211" s="338"/>
      <c r="IFO211" s="338"/>
      <c r="IFP211" s="339"/>
      <c r="IFQ211" s="11"/>
      <c r="IFR211" s="338"/>
      <c r="IFS211" s="338"/>
      <c r="IFT211" s="338"/>
      <c r="IFU211" s="338"/>
      <c r="IFV211" s="338"/>
      <c r="IFW211" s="338"/>
      <c r="IFX211" s="339"/>
      <c r="IFY211" s="11"/>
      <c r="IFZ211" s="338"/>
      <c r="IGA211" s="338"/>
      <c r="IGB211" s="338"/>
      <c r="IGC211" s="338"/>
      <c r="IGD211" s="338"/>
      <c r="IGE211" s="338"/>
      <c r="IGF211" s="339"/>
      <c r="IGG211" s="11"/>
      <c r="IGH211" s="338"/>
      <c r="IGI211" s="338"/>
      <c r="IGJ211" s="338"/>
      <c r="IGK211" s="338"/>
      <c r="IGL211" s="338"/>
      <c r="IGM211" s="338"/>
      <c r="IGN211" s="339"/>
      <c r="IGO211" s="11"/>
      <c r="IGP211" s="338"/>
      <c r="IGQ211" s="338"/>
      <c r="IGR211" s="338"/>
      <c r="IGS211" s="338"/>
      <c r="IGT211" s="338"/>
      <c r="IGU211" s="338"/>
      <c r="IGV211" s="339"/>
      <c r="IGW211" s="11"/>
      <c r="IGX211" s="338"/>
      <c r="IGY211" s="338"/>
      <c r="IGZ211" s="338"/>
      <c r="IHA211" s="338"/>
      <c r="IHB211" s="338"/>
      <c r="IHC211" s="338"/>
      <c r="IHD211" s="339"/>
      <c r="IHE211" s="11"/>
      <c r="IHF211" s="338"/>
      <c r="IHG211" s="338"/>
      <c r="IHH211" s="338"/>
      <c r="IHI211" s="338"/>
      <c r="IHJ211" s="338"/>
      <c r="IHK211" s="338"/>
      <c r="IHL211" s="339"/>
      <c r="IHM211" s="11"/>
      <c r="IHN211" s="338"/>
      <c r="IHO211" s="338"/>
      <c r="IHP211" s="338"/>
      <c r="IHQ211" s="338"/>
      <c r="IHR211" s="338"/>
      <c r="IHS211" s="338"/>
      <c r="IHT211" s="339"/>
      <c r="IHU211" s="11"/>
      <c r="IHV211" s="338"/>
      <c r="IHW211" s="338"/>
      <c r="IHX211" s="338"/>
      <c r="IHY211" s="338"/>
      <c r="IHZ211" s="338"/>
      <c r="IIA211" s="338"/>
      <c r="IIB211" s="339"/>
      <c r="IIC211" s="11"/>
      <c r="IID211" s="338"/>
      <c r="IIE211" s="338"/>
      <c r="IIF211" s="338"/>
      <c r="IIG211" s="338"/>
      <c r="IIH211" s="338"/>
      <c r="III211" s="338"/>
      <c r="IIJ211" s="339"/>
      <c r="IIK211" s="11"/>
      <c r="IIL211" s="338"/>
      <c r="IIM211" s="338"/>
      <c r="IIN211" s="338"/>
      <c r="IIO211" s="338"/>
      <c r="IIP211" s="338"/>
      <c r="IIQ211" s="338"/>
      <c r="IIR211" s="339"/>
      <c r="IIS211" s="11"/>
      <c r="IIT211" s="338"/>
      <c r="IIU211" s="338"/>
      <c r="IIV211" s="338"/>
      <c r="IIW211" s="338"/>
      <c r="IIX211" s="338"/>
      <c r="IIY211" s="338"/>
      <c r="IIZ211" s="339"/>
      <c r="IJA211" s="11"/>
      <c r="IJB211" s="338"/>
      <c r="IJC211" s="338"/>
      <c r="IJD211" s="338"/>
      <c r="IJE211" s="338"/>
      <c r="IJF211" s="338"/>
      <c r="IJG211" s="338"/>
      <c r="IJH211" s="339"/>
      <c r="IJI211" s="11"/>
      <c r="IJJ211" s="338"/>
      <c r="IJK211" s="338"/>
      <c r="IJL211" s="338"/>
      <c r="IJM211" s="338"/>
      <c r="IJN211" s="338"/>
      <c r="IJO211" s="338"/>
      <c r="IJP211" s="339"/>
      <c r="IJQ211" s="11"/>
      <c r="IJR211" s="338"/>
      <c r="IJS211" s="338"/>
      <c r="IJT211" s="338"/>
      <c r="IJU211" s="338"/>
      <c r="IJV211" s="338"/>
      <c r="IJW211" s="338"/>
      <c r="IJX211" s="339"/>
      <c r="IJY211" s="11"/>
      <c r="IJZ211" s="338"/>
      <c r="IKA211" s="338"/>
      <c r="IKB211" s="338"/>
      <c r="IKC211" s="338"/>
      <c r="IKD211" s="338"/>
      <c r="IKE211" s="338"/>
      <c r="IKF211" s="339"/>
      <c r="IKG211" s="11"/>
      <c r="IKH211" s="338"/>
      <c r="IKI211" s="338"/>
      <c r="IKJ211" s="338"/>
      <c r="IKK211" s="338"/>
      <c r="IKL211" s="338"/>
      <c r="IKM211" s="338"/>
      <c r="IKN211" s="339"/>
      <c r="IKO211" s="11"/>
      <c r="IKP211" s="338"/>
      <c r="IKQ211" s="338"/>
      <c r="IKR211" s="338"/>
      <c r="IKS211" s="338"/>
      <c r="IKT211" s="338"/>
      <c r="IKU211" s="338"/>
      <c r="IKV211" s="339"/>
      <c r="IKW211" s="11"/>
      <c r="IKX211" s="338"/>
      <c r="IKY211" s="338"/>
      <c r="IKZ211" s="338"/>
      <c r="ILA211" s="338"/>
      <c r="ILB211" s="338"/>
      <c r="ILC211" s="338"/>
      <c r="ILD211" s="339"/>
      <c r="ILE211" s="11"/>
      <c r="ILF211" s="338"/>
      <c r="ILG211" s="338"/>
      <c r="ILH211" s="338"/>
      <c r="ILI211" s="338"/>
      <c r="ILJ211" s="338"/>
      <c r="ILK211" s="338"/>
      <c r="ILL211" s="339"/>
      <c r="ILM211" s="11"/>
      <c r="ILN211" s="338"/>
      <c r="ILO211" s="338"/>
      <c r="ILP211" s="338"/>
      <c r="ILQ211" s="338"/>
      <c r="ILR211" s="338"/>
      <c r="ILS211" s="338"/>
      <c r="ILT211" s="339"/>
      <c r="ILU211" s="11"/>
      <c r="ILV211" s="338"/>
      <c r="ILW211" s="338"/>
      <c r="ILX211" s="338"/>
      <c r="ILY211" s="338"/>
      <c r="ILZ211" s="338"/>
      <c r="IMA211" s="338"/>
      <c r="IMB211" s="339"/>
      <c r="IMC211" s="11"/>
      <c r="IMD211" s="338"/>
      <c r="IME211" s="338"/>
      <c r="IMF211" s="338"/>
      <c r="IMG211" s="338"/>
      <c r="IMH211" s="338"/>
      <c r="IMI211" s="338"/>
      <c r="IMJ211" s="339"/>
      <c r="IMK211" s="11"/>
      <c r="IML211" s="338"/>
      <c r="IMM211" s="338"/>
      <c r="IMN211" s="338"/>
      <c r="IMO211" s="338"/>
      <c r="IMP211" s="338"/>
      <c r="IMQ211" s="338"/>
      <c r="IMR211" s="339"/>
      <c r="IMS211" s="11"/>
      <c r="IMT211" s="338"/>
      <c r="IMU211" s="338"/>
      <c r="IMV211" s="338"/>
      <c r="IMW211" s="338"/>
      <c r="IMX211" s="338"/>
      <c r="IMY211" s="338"/>
      <c r="IMZ211" s="339"/>
      <c r="INA211" s="11"/>
      <c r="INB211" s="338"/>
      <c r="INC211" s="338"/>
      <c r="IND211" s="338"/>
      <c r="INE211" s="338"/>
      <c r="INF211" s="338"/>
      <c r="ING211" s="338"/>
      <c r="INH211" s="339"/>
      <c r="INI211" s="11"/>
      <c r="INJ211" s="338"/>
      <c r="INK211" s="338"/>
      <c r="INL211" s="338"/>
      <c r="INM211" s="338"/>
      <c r="INN211" s="338"/>
      <c r="INO211" s="338"/>
      <c r="INP211" s="339"/>
      <c r="INQ211" s="11"/>
      <c r="INR211" s="338"/>
      <c r="INS211" s="338"/>
      <c r="INT211" s="338"/>
      <c r="INU211" s="338"/>
      <c r="INV211" s="338"/>
      <c r="INW211" s="338"/>
      <c r="INX211" s="339"/>
      <c r="INY211" s="11"/>
      <c r="INZ211" s="338"/>
      <c r="IOA211" s="338"/>
      <c r="IOB211" s="338"/>
      <c r="IOC211" s="338"/>
      <c r="IOD211" s="338"/>
      <c r="IOE211" s="338"/>
      <c r="IOF211" s="339"/>
      <c r="IOG211" s="11"/>
      <c r="IOH211" s="338"/>
      <c r="IOI211" s="338"/>
      <c r="IOJ211" s="338"/>
      <c r="IOK211" s="338"/>
      <c r="IOL211" s="338"/>
      <c r="IOM211" s="338"/>
      <c r="ION211" s="339"/>
      <c r="IOO211" s="11"/>
      <c r="IOP211" s="338"/>
      <c r="IOQ211" s="338"/>
      <c r="IOR211" s="338"/>
      <c r="IOS211" s="338"/>
      <c r="IOT211" s="338"/>
      <c r="IOU211" s="338"/>
      <c r="IOV211" s="339"/>
      <c r="IOW211" s="11"/>
      <c r="IOX211" s="338"/>
      <c r="IOY211" s="338"/>
      <c r="IOZ211" s="338"/>
      <c r="IPA211" s="338"/>
      <c r="IPB211" s="338"/>
      <c r="IPC211" s="338"/>
      <c r="IPD211" s="339"/>
      <c r="IPE211" s="11"/>
      <c r="IPF211" s="338"/>
      <c r="IPG211" s="338"/>
      <c r="IPH211" s="338"/>
      <c r="IPI211" s="338"/>
      <c r="IPJ211" s="338"/>
      <c r="IPK211" s="338"/>
      <c r="IPL211" s="339"/>
      <c r="IPM211" s="11"/>
      <c r="IPN211" s="338"/>
      <c r="IPO211" s="338"/>
      <c r="IPP211" s="338"/>
      <c r="IPQ211" s="338"/>
      <c r="IPR211" s="338"/>
      <c r="IPS211" s="338"/>
      <c r="IPT211" s="339"/>
      <c r="IPU211" s="11"/>
      <c r="IPV211" s="338"/>
      <c r="IPW211" s="338"/>
      <c r="IPX211" s="338"/>
      <c r="IPY211" s="338"/>
      <c r="IPZ211" s="338"/>
      <c r="IQA211" s="338"/>
      <c r="IQB211" s="339"/>
      <c r="IQC211" s="11"/>
      <c r="IQD211" s="338"/>
      <c r="IQE211" s="338"/>
      <c r="IQF211" s="338"/>
      <c r="IQG211" s="338"/>
      <c r="IQH211" s="338"/>
      <c r="IQI211" s="338"/>
      <c r="IQJ211" s="339"/>
      <c r="IQK211" s="11"/>
      <c r="IQL211" s="338"/>
      <c r="IQM211" s="338"/>
      <c r="IQN211" s="338"/>
      <c r="IQO211" s="338"/>
      <c r="IQP211" s="338"/>
      <c r="IQQ211" s="338"/>
      <c r="IQR211" s="339"/>
      <c r="IQS211" s="11"/>
      <c r="IQT211" s="338"/>
      <c r="IQU211" s="338"/>
      <c r="IQV211" s="338"/>
      <c r="IQW211" s="338"/>
      <c r="IQX211" s="338"/>
      <c r="IQY211" s="338"/>
      <c r="IQZ211" s="339"/>
      <c r="IRA211" s="11"/>
      <c r="IRB211" s="338"/>
      <c r="IRC211" s="338"/>
      <c r="IRD211" s="338"/>
      <c r="IRE211" s="338"/>
      <c r="IRF211" s="338"/>
      <c r="IRG211" s="338"/>
      <c r="IRH211" s="339"/>
      <c r="IRI211" s="11"/>
      <c r="IRJ211" s="338"/>
      <c r="IRK211" s="338"/>
      <c r="IRL211" s="338"/>
      <c r="IRM211" s="338"/>
      <c r="IRN211" s="338"/>
      <c r="IRO211" s="338"/>
      <c r="IRP211" s="339"/>
      <c r="IRQ211" s="11"/>
      <c r="IRR211" s="338"/>
      <c r="IRS211" s="338"/>
      <c r="IRT211" s="338"/>
      <c r="IRU211" s="338"/>
      <c r="IRV211" s="338"/>
      <c r="IRW211" s="338"/>
      <c r="IRX211" s="339"/>
      <c r="IRY211" s="11"/>
      <c r="IRZ211" s="338"/>
      <c r="ISA211" s="338"/>
      <c r="ISB211" s="338"/>
      <c r="ISC211" s="338"/>
      <c r="ISD211" s="338"/>
      <c r="ISE211" s="338"/>
      <c r="ISF211" s="339"/>
      <c r="ISG211" s="11"/>
      <c r="ISH211" s="338"/>
      <c r="ISI211" s="338"/>
      <c r="ISJ211" s="338"/>
      <c r="ISK211" s="338"/>
      <c r="ISL211" s="338"/>
      <c r="ISM211" s="338"/>
      <c r="ISN211" s="339"/>
      <c r="ISO211" s="11"/>
      <c r="ISP211" s="338"/>
      <c r="ISQ211" s="338"/>
      <c r="ISR211" s="338"/>
      <c r="ISS211" s="338"/>
      <c r="IST211" s="338"/>
      <c r="ISU211" s="338"/>
      <c r="ISV211" s="339"/>
      <c r="ISW211" s="11"/>
      <c r="ISX211" s="338"/>
      <c r="ISY211" s="338"/>
      <c r="ISZ211" s="338"/>
      <c r="ITA211" s="338"/>
      <c r="ITB211" s="338"/>
      <c r="ITC211" s="338"/>
      <c r="ITD211" s="339"/>
      <c r="ITE211" s="11"/>
      <c r="ITF211" s="338"/>
      <c r="ITG211" s="338"/>
      <c r="ITH211" s="338"/>
      <c r="ITI211" s="338"/>
      <c r="ITJ211" s="338"/>
      <c r="ITK211" s="338"/>
      <c r="ITL211" s="339"/>
      <c r="ITM211" s="11"/>
      <c r="ITN211" s="338"/>
      <c r="ITO211" s="338"/>
      <c r="ITP211" s="338"/>
      <c r="ITQ211" s="338"/>
      <c r="ITR211" s="338"/>
      <c r="ITS211" s="338"/>
      <c r="ITT211" s="339"/>
      <c r="ITU211" s="11"/>
      <c r="ITV211" s="338"/>
      <c r="ITW211" s="338"/>
      <c r="ITX211" s="338"/>
      <c r="ITY211" s="338"/>
      <c r="ITZ211" s="338"/>
      <c r="IUA211" s="338"/>
      <c r="IUB211" s="339"/>
      <c r="IUC211" s="11"/>
      <c r="IUD211" s="338"/>
      <c r="IUE211" s="338"/>
      <c r="IUF211" s="338"/>
      <c r="IUG211" s="338"/>
      <c r="IUH211" s="338"/>
      <c r="IUI211" s="338"/>
      <c r="IUJ211" s="339"/>
      <c r="IUK211" s="11"/>
      <c r="IUL211" s="338"/>
      <c r="IUM211" s="338"/>
      <c r="IUN211" s="338"/>
      <c r="IUO211" s="338"/>
      <c r="IUP211" s="338"/>
      <c r="IUQ211" s="338"/>
      <c r="IUR211" s="339"/>
      <c r="IUS211" s="11"/>
      <c r="IUT211" s="338"/>
      <c r="IUU211" s="338"/>
      <c r="IUV211" s="338"/>
      <c r="IUW211" s="338"/>
      <c r="IUX211" s="338"/>
      <c r="IUY211" s="338"/>
      <c r="IUZ211" s="339"/>
      <c r="IVA211" s="11"/>
      <c r="IVB211" s="338"/>
      <c r="IVC211" s="338"/>
      <c r="IVD211" s="338"/>
      <c r="IVE211" s="338"/>
      <c r="IVF211" s="338"/>
      <c r="IVG211" s="338"/>
      <c r="IVH211" s="339"/>
      <c r="IVI211" s="11"/>
      <c r="IVJ211" s="338"/>
      <c r="IVK211" s="338"/>
      <c r="IVL211" s="338"/>
      <c r="IVM211" s="338"/>
      <c r="IVN211" s="338"/>
      <c r="IVO211" s="338"/>
      <c r="IVP211" s="339"/>
      <c r="IVQ211" s="11"/>
      <c r="IVR211" s="338"/>
      <c r="IVS211" s="338"/>
      <c r="IVT211" s="338"/>
      <c r="IVU211" s="338"/>
      <c r="IVV211" s="338"/>
      <c r="IVW211" s="338"/>
      <c r="IVX211" s="339"/>
      <c r="IVY211" s="11"/>
      <c r="IVZ211" s="338"/>
      <c r="IWA211" s="338"/>
      <c r="IWB211" s="338"/>
      <c r="IWC211" s="338"/>
      <c r="IWD211" s="338"/>
      <c r="IWE211" s="338"/>
      <c r="IWF211" s="339"/>
      <c r="IWG211" s="11"/>
      <c r="IWH211" s="338"/>
      <c r="IWI211" s="338"/>
      <c r="IWJ211" s="338"/>
      <c r="IWK211" s="338"/>
      <c r="IWL211" s="338"/>
      <c r="IWM211" s="338"/>
      <c r="IWN211" s="339"/>
      <c r="IWO211" s="11"/>
      <c r="IWP211" s="338"/>
      <c r="IWQ211" s="338"/>
      <c r="IWR211" s="338"/>
      <c r="IWS211" s="338"/>
      <c r="IWT211" s="338"/>
      <c r="IWU211" s="338"/>
      <c r="IWV211" s="339"/>
      <c r="IWW211" s="11"/>
      <c r="IWX211" s="338"/>
      <c r="IWY211" s="338"/>
      <c r="IWZ211" s="338"/>
      <c r="IXA211" s="338"/>
      <c r="IXB211" s="338"/>
      <c r="IXC211" s="338"/>
      <c r="IXD211" s="339"/>
      <c r="IXE211" s="11"/>
      <c r="IXF211" s="338"/>
      <c r="IXG211" s="338"/>
      <c r="IXH211" s="338"/>
      <c r="IXI211" s="338"/>
      <c r="IXJ211" s="338"/>
      <c r="IXK211" s="338"/>
      <c r="IXL211" s="339"/>
      <c r="IXM211" s="11"/>
      <c r="IXN211" s="338"/>
      <c r="IXO211" s="338"/>
      <c r="IXP211" s="338"/>
      <c r="IXQ211" s="338"/>
      <c r="IXR211" s="338"/>
      <c r="IXS211" s="338"/>
      <c r="IXT211" s="339"/>
      <c r="IXU211" s="11"/>
      <c r="IXV211" s="338"/>
      <c r="IXW211" s="338"/>
      <c r="IXX211" s="338"/>
      <c r="IXY211" s="338"/>
      <c r="IXZ211" s="338"/>
      <c r="IYA211" s="338"/>
      <c r="IYB211" s="339"/>
      <c r="IYC211" s="11"/>
      <c r="IYD211" s="338"/>
      <c r="IYE211" s="338"/>
      <c r="IYF211" s="338"/>
      <c r="IYG211" s="338"/>
      <c r="IYH211" s="338"/>
      <c r="IYI211" s="338"/>
      <c r="IYJ211" s="339"/>
      <c r="IYK211" s="11"/>
      <c r="IYL211" s="338"/>
      <c r="IYM211" s="338"/>
      <c r="IYN211" s="338"/>
      <c r="IYO211" s="338"/>
      <c r="IYP211" s="338"/>
      <c r="IYQ211" s="338"/>
      <c r="IYR211" s="339"/>
      <c r="IYS211" s="11"/>
      <c r="IYT211" s="338"/>
      <c r="IYU211" s="338"/>
      <c r="IYV211" s="338"/>
      <c r="IYW211" s="338"/>
      <c r="IYX211" s="338"/>
      <c r="IYY211" s="338"/>
      <c r="IYZ211" s="339"/>
      <c r="IZA211" s="11"/>
      <c r="IZB211" s="338"/>
      <c r="IZC211" s="338"/>
      <c r="IZD211" s="338"/>
      <c r="IZE211" s="338"/>
      <c r="IZF211" s="338"/>
      <c r="IZG211" s="338"/>
      <c r="IZH211" s="339"/>
      <c r="IZI211" s="11"/>
      <c r="IZJ211" s="338"/>
      <c r="IZK211" s="338"/>
      <c r="IZL211" s="338"/>
      <c r="IZM211" s="338"/>
      <c r="IZN211" s="338"/>
      <c r="IZO211" s="338"/>
      <c r="IZP211" s="339"/>
      <c r="IZQ211" s="11"/>
      <c r="IZR211" s="338"/>
      <c r="IZS211" s="338"/>
      <c r="IZT211" s="338"/>
      <c r="IZU211" s="338"/>
      <c r="IZV211" s="338"/>
      <c r="IZW211" s="338"/>
      <c r="IZX211" s="339"/>
      <c r="IZY211" s="11"/>
      <c r="IZZ211" s="338"/>
      <c r="JAA211" s="338"/>
      <c r="JAB211" s="338"/>
      <c r="JAC211" s="338"/>
      <c r="JAD211" s="338"/>
      <c r="JAE211" s="338"/>
      <c r="JAF211" s="339"/>
      <c r="JAG211" s="11"/>
      <c r="JAH211" s="338"/>
      <c r="JAI211" s="338"/>
      <c r="JAJ211" s="338"/>
      <c r="JAK211" s="338"/>
      <c r="JAL211" s="338"/>
      <c r="JAM211" s="338"/>
      <c r="JAN211" s="339"/>
      <c r="JAO211" s="11"/>
      <c r="JAP211" s="338"/>
      <c r="JAQ211" s="338"/>
      <c r="JAR211" s="338"/>
      <c r="JAS211" s="338"/>
      <c r="JAT211" s="338"/>
      <c r="JAU211" s="338"/>
      <c r="JAV211" s="339"/>
      <c r="JAW211" s="11"/>
      <c r="JAX211" s="338"/>
      <c r="JAY211" s="338"/>
      <c r="JAZ211" s="338"/>
      <c r="JBA211" s="338"/>
      <c r="JBB211" s="338"/>
      <c r="JBC211" s="338"/>
      <c r="JBD211" s="339"/>
      <c r="JBE211" s="11"/>
      <c r="JBF211" s="338"/>
      <c r="JBG211" s="338"/>
      <c r="JBH211" s="338"/>
      <c r="JBI211" s="338"/>
      <c r="JBJ211" s="338"/>
      <c r="JBK211" s="338"/>
      <c r="JBL211" s="339"/>
      <c r="JBM211" s="11"/>
      <c r="JBN211" s="338"/>
      <c r="JBO211" s="338"/>
      <c r="JBP211" s="338"/>
      <c r="JBQ211" s="338"/>
      <c r="JBR211" s="338"/>
      <c r="JBS211" s="338"/>
      <c r="JBT211" s="339"/>
      <c r="JBU211" s="11"/>
      <c r="JBV211" s="338"/>
      <c r="JBW211" s="338"/>
      <c r="JBX211" s="338"/>
      <c r="JBY211" s="338"/>
      <c r="JBZ211" s="338"/>
      <c r="JCA211" s="338"/>
      <c r="JCB211" s="339"/>
      <c r="JCC211" s="11"/>
      <c r="JCD211" s="338"/>
      <c r="JCE211" s="338"/>
      <c r="JCF211" s="338"/>
      <c r="JCG211" s="338"/>
      <c r="JCH211" s="338"/>
      <c r="JCI211" s="338"/>
      <c r="JCJ211" s="339"/>
      <c r="JCK211" s="11"/>
      <c r="JCL211" s="338"/>
      <c r="JCM211" s="338"/>
      <c r="JCN211" s="338"/>
      <c r="JCO211" s="338"/>
      <c r="JCP211" s="338"/>
      <c r="JCQ211" s="338"/>
      <c r="JCR211" s="339"/>
      <c r="JCS211" s="11"/>
      <c r="JCT211" s="338"/>
      <c r="JCU211" s="338"/>
      <c r="JCV211" s="338"/>
      <c r="JCW211" s="338"/>
      <c r="JCX211" s="338"/>
      <c r="JCY211" s="338"/>
      <c r="JCZ211" s="339"/>
      <c r="JDA211" s="11"/>
      <c r="JDB211" s="338"/>
      <c r="JDC211" s="338"/>
      <c r="JDD211" s="338"/>
      <c r="JDE211" s="338"/>
      <c r="JDF211" s="338"/>
      <c r="JDG211" s="338"/>
      <c r="JDH211" s="339"/>
      <c r="JDI211" s="11"/>
      <c r="JDJ211" s="338"/>
      <c r="JDK211" s="338"/>
      <c r="JDL211" s="338"/>
      <c r="JDM211" s="338"/>
      <c r="JDN211" s="338"/>
      <c r="JDO211" s="338"/>
      <c r="JDP211" s="339"/>
      <c r="JDQ211" s="11"/>
      <c r="JDR211" s="338"/>
      <c r="JDS211" s="338"/>
      <c r="JDT211" s="338"/>
      <c r="JDU211" s="338"/>
      <c r="JDV211" s="338"/>
      <c r="JDW211" s="338"/>
      <c r="JDX211" s="339"/>
      <c r="JDY211" s="11"/>
      <c r="JDZ211" s="338"/>
      <c r="JEA211" s="338"/>
      <c r="JEB211" s="338"/>
      <c r="JEC211" s="338"/>
      <c r="JED211" s="338"/>
      <c r="JEE211" s="338"/>
      <c r="JEF211" s="339"/>
      <c r="JEG211" s="11"/>
      <c r="JEH211" s="338"/>
      <c r="JEI211" s="338"/>
      <c r="JEJ211" s="338"/>
      <c r="JEK211" s="338"/>
      <c r="JEL211" s="338"/>
      <c r="JEM211" s="338"/>
      <c r="JEN211" s="339"/>
      <c r="JEO211" s="11"/>
      <c r="JEP211" s="338"/>
      <c r="JEQ211" s="338"/>
      <c r="JER211" s="338"/>
      <c r="JES211" s="338"/>
      <c r="JET211" s="338"/>
      <c r="JEU211" s="338"/>
      <c r="JEV211" s="339"/>
      <c r="JEW211" s="11"/>
      <c r="JEX211" s="338"/>
      <c r="JEY211" s="338"/>
      <c r="JEZ211" s="338"/>
      <c r="JFA211" s="338"/>
      <c r="JFB211" s="338"/>
      <c r="JFC211" s="338"/>
      <c r="JFD211" s="339"/>
      <c r="JFE211" s="11"/>
      <c r="JFF211" s="338"/>
      <c r="JFG211" s="338"/>
      <c r="JFH211" s="338"/>
      <c r="JFI211" s="338"/>
      <c r="JFJ211" s="338"/>
      <c r="JFK211" s="338"/>
      <c r="JFL211" s="339"/>
      <c r="JFM211" s="11"/>
      <c r="JFN211" s="338"/>
      <c r="JFO211" s="338"/>
      <c r="JFP211" s="338"/>
      <c r="JFQ211" s="338"/>
      <c r="JFR211" s="338"/>
      <c r="JFS211" s="338"/>
      <c r="JFT211" s="339"/>
      <c r="JFU211" s="11"/>
      <c r="JFV211" s="338"/>
      <c r="JFW211" s="338"/>
      <c r="JFX211" s="338"/>
      <c r="JFY211" s="338"/>
      <c r="JFZ211" s="338"/>
      <c r="JGA211" s="338"/>
      <c r="JGB211" s="339"/>
      <c r="JGC211" s="11"/>
      <c r="JGD211" s="338"/>
      <c r="JGE211" s="338"/>
      <c r="JGF211" s="338"/>
      <c r="JGG211" s="338"/>
      <c r="JGH211" s="338"/>
      <c r="JGI211" s="338"/>
      <c r="JGJ211" s="339"/>
      <c r="JGK211" s="11"/>
      <c r="JGL211" s="338"/>
      <c r="JGM211" s="338"/>
      <c r="JGN211" s="338"/>
      <c r="JGO211" s="338"/>
      <c r="JGP211" s="338"/>
      <c r="JGQ211" s="338"/>
      <c r="JGR211" s="339"/>
      <c r="JGS211" s="11"/>
      <c r="JGT211" s="338"/>
      <c r="JGU211" s="338"/>
      <c r="JGV211" s="338"/>
      <c r="JGW211" s="338"/>
      <c r="JGX211" s="338"/>
      <c r="JGY211" s="338"/>
      <c r="JGZ211" s="339"/>
      <c r="JHA211" s="11"/>
      <c r="JHB211" s="338"/>
      <c r="JHC211" s="338"/>
      <c r="JHD211" s="338"/>
      <c r="JHE211" s="338"/>
      <c r="JHF211" s="338"/>
      <c r="JHG211" s="338"/>
      <c r="JHH211" s="339"/>
      <c r="JHI211" s="11"/>
      <c r="JHJ211" s="338"/>
      <c r="JHK211" s="338"/>
      <c r="JHL211" s="338"/>
      <c r="JHM211" s="338"/>
      <c r="JHN211" s="338"/>
      <c r="JHO211" s="338"/>
      <c r="JHP211" s="339"/>
      <c r="JHQ211" s="11"/>
      <c r="JHR211" s="338"/>
      <c r="JHS211" s="338"/>
      <c r="JHT211" s="338"/>
      <c r="JHU211" s="338"/>
      <c r="JHV211" s="338"/>
      <c r="JHW211" s="338"/>
      <c r="JHX211" s="339"/>
      <c r="JHY211" s="11"/>
      <c r="JHZ211" s="338"/>
      <c r="JIA211" s="338"/>
      <c r="JIB211" s="338"/>
      <c r="JIC211" s="338"/>
      <c r="JID211" s="338"/>
      <c r="JIE211" s="338"/>
      <c r="JIF211" s="339"/>
      <c r="JIG211" s="11"/>
      <c r="JIH211" s="338"/>
      <c r="JII211" s="338"/>
      <c r="JIJ211" s="338"/>
      <c r="JIK211" s="338"/>
      <c r="JIL211" s="338"/>
      <c r="JIM211" s="338"/>
      <c r="JIN211" s="339"/>
      <c r="JIO211" s="11"/>
      <c r="JIP211" s="338"/>
      <c r="JIQ211" s="338"/>
      <c r="JIR211" s="338"/>
      <c r="JIS211" s="338"/>
      <c r="JIT211" s="338"/>
      <c r="JIU211" s="338"/>
      <c r="JIV211" s="339"/>
      <c r="JIW211" s="11"/>
      <c r="JIX211" s="338"/>
      <c r="JIY211" s="338"/>
      <c r="JIZ211" s="338"/>
      <c r="JJA211" s="338"/>
      <c r="JJB211" s="338"/>
      <c r="JJC211" s="338"/>
      <c r="JJD211" s="339"/>
      <c r="JJE211" s="11"/>
      <c r="JJF211" s="338"/>
      <c r="JJG211" s="338"/>
      <c r="JJH211" s="338"/>
      <c r="JJI211" s="338"/>
      <c r="JJJ211" s="338"/>
      <c r="JJK211" s="338"/>
      <c r="JJL211" s="339"/>
      <c r="JJM211" s="11"/>
      <c r="JJN211" s="338"/>
      <c r="JJO211" s="338"/>
      <c r="JJP211" s="338"/>
      <c r="JJQ211" s="338"/>
      <c r="JJR211" s="338"/>
      <c r="JJS211" s="338"/>
      <c r="JJT211" s="339"/>
      <c r="JJU211" s="11"/>
      <c r="JJV211" s="338"/>
      <c r="JJW211" s="338"/>
      <c r="JJX211" s="338"/>
      <c r="JJY211" s="338"/>
      <c r="JJZ211" s="338"/>
      <c r="JKA211" s="338"/>
      <c r="JKB211" s="339"/>
      <c r="JKC211" s="11"/>
      <c r="JKD211" s="338"/>
      <c r="JKE211" s="338"/>
      <c r="JKF211" s="338"/>
      <c r="JKG211" s="338"/>
      <c r="JKH211" s="338"/>
      <c r="JKI211" s="338"/>
      <c r="JKJ211" s="339"/>
      <c r="JKK211" s="11"/>
      <c r="JKL211" s="338"/>
      <c r="JKM211" s="338"/>
      <c r="JKN211" s="338"/>
      <c r="JKO211" s="338"/>
      <c r="JKP211" s="338"/>
      <c r="JKQ211" s="338"/>
      <c r="JKR211" s="339"/>
      <c r="JKS211" s="11"/>
      <c r="JKT211" s="338"/>
      <c r="JKU211" s="338"/>
      <c r="JKV211" s="338"/>
      <c r="JKW211" s="338"/>
      <c r="JKX211" s="338"/>
      <c r="JKY211" s="338"/>
      <c r="JKZ211" s="339"/>
      <c r="JLA211" s="11"/>
      <c r="JLB211" s="338"/>
      <c r="JLC211" s="338"/>
      <c r="JLD211" s="338"/>
      <c r="JLE211" s="338"/>
      <c r="JLF211" s="338"/>
      <c r="JLG211" s="338"/>
      <c r="JLH211" s="339"/>
      <c r="JLI211" s="11"/>
      <c r="JLJ211" s="338"/>
      <c r="JLK211" s="338"/>
      <c r="JLL211" s="338"/>
      <c r="JLM211" s="338"/>
      <c r="JLN211" s="338"/>
      <c r="JLO211" s="338"/>
      <c r="JLP211" s="339"/>
      <c r="JLQ211" s="11"/>
      <c r="JLR211" s="338"/>
      <c r="JLS211" s="338"/>
      <c r="JLT211" s="338"/>
      <c r="JLU211" s="338"/>
      <c r="JLV211" s="338"/>
      <c r="JLW211" s="338"/>
      <c r="JLX211" s="339"/>
      <c r="JLY211" s="11"/>
      <c r="JLZ211" s="338"/>
      <c r="JMA211" s="338"/>
      <c r="JMB211" s="338"/>
      <c r="JMC211" s="338"/>
      <c r="JMD211" s="338"/>
      <c r="JME211" s="338"/>
      <c r="JMF211" s="339"/>
      <c r="JMG211" s="11"/>
      <c r="JMH211" s="338"/>
      <c r="JMI211" s="338"/>
      <c r="JMJ211" s="338"/>
      <c r="JMK211" s="338"/>
      <c r="JML211" s="338"/>
      <c r="JMM211" s="338"/>
      <c r="JMN211" s="339"/>
      <c r="JMO211" s="11"/>
      <c r="JMP211" s="338"/>
      <c r="JMQ211" s="338"/>
      <c r="JMR211" s="338"/>
      <c r="JMS211" s="338"/>
      <c r="JMT211" s="338"/>
      <c r="JMU211" s="338"/>
      <c r="JMV211" s="339"/>
      <c r="JMW211" s="11"/>
      <c r="JMX211" s="338"/>
      <c r="JMY211" s="338"/>
      <c r="JMZ211" s="338"/>
      <c r="JNA211" s="338"/>
      <c r="JNB211" s="338"/>
      <c r="JNC211" s="338"/>
      <c r="JND211" s="339"/>
      <c r="JNE211" s="11"/>
      <c r="JNF211" s="338"/>
      <c r="JNG211" s="338"/>
      <c r="JNH211" s="338"/>
      <c r="JNI211" s="338"/>
      <c r="JNJ211" s="338"/>
      <c r="JNK211" s="338"/>
      <c r="JNL211" s="339"/>
      <c r="JNM211" s="11"/>
      <c r="JNN211" s="338"/>
      <c r="JNO211" s="338"/>
      <c r="JNP211" s="338"/>
      <c r="JNQ211" s="338"/>
      <c r="JNR211" s="338"/>
      <c r="JNS211" s="338"/>
      <c r="JNT211" s="339"/>
      <c r="JNU211" s="11"/>
      <c r="JNV211" s="338"/>
      <c r="JNW211" s="338"/>
      <c r="JNX211" s="338"/>
      <c r="JNY211" s="338"/>
      <c r="JNZ211" s="338"/>
      <c r="JOA211" s="338"/>
      <c r="JOB211" s="339"/>
      <c r="JOC211" s="11"/>
      <c r="JOD211" s="338"/>
      <c r="JOE211" s="338"/>
      <c r="JOF211" s="338"/>
      <c r="JOG211" s="338"/>
      <c r="JOH211" s="338"/>
      <c r="JOI211" s="338"/>
      <c r="JOJ211" s="339"/>
      <c r="JOK211" s="11"/>
      <c r="JOL211" s="338"/>
      <c r="JOM211" s="338"/>
      <c r="JON211" s="338"/>
      <c r="JOO211" s="338"/>
      <c r="JOP211" s="338"/>
      <c r="JOQ211" s="338"/>
      <c r="JOR211" s="339"/>
      <c r="JOS211" s="11"/>
      <c r="JOT211" s="338"/>
      <c r="JOU211" s="338"/>
      <c r="JOV211" s="338"/>
      <c r="JOW211" s="338"/>
      <c r="JOX211" s="338"/>
      <c r="JOY211" s="338"/>
      <c r="JOZ211" s="339"/>
      <c r="JPA211" s="11"/>
      <c r="JPB211" s="338"/>
      <c r="JPC211" s="338"/>
      <c r="JPD211" s="338"/>
      <c r="JPE211" s="338"/>
      <c r="JPF211" s="338"/>
      <c r="JPG211" s="338"/>
      <c r="JPH211" s="339"/>
      <c r="JPI211" s="11"/>
      <c r="JPJ211" s="338"/>
      <c r="JPK211" s="338"/>
      <c r="JPL211" s="338"/>
      <c r="JPM211" s="338"/>
      <c r="JPN211" s="338"/>
      <c r="JPO211" s="338"/>
      <c r="JPP211" s="339"/>
      <c r="JPQ211" s="11"/>
      <c r="JPR211" s="338"/>
      <c r="JPS211" s="338"/>
      <c r="JPT211" s="338"/>
      <c r="JPU211" s="338"/>
      <c r="JPV211" s="338"/>
      <c r="JPW211" s="338"/>
      <c r="JPX211" s="339"/>
      <c r="JPY211" s="11"/>
      <c r="JPZ211" s="338"/>
      <c r="JQA211" s="338"/>
      <c r="JQB211" s="338"/>
      <c r="JQC211" s="338"/>
      <c r="JQD211" s="338"/>
      <c r="JQE211" s="338"/>
      <c r="JQF211" s="339"/>
      <c r="JQG211" s="11"/>
      <c r="JQH211" s="338"/>
      <c r="JQI211" s="338"/>
      <c r="JQJ211" s="338"/>
      <c r="JQK211" s="338"/>
      <c r="JQL211" s="338"/>
      <c r="JQM211" s="338"/>
      <c r="JQN211" s="339"/>
      <c r="JQO211" s="11"/>
      <c r="JQP211" s="338"/>
      <c r="JQQ211" s="338"/>
      <c r="JQR211" s="338"/>
      <c r="JQS211" s="338"/>
      <c r="JQT211" s="338"/>
      <c r="JQU211" s="338"/>
      <c r="JQV211" s="339"/>
      <c r="JQW211" s="11"/>
      <c r="JQX211" s="338"/>
      <c r="JQY211" s="338"/>
      <c r="JQZ211" s="338"/>
      <c r="JRA211" s="338"/>
      <c r="JRB211" s="338"/>
      <c r="JRC211" s="338"/>
      <c r="JRD211" s="339"/>
      <c r="JRE211" s="11"/>
      <c r="JRF211" s="338"/>
      <c r="JRG211" s="338"/>
      <c r="JRH211" s="338"/>
      <c r="JRI211" s="338"/>
      <c r="JRJ211" s="338"/>
      <c r="JRK211" s="338"/>
      <c r="JRL211" s="339"/>
      <c r="JRM211" s="11"/>
      <c r="JRN211" s="338"/>
      <c r="JRO211" s="338"/>
      <c r="JRP211" s="338"/>
      <c r="JRQ211" s="338"/>
      <c r="JRR211" s="338"/>
      <c r="JRS211" s="338"/>
      <c r="JRT211" s="339"/>
      <c r="JRU211" s="11"/>
      <c r="JRV211" s="338"/>
      <c r="JRW211" s="338"/>
      <c r="JRX211" s="338"/>
      <c r="JRY211" s="338"/>
      <c r="JRZ211" s="338"/>
      <c r="JSA211" s="338"/>
      <c r="JSB211" s="339"/>
      <c r="JSC211" s="11"/>
      <c r="JSD211" s="338"/>
      <c r="JSE211" s="338"/>
      <c r="JSF211" s="338"/>
      <c r="JSG211" s="338"/>
      <c r="JSH211" s="338"/>
      <c r="JSI211" s="338"/>
      <c r="JSJ211" s="339"/>
      <c r="JSK211" s="11"/>
      <c r="JSL211" s="338"/>
      <c r="JSM211" s="338"/>
      <c r="JSN211" s="338"/>
      <c r="JSO211" s="338"/>
      <c r="JSP211" s="338"/>
      <c r="JSQ211" s="338"/>
      <c r="JSR211" s="339"/>
      <c r="JSS211" s="11"/>
      <c r="JST211" s="338"/>
      <c r="JSU211" s="338"/>
      <c r="JSV211" s="338"/>
      <c r="JSW211" s="338"/>
      <c r="JSX211" s="338"/>
      <c r="JSY211" s="338"/>
      <c r="JSZ211" s="339"/>
      <c r="JTA211" s="11"/>
      <c r="JTB211" s="338"/>
      <c r="JTC211" s="338"/>
      <c r="JTD211" s="338"/>
      <c r="JTE211" s="338"/>
      <c r="JTF211" s="338"/>
      <c r="JTG211" s="338"/>
      <c r="JTH211" s="339"/>
      <c r="JTI211" s="11"/>
      <c r="JTJ211" s="338"/>
      <c r="JTK211" s="338"/>
      <c r="JTL211" s="338"/>
      <c r="JTM211" s="338"/>
      <c r="JTN211" s="338"/>
      <c r="JTO211" s="338"/>
      <c r="JTP211" s="339"/>
      <c r="JTQ211" s="11"/>
      <c r="JTR211" s="338"/>
      <c r="JTS211" s="338"/>
      <c r="JTT211" s="338"/>
      <c r="JTU211" s="338"/>
      <c r="JTV211" s="338"/>
      <c r="JTW211" s="338"/>
      <c r="JTX211" s="339"/>
      <c r="JTY211" s="11"/>
      <c r="JTZ211" s="338"/>
      <c r="JUA211" s="338"/>
      <c r="JUB211" s="338"/>
      <c r="JUC211" s="338"/>
      <c r="JUD211" s="338"/>
      <c r="JUE211" s="338"/>
      <c r="JUF211" s="339"/>
      <c r="JUG211" s="11"/>
      <c r="JUH211" s="338"/>
      <c r="JUI211" s="338"/>
      <c r="JUJ211" s="338"/>
      <c r="JUK211" s="338"/>
      <c r="JUL211" s="338"/>
      <c r="JUM211" s="338"/>
      <c r="JUN211" s="339"/>
      <c r="JUO211" s="11"/>
      <c r="JUP211" s="338"/>
      <c r="JUQ211" s="338"/>
      <c r="JUR211" s="338"/>
      <c r="JUS211" s="338"/>
      <c r="JUT211" s="338"/>
      <c r="JUU211" s="338"/>
      <c r="JUV211" s="339"/>
      <c r="JUW211" s="11"/>
      <c r="JUX211" s="338"/>
      <c r="JUY211" s="338"/>
      <c r="JUZ211" s="338"/>
      <c r="JVA211" s="338"/>
      <c r="JVB211" s="338"/>
      <c r="JVC211" s="338"/>
      <c r="JVD211" s="339"/>
      <c r="JVE211" s="11"/>
      <c r="JVF211" s="338"/>
      <c r="JVG211" s="338"/>
      <c r="JVH211" s="338"/>
      <c r="JVI211" s="338"/>
      <c r="JVJ211" s="338"/>
      <c r="JVK211" s="338"/>
      <c r="JVL211" s="339"/>
      <c r="JVM211" s="11"/>
      <c r="JVN211" s="338"/>
      <c r="JVO211" s="338"/>
      <c r="JVP211" s="338"/>
      <c r="JVQ211" s="338"/>
      <c r="JVR211" s="338"/>
      <c r="JVS211" s="338"/>
      <c r="JVT211" s="339"/>
      <c r="JVU211" s="11"/>
      <c r="JVV211" s="338"/>
      <c r="JVW211" s="338"/>
      <c r="JVX211" s="338"/>
      <c r="JVY211" s="338"/>
      <c r="JVZ211" s="338"/>
      <c r="JWA211" s="338"/>
      <c r="JWB211" s="339"/>
      <c r="JWC211" s="11"/>
      <c r="JWD211" s="338"/>
      <c r="JWE211" s="338"/>
      <c r="JWF211" s="338"/>
      <c r="JWG211" s="338"/>
      <c r="JWH211" s="338"/>
      <c r="JWI211" s="338"/>
      <c r="JWJ211" s="339"/>
      <c r="JWK211" s="11"/>
      <c r="JWL211" s="338"/>
      <c r="JWM211" s="338"/>
      <c r="JWN211" s="338"/>
      <c r="JWO211" s="338"/>
      <c r="JWP211" s="338"/>
      <c r="JWQ211" s="338"/>
      <c r="JWR211" s="339"/>
      <c r="JWS211" s="11"/>
      <c r="JWT211" s="338"/>
      <c r="JWU211" s="338"/>
      <c r="JWV211" s="338"/>
      <c r="JWW211" s="338"/>
      <c r="JWX211" s="338"/>
      <c r="JWY211" s="338"/>
      <c r="JWZ211" s="339"/>
      <c r="JXA211" s="11"/>
      <c r="JXB211" s="338"/>
      <c r="JXC211" s="338"/>
      <c r="JXD211" s="338"/>
      <c r="JXE211" s="338"/>
      <c r="JXF211" s="338"/>
      <c r="JXG211" s="338"/>
      <c r="JXH211" s="339"/>
      <c r="JXI211" s="11"/>
      <c r="JXJ211" s="338"/>
      <c r="JXK211" s="338"/>
      <c r="JXL211" s="338"/>
      <c r="JXM211" s="338"/>
      <c r="JXN211" s="338"/>
      <c r="JXO211" s="338"/>
      <c r="JXP211" s="339"/>
      <c r="JXQ211" s="11"/>
      <c r="JXR211" s="338"/>
      <c r="JXS211" s="338"/>
      <c r="JXT211" s="338"/>
      <c r="JXU211" s="338"/>
      <c r="JXV211" s="338"/>
      <c r="JXW211" s="338"/>
      <c r="JXX211" s="339"/>
      <c r="JXY211" s="11"/>
      <c r="JXZ211" s="338"/>
      <c r="JYA211" s="338"/>
      <c r="JYB211" s="338"/>
      <c r="JYC211" s="338"/>
      <c r="JYD211" s="338"/>
      <c r="JYE211" s="338"/>
      <c r="JYF211" s="339"/>
      <c r="JYG211" s="11"/>
      <c r="JYH211" s="338"/>
      <c r="JYI211" s="338"/>
      <c r="JYJ211" s="338"/>
      <c r="JYK211" s="338"/>
      <c r="JYL211" s="338"/>
      <c r="JYM211" s="338"/>
      <c r="JYN211" s="339"/>
      <c r="JYO211" s="11"/>
      <c r="JYP211" s="338"/>
      <c r="JYQ211" s="338"/>
      <c r="JYR211" s="338"/>
      <c r="JYS211" s="338"/>
      <c r="JYT211" s="338"/>
      <c r="JYU211" s="338"/>
      <c r="JYV211" s="339"/>
      <c r="JYW211" s="11"/>
      <c r="JYX211" s="338"/>
      <c r="JYY211" s="338"/>
      <c r="JYZ211" s="338"/>
      <c r="JZA211" s="338"/>
      <c r="JZB211" s="338"/>
      <c r="JZC211" s="338"/>
      <c r="JZD211" s="339"/>
      <c r="JZE211" s="11"/>
      <c r="JZF211" s="338"/>
      <c r="JZG211" s="338"/>
      <c r="JZH211" s="338"/>
      <c r="JZI211" s="338"/>
      <c r="JZJ211" s="338"/>
      <c r="JZK211" s="338"/>
      <c r="JZL211" s="339"/>
      <c r="JZM211" s="11"/>
      <c r="JZN211" s="338"/>
      <c r="JZO211" s="338"/>
      <c r="JZP211" s="338"/>
      <c r="JZQ211" s="338"/>
      <c r="JZR211" s="338"/>
      <c r="JZS211" s="338"/>
      <c r="JZT211" s="339"/>
      <c r="JZU211" s="11"/>
      <c r="JZV211" s="338"/>
      <c r="JZW211" s="338"/>
      <c r="JZX211" s="338"/>
      <c r="JZY211" s="338"/>
      <c r="JZZ211" s="338"/>
      <c r="KAA211" s="338"/>
      <c r="KAB211" s="339"/>
      <c r="KAC211" s="11"/>
      <c r="KAD211" s="338"/>
      <c r="KAE211" s="338"/>
      <c r="KAF211" s="338"/>
      <c r="KAG211" s="338"/>
      <c r="KAH211" s="338"/>
      <c r="KAI211" s="338"/>
      <c r="KAJ211" s="339"/>
      <c r="KAK211" s="11"/>
      <c r="KAL211" s="338"/>
      <c r="KAM211" s="338"/>
      <c r="KAN211" s="338"/>
      <c r="KAO211" s="338"/>
      <c r="KAP211" s="338"/>
      <c r="KAQ211" s="338"/>
      <c r="KAR211" s="339"/>
      <c r="KAS211" s="11"/>
      <c r="KAT211" s="338"/>
      <c r="KAU211" s="338"/>
      <c r="KAV211" s="338"/>
      <c r="KAW211" s="338"/>
      <c r="KAX211" s="338"/>
      <c r="KAY211" s="338"/>
      <c r="KAZ211" s="339"/>
      <c r="KBA211" s="11"/>
      <c r="KBB211" s="338"/>
      <c r="KBC211" s="338"/>
      <c r="KBD211" s="338"/>
      <c r="KBE211" s="338"/>
      <c r="KBF211" s="338"/>
      <c r="KBG211" s="338"/>
      <c r="KBH211" s="339"/>
      <c r="KBI211" s="11"/>
      <c r="KBJ211" s="338"/>
      <c r="KBK211" s="338"/>
      <c r="KBL211" s="338"/>
      <c r="KBM211" s="338"/>
      <c r="KBN211" s="338"/>
      <c r="KBO211" s="338"/>
      <c r="KBP211" s="339"/>
      <c r="KBQ211" s="11"/>
      <c r="KBR211" s="338"/>
      <c r="KBS211" s="338"/>
      <c r="KBT211" s="338"/>
      <c r="KBU211" s="338"/>
      <c r="KBV211" s="338"/>
      <c r="KBW211" s="338"/>
      <c r="KBX211" s="339"/>
      <c r="KBY211" s="11"/>
      <c r="KBZ211" s="338"/>
      <c r="KCA211" s="338"/>
      <c r="KCB211" s="338"/>
      <c r="KCC211" s="338"/>
      <c r="KCD211" s="338"/>
      <c r="KCE211" s="338"/>
      <c r="KCF211" s="339"/>
      <c r="KCG211" s="11"/>
      <c r="KCH211" s="338"/>
      <c r="KCI211" s="338"/>
      <c r="KCJ211" s="338"/>
      <c r="KCK211" s="338"/>
      <c r="KCL211" s="338"/>
      <c r="KCM211" s="338"/>
      <c r="KCN211" s="339"/>
      <c r="KCO211" s="11"/>
      <c r="KCP211" s="338"/>
      <c r="KCQ211" s="338"/>
      <c r="KCR211" s="338"/>
      <c r="KCS211" s="338"/>
      <c r="KCT211" s="338"/>
      <c r="KCU211" s="338"/>
      <c r="KCV211" s="339"/>
      <c r="KCW211" s="11"/>
      <c r="KCX211" s="338"/>
      <c r="KCY211" s="338"/>
      <c r="KCZ211" s="338"/>
      <c r="KDA211" s="338"/>
      <c r="KDB211" s="338"/>
      <c r="KDC211" s="338"/>
      <c r="KDD211" s="339"/>
      <c r="KDE211" s="11"/>
      <c r="KDF211" s="338"/>
      <c r="KDG211" s="338"/>
      <c r="KDH211" s="338"/>
      <c r="KDI211" s="338"/>
      <c r="KDJ211" s="338"/>
      <c r="KDK211" s="338"/>
      <c r="KDL211" s="339"/>
      <c r="KDM211" s="11"/>
      <c r="KDN211" s="338"/>
      <c r="KDO211" s="338"/>
      <c r="KDP211" s="338"/>
      <c r="KDQ211" s="338"/>
      <c r="KDR211" s="338"/>
      <c r="KDS211" s="338"/>
      <c r="KDT211" s="339"/>
      <c r="KDU211" s="11"/>
      <c r="KDV211" s="338"/>
      <c r="KDW211" s="338"/>
      <c r="KDX211" s="338"/>
      <c r="KDY211" s="338"/>
      <c r="KDZ211" s="338"/>
      <c r="KEA211" s="338"/>
      <c r="KEB211" s="339"/>
      <c r="KEC211" s="11"/>
      <c r="KED211" s="338"/>
      <c r="KEE211" s="338"/>
      <c r="KEF211" s="338"/>
      <c r="KEG211" s="338"/>
      <c r="KEH211" s="338"/>
      <c r="KEI211" s="338"/>
      <c r="KEJ211" s="339"/>
      <c r="KEK211" s="11"/>
      <c r="KEL211" s="338"/>
      <c r="KEM211" s="338"/>
      <c r="KEN211" s="338"/>
      <c r="KEO211" s="338"/>
      <c r="KEP211" s="338"/>
      <c r="KEQ211" s="338"/>
      <c r="KER211" s="339"/>
      <c r="KES211" s="11"/>
      <c r="KET211" s="338"/>
      <c r="KEU211" s="338"/>
      <c r="KEV211" s="338"/>
      <c r="KEW211" s="338"/>
      <c r="KEX211" s="338"/>
      <c r="KEY211" s="338"/>
      <c r="KEZ211" s="339"/>
      <c r="KFA211" s="11"/>
      <c r="KFB211" s="338"/>
      <c r="KFC211" s="338"/>
      <c r="KFD211" s="338"/>
      <c r="KFE211" s="338"/>
      <c r="KFF211" s="338"/>
      <c r="KFG211" s="338"/>
      <c r="KFH211" s="339"/>
      <c r="KFI211" s="11"/>
      <c r="KFJ211" s="338"/>
      <c r="KFK211" s="338"/>
      <c r="KFL211" s="338"/>
      <c r="KFM211" s="338"/>
      <c r="KFN211" s="338"/>
      <c r="KFO211" s="338"/>
      <c r="KFP211" s="339"/>
      <c r="KFQ211" s="11"/>
      <c r="KFR211" s="338"/>
      <c r="KFS211" s="338"/>
      <c r="KFT211" s="338"/>
      <c r="KFU211" s="338"/>
      <c r="KFV211" s="338"/>
      <c r="KFW211" s="338"/>
      <c r="KFX211" s="339"/>
      <c r="KFY211" s="11"/>
      <c r="KFZ211" s="338"/>
      <c r="KGA211" s="338"/>
      <c r="KGB211" s="338"/>
      <c r="KGC211" s="338"/>
      <c r="KGD211" s="338"/>
      <c r="KGE211" s="338"/>
      <c r="KGF211" s="339"/>
      <c r="KGG211" s="11"/>
      <c r="KGH211" s="338"/>
      <c r="KGI211" s="338"/>
      <c r="KGJ211" s="338"/>
      <c r="KGK211" s="338"/>
      <c r="KGL211" s="338"/>
      <c r="KGM211" s="338"/>
      <c r="KGN211" s="339"/>
      <c r="KGO211" s="11"/>
      <c r="KGP211" s="338"/>
      <c r="KGQ211" s="338"/>
      <c r="KGR211" s="338"/>
      <c r="KGS211" s="338"/>
      <c r="KGT211" s="338"/>
      <c r="KGU211" s="338"/>
      <c r="KGV211" s="339"/>
      <c r="KGW211" s="11"/>
      <c r="KGX211" s="338"/>
      <c r="KGY211" s="338"/>
      <c r="KGZ211" s="338"/>
      <c r="KHA211" s="338"/>
      <c r="KHB211" s="338"/>
      <c r="KHC211" s="338"/>
      <c r="KHD211" s="339"/>
      <c r="KHE211" s="11"/>
      <c r="KHF211" s="338"/>
      <c r="KHG211" s="338"/>
      <c r="KHH211" s="338"/>
      <c r="KHI211" s="338"/>
      <c r="KHJ211" s="338"/>
      <c r="KHK211" s="338"/>
      <c r="KHL211" s="339"/>
      <c r="KHM211" s="11"/>
      <c r="KHN211" s="338"/>
      <c r="KHO211" s="338"/>
      <c r="KHP211" s="338"/>
      <c r="KHQ211" s="338"/>
      <c r="KHR211" s="338"/>
      <c r="KHS211" s="338"/>
      <c r="KHT211" s="339"/>
      <c r="KHU211" s="11"/>
      <c r="KHV211" s="338"/>
      <c r="KHW211" s="338"/>
      <c r="KHX211" s="338"/>
      <c r="KHY211" s="338"/>
      <c r="KHZ211" s="338"/>
      <c r="KIA211" s="338"/>
      <c r="KIB211" s="339"/>
      <c r="KIC211" s="11"/>
      <c r="KID211" s="338"/>
      <c r="KIE211" s="338"/>
      <c r="KIF211" s="338"/>
      <c r="KIG211" s="338"/>
      <c r="KIH211" s="338"/>
      <c r="KII211" s="338"/>
      <c r="KIJ211" s="339"/>
      <c r="KIK211" s="11"/>
      <c r="KIL211" s="338"/>
      <c r="KIM211" s="338"/>
      <c r="KIN211" s="338"/>
      <c r="KIO211" s="338"/>
      <c r="KIP211" s="338"/>
      <c r="KIQ211" s="338"/>
      <c r="KIR211" s="339"/>
      <c r="KIS211" s="11"/>
      <c r="KIT211" s="338"/>
      <c r="KIU211" s="338"/>
      <c r="KIV211" s="338"/>
      <c r="KIW211" s="338"/>
      <c r="KIX211" s="338"/>
      <c r="KIY211" s="338"/>
      <c r="KIZ211" s="339"/>
      <c r="KJA211" s="11"/>
      <c r="KJB211" s="338"/>
      <c r="KJC211" s="338"/>
      <c r="KJD211" s="338"/>
      <c r="KJE211" s="338"/>
      <c r="KJF211" s="338"/>
      <c r="KJG211" s="338"/>
      <c r="KJH211" s="339"/>
      <c r="KJI211" s="11"/>
      <c r="KJJ211" s="338"/>
      <c r="KJK211" s="338"/>
      <c r="KJL211" s="338"/>
      <c r="KJM211" s="338"/>
      <c r="KJN211" s="338"/>
      <c r="KJO211" s="338"/>
      <c r="KJP211" s="339"/>
      <c r="KJQ211" s="11"/>
      <c r="KJR211" s="338"/>
      <c r="KJS211" s="338"/>
      <c r="KJT211" s="338"/>
      <c r="KJU211" s="338"/>
      <c r="KJV211" s="338"/>
      <c r="KJW211" s="338"/>
      <c r="KJX211" s="339"/>
      <c r="KJY211" s="11"/>
      <c r="KJZ211" s="338"/>
      <c r="KKA211" s="338"/>
      <c r="KKB211" s="338"/>
      <c r="KKC211" s="338"/>
      <c r="KKD211" s="338"/>
      <c r="KKE211" s="338"/>
      <c r="KKF211" s="339"/>
      <c r="KKG211" s="11"/>
      <c r="KKH211" s="338"/>
      <c r="KKI211" s="338"/>
      <c r="KKJ211" s="338"/>
      <c r="KKK211" s="338"/>
      <c r="KKL211" s="338"/>
      <c r="KKM211" s="338"/>
      <c r="KKN211" s="339"/>
      <c r="KKO211" s="11"/>
      <c r="KKP211" s="338"/>
      <c r="KKQ211" s="338"/>
      <c r="KKR211" s="338"/>
      <c r="KKS211" s="338"/>
      <c r="KKT211" s="338"/>
      <c r="KKU211" s="338"/>
      <c r="KKV211" s="339"/>
      <c r="KKW211" s="11"/>
      <c r="KKX211" s="338"/>
      <c r="KKY211" s="338"/>
      <c r="KKZ211" s="338"/>
      <c r="KLA211" s="338"/>
      <c r="KLB211" s="338"/>
      <c r="KLC211" s="338"/>
      <c r="KLD211" s="339"/>
      <c r="KLE211" s="11"/>
      <c r="KLF211" s="338"/>
      <c r="KLG211" s="338"/>
      <c r="KLH211" s="338"/>
      <c r="KLI211" s="338"/>
      <c r="KLJ211" s="338"/>
      <c r="KLK211" s="338"/>
      <c r="KLL211" s="339"/>
      <c r="KLM211" s="11"/>
      <c r="KLN211" s="338"/>
      <c r="KLO211" s="338"/>
      <c r="KLP211" s="338"/>
      <c r="KLQ211" s="338"/>
      <c r="KLR211" s="338"/>
      <c r="KLS211" s="338"/>
      <c r="KLT211" s="339"/>
      <c r="KLU211" s="11"/>
      <c r="KLV211" s="338"/>
      <c r="KLW211" s="338"/>
      <c r="KLX211" s="338"/>
      <c r="KLY211" s="338"/>
      <c r="KLZ211" s="338"/>
      <c r="KMA211" s="338"/>
      <c r="KMB211" s="339"/>
      <c r="KMC211" s="11"/>
      <c r="KMD211" s="338"/>
      <c r="KME211" s="338"/>
      <c r="KMF211" s="338"/>
      <c r="KMG211" s="338"/>
      <c r="KMH211" s="338"/>
      <c r="KMI211" s="338"/>
      <c r="KMJ211" s="339"/>
      <c r="KMK211" s="11"/>
      <c r="KML211" s="338"/>
      <c r="KMM211" s="338"/>
      <c r="KMN211" s="338"/>
      <c r="KMO211" s="338"/>
      <c r="KMP211" s="338"/>
      <c r="KMQ211" s="338"/>
      <c r="KMR211" s="339"/>
      <c r="KMS211" s="11"/>
      <c r="KMT211" s="338"/>
      <c r="KMU211" s="338"/>
      <c r="KMV211" s="338"/>
      <c r="KMW211" s="338"/>
      <c r="KMX211" s="338"/>
      <c r="KMY211" s="338"/>
      <c r="KMZ211" s="339"/>
      <c r="KNA211" s="11"/>
      <c r="KNB211" s="338"/>
      <c r="KNC211" s="338"/>
      <c r="KND211" s="338"/>
      <c r="KNE211" s="338"/>
      <c r="KNF211" s="338"/>
      <c r="KNG211" s="338"/>
      <c r="KNH211" s="339"/>
      <c r="KNI211" s="11"/>
      <c r="KNJ211" s="338"/>
      <c r="KNK211" s="338"/>
      <c r="KNL211" s="338"/>
      <c r="KNM211" s="338"/>
      <c r="KNN211" s="338"/>
      <c r="KNO211" s="338"/>
      <c r="KNP211" s="339"/>
      <c r="KNQ211" s="11"/>
      <c r="KNR211" s="338"/>
      <c r="KNS211" s="338"/>
      <c r="KNT211" s="338"/>
      <c r="KNU211" s="338"/>
      <c r="KNV211" s="338"/>
      <c r="KNW211" s="338"/>
      <c r="KNX211" s="339"/>
      <c r="KNY211" s="11"/>
      <c r="KNZ211" s="338"/>
      <c r="KOA211" s="338"/>
      <c r="KOB211" s="338"/>
      <c r="KOC211" s="338"/>
      <c r="KOD211" s="338"/>
      <c r="KOE211" s="338"/>
      <c r="KOF211" s="339"/>
      <c r="KOG211" s="11"/>
      <c r="KOH211" s="338"/>
      <c r="KOI211" s="338"/>
      <c r="KOJ211" s="338"/>
      <c r="KOK211" s="338"/>
      <c r="KOL211" s="338"/>
      <c r="KOM211" s="338"/>
      <c r="KON211" s="339"/>
      <c r="KOO211" s="11"/>
      <c r="KOP211" s="338"/>
      <c r="KOQ211" s="338"/>
      <c r="KOR211" s="338"/>
      <c r="KOS211" s="338"/>
      <c r="KOT211" s="338"/>
      <c r="KOU211" s="338"/>
      <c r="KOV211" s="339"/>
      <c r="KOW211" s="11"/>
      <c r="KOX211" s="338"/>
      <c r="KOY211" s="338"/>
      <c r="KOZ211" s="338"/>
      <c r="KPA211" s="338"/>
      <c r="KPB211" s="338"/>
      <c r="KPC211" s="338"/>
      <c r="KPD211" s="339"/>
      <c r="KPE211" s="11"/>
      <c r="KPF211" s="338"/>
      <c r="KPG211" s="338"/>
      <c r="KPH211" s="338"/>
      <c r="KPI211" s="338"/>
      <c r="KPJ211" s="338"/>
      <c r="KPK211" s="338"/>
      <c r="KPL211" s="339"/>
      <c r="KPM211" s="11"/>
      <c r="KPN211" s="338"/>
      <c r="KPO211" s="338"/>
      <c r="KPP211" s="338"/>
      <c r="KPQ211" s="338"/>
      <c r="KPR211" s="338"/>
      <c r="KPS211" s="338"/>
      <c r="KPT211" s="339"/>
      <c r="KPU211" s="11"/>
      <c r="KPV211" s="338"/>
      <c r="KPW211" s="338"/>
      <c r="KPX211" s="338"/>
      <c r="KPY211" s="338"/>
      <c r="KPZ211" s="338"/>
      <c r="KQA211" s="338"/>
      <c r="KQB211" s="339"/>
      <c r="KQC211" s="11"/>
      <c r="KQD211" s="338"/>
      <c r="KQE211" s="338"/>
      <c r="KQF211" s="338"/>
      <c r="KQG211" s="338"/>
      <c r="KQH211" s="338"/>
      <c r="KQI211" s="338"/>
      <c r="KQJ211" s="339"/>
      <c r="KQK211" s="11"/>
      <c r="KQL211" s="338"/>
      <c r="KQM211" s="338"/>
      <c r="KQN211" s="338"/>
      <c r="KQO211" s="338"/>
      <c r="KQP211" s="338"/>
      <c r="KQQ211" s="338"/>
      <c r="KQR211" s="339"/>
      <c r="KQS211" s="11"/>
      <c r="KQT211" s="338"/>
      <c r="KQU211" s="338"/>
      <c r="KQV211" s="338"/>
      <c r="KQW211" s="338"/>
      <c r="KQX211" s="338"/>
      <c r="KQY211" s="338"/>
      <c r="KQZ211" s="339"/>
      <c r="KRA211" s="11"/>
      <c r="KRB211" s="338"/>
      <c r="KRC211" s="338"/>
      <c r="KRD211" s="338"/>
      <c r="KRE211" s="338"/>
      <c r="KRF211" s="338"/>
      <c r="KRG211" s="338"/>
      <c r="KRH211" s="339"/>
      <c r="KRI211" s="11"/>
      <c r="KRJ211" s="338"/>
      <c r="KRK211" s="338"/>
      <c r="KRL211" s="338"/>
      <c r="KRM211" s="338"/>
      <c r="KRN211" s="338"/>
      <c r="KRO211" s="338"/>
      <c r="KRP211" s="339"/>
      <c r="KRQ211" s="11"/>
      <c r="KRR211" s="338"/>
      <c r="KRS211" s="338"/>
      <c r="KRT211" s="338"/>
      <c r="KRU211" s="338"/>
      <c r="KRV211" s="338"/>
      <c r="KRW211" s="338"/>
      <c r="KRX211" s="339"/>
      <c r="KRY211" s="11"/>
      <c r="KRZ211" s="338"/>
      <c r="KSA211" s="338"/>
      <c r="KSB211" s="338"/>
      <c r="KSC211" s="338"/>
      <c r="KSD211" s="338"/>
      <c r="KSE211" s="338"/>
      <c r="KSF211" s="339"/>
      <c r="KSG211" s="11"/>
      <c r="KSH211" s="338"/>
      <c r="KSI211" s="338"/>
      <c r="KSJ211" s="338"/>
      <c r="KSK211" s="338"/>
      <c r="KSL211" s="338"/>
      <c r="KSM211" s="338"/>
      <c r="KSN211" s="339"/>
      <c r="KSO211" s="11"/>
      <c r="KSP211" s="338"/>
      <c r="KSQ211" s="338"/>
      <c r="KSR211" s="338"/>
      <c r="KSS211" s="338"/>
      <c r="KST211" s="338"/>
      <c r="KSU211" s="338"/>
      <c r="KSV211" s="339"/>
      <c r="KSW211" s="11"/>
      <c r="KSX211" s="338"/>
      <c r="KSY211" s="338"/>
      <c r="KSZ211" s="338"/>
      <c r="KTA211" s="338"/>
      <c r="KTB211" s="338"/>
      <c r="KTC211" s="338"/>
      <c r="KTD211" s="339"/>
      <c r="KTE211" s="11"/>
      <c r="KTF211" s="338"/>
      <c r="KTG211" s="338"/>
      <c r="KTH211" s="338"/>
      <c r="KTI211" s="338"/>
      <c r="KTJ211" s="338"/>
      <c r="KTK211" s="338"/>
      <c r="KTL211" s="339"/>
      <c r="KTM211" s="11"/>
      <c r="KTN211" s="338"/>
      <c r="KTO211" s="338"/>
      <c r="KTP211" s="338"/>
      <c r="KTQ211" s="338"/>
      <c r="KTR211" s="338"/>
      <c r="KTS211" s="338"/>
      <c r="KTT211" s="339"/>
      <c r="KTU211" s="11"/>
      <c r="KTV211" s="338"/>
      <c r="KTW211" s="338"/>
      <c r="KTX211" s="338"/>
      <c r="KTY211" s="338"/>
      <c r="KTZ211" s="338"/>
      <c r="KUA211" s="338"/>
      <c r="KUB211" s="339"/>
      <c r="KUC211" s="11"/>
      <c r="KUD211" s="338"/>
      <c r="KUE211" s="338"/>
      <c r="KUF211" s="338"/>
      <c r="KUG211" s="338"/>
      <c r="KUH211" s="338"/>
      <c r="KUI211" s="338"/>
      <c r="KUJ211" s="339"/>
      <c r="KUK211" s="11"/>
      <c r="KUL211" s="338"/>
      <c r="KUM211" s="338"/>
      <c r="KUN211" s="338"/>
      <c r="KUO211" s="338"/>
      <c r="KUP211" s="338"/>
      <c r="KUQ211" s="338"/>
      <c r="KUR211" s="339"/>
      <c r="KUS211" s="11"/>
      <c r="KUT211" s="338"/>
      <c r="KUU211" s="338"/>
      <c r="KUV211" s="338"/>
      <c r="KUW211" s="338"/>
      <c r="KUX211" s="338"/>
      <c r="KUY211" s="338"/>
      <c r="KUZ211" s="339"/>
      <c r="KVA211" s="11"/>
      <c r="KVB211" s="338"/>
      <c r="KVC211" s="338"/>
      <c r="KVD211" s="338"/>
      <c r="KVE211" s="338"/>
      <c r="KVF211" s="338"/>
      <c r="KVG211" s="338"/>
      <c r="KVH211" s="339"/>
      <c r="KVI211" s="11"/>
      <c r="KVJ211" s="338"/>
      <c r="KVK211" s="338"/>
      <c r="KVL211" s="338"/>
      <c r="KVM211" s="338"/>
      <c r="KVN211" s="338"/>
      <c r="KVO211" s="338"/>
      <c r="KVP211" s="339"/>
      <c r="KVQ211" s="11"/>
      <c r="KVR211" s="338"/>
      <c r="KVS211" s="338"/>
      <c r="KVT211" s="338"/>
      <c r="KVU211" s="338"/>
      <c r="KVV211" s="338"/>
      <c r="KVW211" s="338"/>
      <c r="KVX211" s="339"/>
      <c r="KVY211" s="11"/>
      <c r="KVZ211" s="338"/>
      <c r="KWA211" s="338"/>
      <c r="KWB211" s="338"/>
      <c r="KWC211" s="338"/>
      <c r="KWD211" s="338"/>
      <c r="KWE211" s="338"/>
      <c r="KWF211" s="339"/>
      <c r="KWG211" s="11"/>
      <c r="KWH211" s="338"/>
      <c r="KWI211" s="338"/>
      <c r="KWJ211" s="338"/>
      <c r="KWK211" s="338"/>
      <c r="KWL211" s="338"/>
      <c r="KWM211" s="338"/>
      <c r="KWN211" s="339"/>
      <c r="KWO211" s="11"/>
      <c r="KWP211" s="338"/>
      <c r="KWQ211" s="338"/>
      <c r="KWR211" s="338"/>
      <c r="KWS211" s="338"/>
      <c r="KWT211" s="338"/>
      <c r="KWU211" s="338"/>
      <c r="KWV211" s="339"/>
      <c r="KWW211" s="11"/>
      <c r="KWX211" s="338"/>
      <c r="KWY211" s="338"/>
      <c r="KWZ211" s="338"/>
      <c r="KXA211" s="338"/>
      <c r="KXB211" s="338"/>
      <c r="KXC211" s="338"/>
      <c r="KXD211" s="339"/>
      <c r="KXE211" s="11"/>
      <c r="KXF211" s="338"/>
      <c r="KXG211" s="338"/>
      <c r="KXH211" s="338"/>
      <c r="KXI211" s="338"/>
      <c r="KXJ211" s="338"/>
      <c r="KXK211" s="338"/>
      <c r="KXL211" s="339"/>
      <c r="KXM211" s="11"/>
      <c r="KXN211" s="338"/>
      <c r="KXO211" s="338"/>
      <c r="KXP211" s="338"/>
      <c r="KXQ211" s="338"/>
      <c r="KXR211" s="338"/>
      <c r="KXS211" s="338"/>
      <c r="KXT211" s="339"/>
      <c r="KXU211" s="11"/>
      <c r="KXV211" s="338"/>
      <c r="KXW211" s="338"/>
      <c r="KXX211" s="338"/>
      <c r="KXY211" s="338"/>
      <c r="KXZ211" s="338"/>
      <c r="KYA211" s="338"/>
      <c r="KYB211" s="339"/>
      <c r="KYC211" s="11"/>
      <c r="KYD211" s="338"/>
      <c r="KYE211" s="338"/>
      <c r="KYF211" s="338"/>
      <c r="KYG211" s="338"/>
      <c r="KYH211" s="338"/>
      <c r="KYI211" s="338"/>
      <c r="KYJ211" s="339"/>
      <c r="KYK211" s="11"/>
      <c r="KYL211" s="338"/>
      <c r="KYM211" s="338"/>
      <c r="KYN211" s="338"/>
      <c r="KYO211" s="338"/>
      <c r="KYP211" s="338"/>
      <c r="KYQ211" s="338"/>
      <c r="KYR211" s="339"/>
      <c r="KYS211" s="11"/>
      <c r="KYT211" s="338"/>
      <c r="KYU211" s="338"/>
      <c r="KYV211" s="338"/>
      <c r="KYW211" s="338"/>
      <c r="KYX211" s="338"/>
      <c r="KYY211" s="338"/>
      <c r="KYZ211" s="339"/>
      <c r="KZA211" s="11"/>
      <c r="KZB211" s="338"/>
      <c r="KZC211" s="338"/>
      <c r="KZD211" s="338"/>
      <c r="KZE211" s="338"/>
      <c r="KZF211" s="338"/>
      <c r="KZG211" s="338"/>
      <c r="KZH211" s="339"/>
      <c r="KZI211" s="11"/>
      <c r="KZJ211" s="338"/>
      <c r="KZK211" s="338"/>
      <c r="KZL211" s="338"/>
      <c r="KZM211" s="338"/>
      <c r="KZN211" s="338"/>
      <c r="KZO211" s="338"/>
      <c r="KZP211" s="339"/>
      <c r="KZQ211" s="11"/>
      <c r="KZR211" s="338"/>
      <c r="KZS211" s="338"/>
      <c r="KZT211" s="338"/>
      <c r="KZU211" s="338"/>
      <c r="KZV211" s="338"/>
      <c r="KZW211" s="338"/>
      <c r="KZX211" s="339"/>
      <c r="KZY211" s="11"/>
      <c r="KZZ211" s="338"/>
      <c r="LAA211" s="338"/>
      <c r="LAB211" s="338"/>
      <c r="LAC211" s="338"/>
      <c r="LAD211" s="338"/>
      <c r="LAE211" s="338"/>
      <c r="LAF211" s="339"/>
      <c r="LAG211" s="11"/>
      <c r="LAH211" s="338"/>
      <c r="LAI211" s="338"/>
      <c r="LAJ211" s="338"/>
      <c r="LAK211" s="338"/>
      <c r="LAL211" s="338"/>
      <c r="LAM211" s="338"/>
      <c r="LAN211" s="339"/>
      <c r="LAO211" s="11"/>
      <c r="LAP211" s="338"/>
      <c r="LAQ211" s="338"/>
      <c r="LAR211" s="338"/>
      <c r="LAS211" s="338"/>
      <c r="LAT211" s="338"/>
      <c r="LAU211" s="338"/>
      <c r="LAV211" s="339"/>
      <c r="LAW211" s="11"/>
      <c r="LAX211" s="338"/>
      <c r="LAY211" s="338"/>
      <c r="LAZ211" s="338"/>
      <c r="LBA211" s="338"/>
      <c r="LBB211" s="338"/>
      <c r="LBC211" s="338"/>
      <c r="LBD211" s="339"/>
      <c r="LBE211" s="11"/>
      <c r="LBF211" s="338"/>
      <c r="LBG211" s="338"/>
      <c r="LBH211" s="338"/>
      <c r="LBI211" s="338"/>
      <c r="LBJ211" s="338"/>
      <c r="LBK211" s="338"/>
      <c r="LBL211" s="339"/>
      <c r="LBM211" s="11"/>
      <c r="LBN211" s="338"/>
      <c r="LBO211" s="338"/>
      <c r="LBP211" s="338"/>
      <c r="LBQ211" s="338"/>
      <c r="LBR211" s="338"/>
      <c r="LBS211" s="338"/>
      <c r="LBT211" s="339"/>
      <c r="LBU211" s="11"/>
      <c r="LBV211" s="338"/>
      <c r="LBW211" s="338"/>
      <c r="LBX211" s="338"/>
      <c r="LBY211" s="338"/>
      <c r="LBZ211" s="338"/>
      <c r="LCA211" s="338"/>
      <c r="LCB211" s="339"/>
      <c r="LCC211" s="11"/>
      <c r="LCD211" s="338"/>
      <c r="LCE211" s="338"/>
      <c r="LCF211" s="338"/>
      <c r="LCG211" s="338"/>
      <c r="LCH211" s="338"/>
      <c r="LCI211" s="338"/>
      <c r="LCJ211" s="339"/>
      <c r="LCK211" s="11"/>
      <c r="LCL211" s="338"/>
      <c r="LCM211" s="338"/>
      <c r="LCN211" s="338"/>
      <c r="LCO211" s="338"/>
      <c r="LCP211" s="338"/>
      <c r="LCQ211" s="338"/>
      <c r="LCR211" s="339"/>
      <c r="LCS211" s="11"/>
      <c r="LCT211" s="338"/>
      <c r="LCU211" s="338"/>
      <c r="LCV211" s="338"/>
      <c r="LCW211" s="338"/>
      <c r="LCX211" s="338"/>
      <c r="LCY211" s="338"/>
      <c r="LCZ211" s="339"/>
      <c r="LDA211" s="11"/>
      <c r="LDB211" s="338"/>
      <c r="LDC211" s="338"/>
      <c r="LDD211" s="338"/>
      <c r="LDE211" s="338"/>
      <c r="LDF211" s="338"/>
      <c r="LDG211" s="338"/>
      <c r="LDH211" s="339"/>
      <c r="LDI211" s="11"/>
      <c r="LDJ211" s="338"/>
      <c r="LDK211" s="338"/>
      <c r="LDL211" s="338"/>
      <c r="LDM211" s="338"/>
      <c r="LDN211" s="338"/>
      <c r="LDO211" s="338"/>
      <c r="LDP211" s="339"/>
      <c r="LDQ211" s="11"/>
      <c r="LDR211" s="338"/>
      <c r="LDS211" s="338"/>
      <c r="LDT211" s="338"/>
      <c r="LDU211" s="338"/>
      <c r="LDV211" s="338"/>
      <c r="LDW211" s="338"/>
      <c r="LDX211" s="339"/>
      <c r="LDY211" s="11"/>
      <c r="LDZ211" s="338"/>
      <c r="LEA211" s="338"/>
      <c r="LEB211" s="338"/>
      <c r="LEC211" s="338"/>
      <c r="LED211" s="338"/>
      <c r="LEE211" s="338"/>
      <c r="LEF211" s="339"/>
      <c r="LEG211" s="11"/>
      <c r="LEH211" s="338"/>
      <c r="LEI211" s="338"/>
      <c r="LEJ211" s="338"/>
      <c r="LEK211" s="338"/>
      <c r="LEL211" s="338"/>
      <c r="LEM211" s="338"/>
      <c r="LEN211" s="339"/>
      <c r="LEO211" s="11"/>
      <c r="LEP211" s="338"/>
      <c r="LEQ211" s="338"/>
      <c r="LER211" s="338"/>
      <c r="LES211" s="338"/>
      <c r="LET211" s="338"/>
      <c r="LEU211" s="338"/>
      <c r="LEV211" s="339"/>
      <c r="LEW211" s="11"/>
      <c r="LEX211" s="338"/>
      <c r="LEY211" s="338"/>
      <c r="LEZ211" s="338"/>
      <c r="LFA211" s="338"/>
      <c r="LFB211" s="338"/>
      <c r="LFC211" s="338"/>
      <c r="LFD211" s="339"/>
      <c r="LFE211" s="11"/>
      <c r="LFF211" s="338"/>
      <c r="LFG211" s="338"/>
      <c r="LFH211" s="338"/>
      <c r="LFI211" s="338"/>
      <c r="LFJ211" s="338"/>
      <c r="LFK211" s="338"/>
      <c r="LFL211" s="339"/>
      <c r="LFM211" s="11"/>
      <c r="LFN211" s="338"/>
      <c r="LFO211" s="338"/>
      <c r="LFP211" s="338"/>
      <c r="LFQ211" s="338"/>
      <c r="LFR211" s="338"/>
      <c r="LFS211" s="338"/>
      <c r="LFT211" s="339"/>
      <c r="LFU211" s="11"/>
      <c r="LFV211" s="338"/>
      <c r="LFW211" s="338"/>
      <c r="LFX211" s="338"/>
      <c r="LFY211" s="338"/>
      <c r="LFZ211" s="338"/>
      <c r="LGA211" s="338"/>
      <c r="LGB211" s="339"/>
      <c r="LGC211" s="11"/>
      <c r="LGD211" s="338"/>
      <c r="LGE211" s="338"/>
      <c r="LGF211" s="338"/>
      <c r="LGG211" s="338"/>
      <c r="LGH211" s="338"/>
      <c r="LGI211" s="338"/>
      <c r="LGJ211" s="339"/>
      <c r="LGK211" s="11"/>
      <c r="LGL211" s="338"/>
      <c r="LGM211" s="338"/>
      <c r="LGN211" s="338"/>
      <c r="LGO211" s="338"/>
      <c r="LGP211" s="338"/>
      <c r="LGQ211" s="338"/>
      <c r="LGR211" s="339"/>
      <c r="LGS211" s="11"/>
      <c r="LGT211" s="338"/>
      <c r="LGU211" s="338"/>
      <c r="LGV211" s="338"/>
      <c r="LGW211" s="338"/>
      <c r="LGX211" s="338"/>
      <c r="LGY211" s="338"/>
      <c r="LGZ211" s="339"/>
      <c r="LHA211" s="11"/>
      <c r="LHB211" s="338"/>
      <c r="LHC211" s="338"/>
      <c r="LHD211" s="338"/>
      <c r="LHE211" s="338"/>
      <c r="LHF211" s="338"/>
      <c r="LHG211" s="338"/>
      <c r="LHH211" s="339"/>
      <c r="LHI211" s="11"/>
      <c r="LHJ211" s="338"/>
      <c r="LHK211" s="338"/>
      <c r="LHL211" s="338"/>
      <c r="LHM211" s="338"/>
      <c r="LHN211" s="338"/>
      <c r="LHO211" s="338"/>
      <c r="LHP211" s="339"/>
      <c r="LHQ211" s="11"/>
      <c r="LHR211" s="338"/>
      <c r="LHS211" s="338"/>
      <c r="LHT211" s="338"/>
      <c r="LHU211" s="338"/>
      <c r="LHV211" s="338"/>
      <c r="LHW211" s="338"/>
      <c r="LHX211" s="339"/>
      <c r="LHY211" s="11"/>
      <c r="LHZ211" s="338"/>
      <c r="LIA211" s="338"/>
      <c r="LIB211" s="338"/>
      <c r="LIC211" s="338"/>
      <c r="LID211" s="338"/>
      <c r="LIE211" s="338"/>
      <c r="LIF211" s="339"/>
      <c r="LIG211" s="11"/>
      <c r="LIH211" s="338"/>
      <c r="LII211" s="338"/>
      <c r="LIJ211" s="338"/>
      <c r="LIK211" s="338"/>
      <c r="LIL211" s="338"/>
      <c r="LIM211" s="338"/>
      <c r="LIN211" s="339"/>
      <c r="LIO211" s="11"/>
      <c r="LIP211" s="338"/>
      <c r="LIQ211" s="338"/>
      <c r="LIR211" s="338"/>
      <c r="LIS211" s="338"/>
      <c r="LIT211" s="338"/>
      <c r="LIU211" s="338"/>
      <c r="LIV211" s="339"/>
      <c r="LIW211" s="11"/>
      <c r="LIX211" s="338"/>
      <c r="LIY211" s="338"/>
      <c r="LIZ211" s="338"/>
      <c r="LJA211" s="338"/>
      <c r="LJB211" s="338"/>
      <c r="LJC211" s="338"/>
      <c r="LJD211" s="339"/>
      <c r="LJE211" s="11"/>
      <c r="LJF211" s="338"/>
      <c r="LJG211" s="338"/>
      <c r="LJH211" s="338"/>
      <c r="LJI211" s="338"/>
      <c r="LJJ211" s="338"/>
      <c r="LJK211" s="338"/>
      <c r="LJL211" s="339"/>
      <c r="LJM211" s="11"/>
      <c r="LJN211" s="338"/>
      <c r="LJO211" s="338"/>
      <c r="LJP211" s="338"/>
      <c r="LJQ211" s="338"/>
      <c r="LJR211" s="338"/>
      <c r="LJS211" s="338"/>
      <c r="LJT211" s="339"/>
      <c r="LJU211" s="11"/>
      <c r="LJV211" s="338"/>
      <c r="LJW211" s="338"/>
      <c r="LJX211" s="338"/>
      <c r="LJY211" s="338"/>
      <c r="LJZ211" s="338"/>
      <c r="LKA211" s="338"/>
      <c r="LKB211" s="339"/>
      <c r="LKC211" s="11"/>
      <c r="LKD211" s="338"/>
      <c r="LKE211" s="338"/>
      <c r="LKF211" s="338"/>
      <c r="LKG211" s="338"/>
      <c r="LKH211" s="338"/>
      <c r="LKI211" s="338"/>
      <c r="LKJ211" s="339"/>
      <c r="LKK211" s="11"/>
      <c r="LKL211" s="338"/>
      <c r="LKM211" s="338"/>
      <c r="LKN211" s="338"/>
      <c r="LKO211" s="338"/>
      <c r="LKP211" s="338"/>
      <c r="LKQ211" s="338"/>
      <c r="LKR211" s="339"/>
      <c r="LKS211" s="11"/>
      <c r="LKT211" s="338"/>
      <c r="LKU211" s="338"/>
      <c r="LKV211" s="338"/>
      <c r="LKW211" s="338"/>
      <c r="LKX211" s="338"/>
      <c r="LKY211" s="338"/>
      <c r="LKZ211" s="339"/>
      <c r="LLA211" s="11"/>
      <c r="LLB211" s="338"/>
      <c r="LLC211" s="338"/>
      <c r="LLD211" s="338"/>
      <c r="LLE211" s="338"/>
      <c r="LLF211" s="338"/>
      <c r="LLG211" s="338"/>
      <c r="LLH211" s="339"/>
      <c r="LLI211" s="11"/>
      <c r="LLJ211" s="338"/>
      <c r="LLK211" s="338"/>
      <c r="LLL211" s="338"/>
      <c r="LLM211" s="338"/>
      <c r="LLN211" s="338"/>
      <c r="LLO211" s="338"/>
      <c r="LLP211" s="339"/>
      <c r="LLQ211" s="11"/>
      <c r="LLR211" s="338"/>
      <c r="LLS211" s="338"/>
      <c r="LLT211" s="338"/>
      <c r="LLU211" s="338"/>
      <c r="LLV211" s="338"/>
      <c r="LLW211" s="338"/>
      <c r="LLX211" s="339"/>
      <c r="LLY211" s="11"/>
      <c r="LLZ211" s="338"/>
      <c r="LMA211" s="338"/>
      <c r="LMB211" s="338"/>
      <c r="LMC211" s="338"/>
      <c r="LMD211" s="338"/>
      <c r="LME211" s="338"/>
      <c r="LMF211" s="339"/>
      <c r="LMG211" s="11"/>
      <c r="LMH211" s="338"/>
      <c r="LMI211" s="338"/>
      <c r="LMJ211" s="338"/>
      <c r="LMK211" s="338"/>
      <c r="LML211" s="338"/>
      <c r="LMM211" s="338"/>
      <c r="LMN211" s="339"/>
      <c r="LMO211" s="11"/>
      <c r="LMP211" s="338"/>
      <c r="LMQ211" s="338"/>
      <c r="LMR211" s="338"/>
      <c r="LMS211" s="338"/>
      <c r="LMT211" s="338"/>
      <c r="LMU211" s="338"/>
      <c r="LMV211" s="339"/>
      <c r="LMW211" s="11"/>
      <c r="LMX211" s="338"/>
      <c r="LMY211" s="338"/>
      <c r="LMZ211" s="338"/>
      <c r="LNA211" s="338"/>
      <c r="LNB211" s="338"/>
      <c r="LNC211" s="338"/>
      <c r="LND211" s="339"/>
      <c r="LNE211" s="11"/>
      <c r="LNF211" s="338"/>
      <c r="LNG211" s="338"/>
      <c r="LNH211" s="338"/>
      <c r="LNI211" s="338"/>
      <c r="LNJ211" s="338"/>
      <c r="LNK211" s="338"/>
      <c r="LNL211" s="339"/>
      <c r="LNM211" s="11"/>
      <c r="LNN211" s="338"/>
      <c r="LNO211" s="338"/>
      <c r="LNP211" s="338"/>
      <c r="LNQ211" s="338"/>
      <c r="LNR211" s="338"/>
      <c r="LNS211" s="338"/>
      <c r="LNT211" s="339"/>
      <c r="LNU211" s="11"/>
      <c r="LNV211" s="338"/>
      <c r="LNW211" s="338"/>
      <c r="LNX211" s="338"/>
      <c r="LNY211" s="338"/>
      <c r="LNZ211" s="338"/>
      <c r="LOA211" s="338"/>
      <c r="LOB211" s="339"/>
      <c r="LOC211" s="11"/>
      <c r="LOD211" s="338"/>
      <c r="LOE211" s="338"/>
      <c r="LOF211" s="338"/>
      <c r="LOG211" s="338"/>
      <c r="LOH211" s="338"/>
      <c r="LOI211" s="338"/>
      <c r="LOJ211" s="339"/>
      <c r="LOK211" s="11"/>
      <c r="LOL211" s="338"/>
      <c r="LOM211" s="338"/>
      <c r="LON211" s="338"/>
      <c r="LOO211" s="338"/>
      <c r="LOP211" s="338"/>
      <c r="LOQ211" s="338"/>
      <c r="LOR211" s="339"/>
      <c r="LOS211" s="11"/>
      <c r="LOT211" s="338"/>
      <c r="LOU211" s="338"/>
      <c r="LOV211" s="338"/>
      <c r="LOW211" s="338"/>
      <c r="LOX211" s="338"/>
      <c r="LOY211" s="338"/>
      <c r="LOZ211" s="339"/>
      <c r="LPA211" s="11"/>
      <c r="LPB211" s="338"/>
      <c r="LPC211" s="338"/>
      <c r="LPD211" s="338"/>
      <c r="LPE211" s="338"/>
      <c r="LPF211" s="338"/>
      <c r="LPG211" s="338"/>
      <c r="LPH211" s="339"/>
      <c r="LPI211" s="11"/>
      <c r="LPJ211" s="338"/>
      <c r="LPK211" s="338"/>
      <c r="LPL211" s="338"/>
      <c r="LPM211" s="338"/>
      <c r="LPN211" s="338"/>
      <c r="LPO211" s="338"/>
      <c r="LPP211" s="339"/>
      <c r="LPQ211" s="11"/>
      <c r="LPR211" s="338"/>
      <c r="LPS211" s="338"/>
      <c r="LPT211" s="338"/>
      <c r="LPU211" s="338"/>
      <c r="LPV211" s="338"/>
      <c r="LPW211" s="338"/>
      <c r="LPX211" s="339"/>
      <c r="LPY211" s="11"/>
      <c r="LPZ211" s="338"/>
      <c r="LQA211" s="338"/>
      <c r="LQB211" s="338"/>
      <c r="LQC211" s="338"/>
      <c r="LQD211" s="338"/>
      <c r="LQE211" s="338"/>
      <c r="LQF211" s="339"/>
      <c r="LQG211" s="11"/>
      <c r="LQH211" s="338"/>
      <c r="LQI211" s="338"/>
      <c r="LQJ211" s="338"/>
      <c r="LQK211" s="338"/>
      <c r="LQL211" s="338"/>
      <c r="LQM211" s="338"/>
      <c r="LQN211" s="339"/>
      <c r="LQO211" s="11"/>
      <c r="LQP211" s="338"/>
      <c r="LQQ211" s="338"/>
      <c r="LQR211" s="338"/>
      <c r="LQS211" s="338"/>
      <c r="LQT211" s="338"/>
      <c r="LQU211" s="338"/>
      <c r="LQV211" s="339"/>
      <c r="LQW211" s="11"/>
      <c r="LQX211" s="338"/>
      <c r="LQY211" s="338"/>
      <c r="LQZ211" s="338"/>
      <c r="LRA211" s="338"/>
      <c r="LRB211" s="338"/>
      <c r="LRC211" s="338"/>
      <c r="LRD211" s="339"/>
      <c r="LRE211" s="11"/>
      <c r="LRF211" s="338"/>
      <c r="LRG211" s="338"/>
      <c r="LRH211" s="338"/>
      <c r="LRI211" s="338"/>
      <c r="LRJ211" s="338"/>
      <c r="LRK211" s="338"/>
      <c r="LRL211" s="339"/>
      <c r="LRM211" s="11"/>
      <c r="LRN211" s="338"/>
      <c r="LRO211" s="338"/>
      <c r="LRP211" s="338"/>
      <c r="LRQ211" s="338"/>
      <c r="LRR211" s="338"/>
      <c r="LRS211" s="338"/>
      <c r="LRT211" s="339"/>
      <c r="LRU211" s="11"/>
      <c r="LRV211" s="338"/>
      <c r="LRW211" s="338"/>
      <c r="LRX211" s="338"/>
      <c r="LRY211" s="338"/>
      <c r="LRZ211" s="338"/>
      <c r="LSA211" s="338"/>
      <c r="LSB211" s="339"/>
      <c r="LSC211" s="11"/>
      <c r="LSD211" s="338"/>
      <c r="LSE211" s="338"/>
      <c r="LSF211" s="338"/>
      <c r="LSG211" s="338"/>
      <c r="LSH211" s="338"/>
      <c r="LSI211" s="338"/>
      <c r="LSJ211" s="339"/>
      <c r="LSK211" s="11"/>
      <c r="LSL211" s="338"/>
      <c r="LSM211" s="338"/>
      <c r="LSN211" s="338"/>
      <c r="LSO211" s="338"/>
      <c r="LSP211" s="338"/>
      <c r="LSQ211" s="338"/>
      <c r="LSR211" s="339"/>
      <c r="LSS211" s="11"/>
      <c r="LST211" s="338"/>
      <c r="LSU211" s="338"/>
      <c r="LSV211" s="338"/>
      <c r="LSW211" s="338"/>
      <c r="LSX211" s="338"/>
      <c r="LSY211" s="338"/>
      <c r="LSZ211" s="339"/>
      <c r="LTA211" s="11"/>
      <c r="LTB211" s="338"/>
      <c r="LTC211" s="338"/>
      <c r="LTD211" s="338"/>
      <c r="LTE211" s="338"/>
      <c r="LTF211" s="338"/>
      <c r="LTG211" s="338"/>
      <c r="LTH211" s="339"/>
      <c r="LTI211" s="11"/>
      <c r="LTJ211" s="338"/>
      <c r="LTK211" s="338"/>
      <c r="LTL211" s="338"/>
      <c r="LTM211" s="338"/>
      <c r="LTN211" s="338"/>
      <c r="LTO211" s="338"/>
      <c r="LTP211" s="339"/>
      <c r="LTQ211" s="11"/>
      <c r="LTR211" s="338"/>
      <c r="LTS211" s="338"/>
      <c r="LTT211" s="338"/>
      <c r="LTU211" s="338"/>
      <c r="LTV211" s="338"/>
      <c r="LTW211" s="338"/>
      <c r="LTX211" s="339"/>
      <c r="LTY211" s="11"/>
      <c r="LTZ211" s="338"/>
      <c r="LUA211" s="338"/>
      <c r="LUB211" s="338"/>
      <c r="LUC211" s="338"/>
      <c r="LUD211" s="338"/>
      <c r="LUE211" s="338"/>
      <c r="LUF211" s="339"/>
      <c r="LUG211" s="11"/>
      <c r="LUH211" s="338"/>
      <c r="LUI211" s="338"/>
      <c r="LUJ211" s="338"/>
      <c r="LUK211" s="338"/>
      <c r="LUL211" s="338"/>
      <c r="LUM211" s="338"/>
      <c r="LUN211" s="339"/>
      <c r="LUO211" s="11"/>
      <c r="LUP211" s="338"/>
      <c r="LUQ211" s="338"/>
      <c r="LUR211" s="338"/>
      <c r="LUS211" s="338"/>
      <c r="LUT211" s="338"/>
      <c r="LUU211" s="338"/>
      <c r="LUV211" s="339"/>
      <c r="LUW211" s="11"/>
      <c r="LUX211" s="338"/>
      <c r="LUY211" s="338"/>
      <c r="LUZ211" s="338"/>
      <c r="LVA211" s="338"/>
      <c r="LVB211" s="338"/>
      <c r="LVC211" s="338"/>
      <c r="LVD211" s="339"/>
      <c r="LVE211" s="11"/>
      <c r="LVF211" s="338"/>
      <c r="LVG211" s="338"/>
      <c r="LVH211" s="338"/>
      <c r="LVI211" s="338"/>
      <c r="LVJ211" s="338"/>
      <c r="LVK211" s="338"/>
      <c r="LVL211" s="339"/>
      <c r="LVM211" s="11"/>
      <c r="LVN211" s="338"/>
      <c r="LVO211" s="338"/>
      <c r="LVP211" s="338"/>
      <c r="LVQ211" s="338"/>
      <c r="LVR211" s="338"/>
      <c r="LVS211" s="338"/>
      <c r="LVT211" s="339"/>
      <c r="LVU211" s="11"/>
      <c r="LVV211" s="338"/>
      <c r="LVW211" s="338"/>
      <c r="LVX211" s="338"/>
      <c r="LVY211" s="338"/>
      <c r="LVZ211" s="338"/>
      <c r="LWA211" s="338"/>
      <c r="LWB211" s="339"/>
      <c r="LWC211" s="11"/>
      <c r="LWD211" s="338"/>
      <c r="LWE211" s="338"/>
      <c r="LWF211" s="338"/>
      <c r="LWG211" s="338"/>
      <c r="LWH211" s="338"/>
      <c r="LWI211" s="338"/>
      <c r="LWJ211" s="339"/>
      <c r="LWK211" s="11"/>
      <c r="LWL211" s="338"/>
      <c r="LWM211" s="338"/>
      <c r="LWN211" s="338"/>
      <c r="LWO211" s="338"/>
      <c r="LWP211" s="338"/>
      <c r="LWQ211" s="338"/>
      <c r="LWR211" s="339"/>
      <c r="LWS211" s="11"/>
      <c r="LWT211" s="338"/>
      <c r="LWU211" s="338"/>
      <c r="LWV211" s="338"/>
      <c r="LWW211" s="338"/>
      <c r="LWX211" s="338"/>
      <c r="LWY211" s="338"/>
      <c r="LWZ211" s="339"/>
      <c r="LXA211" s="11"/>
      <c r="LXB211" s="338"/>
      <c r="LXC211" s="338"/>
      <c r="LXD211" s="338"/>
      <c r="LXE211" s="338"/>
      <c r="LXF211" s="338"/>
      <c r="LXG211" s="338"/>
      <c r="LXH211" s="339"/>
      <c r="LXI211" s="11"/>
      <c r="LXJ211" s="338"/>
      <c r="LXK211" s="338"/>
      <c r="LXL211" s="338"/>
      <c r="LXM211" s="338"/>
      <c r="LXN211" s="338"/>
      <c r="LXO211" s="338"/>
      <c r="LXP211" s="339"/>
      <c r="LXQ211" s="11"/>
      <c r="LXR211" s="338"/>
      <c r="LXS211" s="338"/>
      <c r="LXT211" s="338"/>
      <c r="LXU211" s="338"/>
      <c r="LXV211" s="338"/>
      <c r="LXW211" s="338"/>
      <c r="LXX211" s="339"/>
      <c r="LXY211" s="11"/>
      <c r="LXZ211" s="338"/>
      <c r="LYA211" s="338"/>
      <c r="LYB211" s="338"/>
      <c r="LYC211" s="338"/>
      <c r="LYD211" s="338"/>
      <c r="LYE211" s="338"/>
      <c r="LYF211" s="339"/>
      <c r="LYG211" s="11"/>
      <c r="LYH211" s="338"/>
      <c r="LYI211" s="338"/>
      <c r="LYJ211" s="338"/>
      <c r="LYK211" s="338"/>
      <c r="LYL211" s="338"/>
      <c r="LYM211" s="338"/>
      <c r="LYN211" s="339"/>
      <c r="LYO211" s="11"/>
      <c r="LYP211" s="338"/>
      <c r="LYQ211" s="338"/>
      <c r="LYR211" s="338"/>
      <c r="LYS211" s="338"/>
      <c r="LYT211" s="338"/>
      <c r="LYU211" s="338"/>
      <c r="LYV211" s="339"/>
      <c r="LYW211" s="11"/>
      <c r="LYX211" s="338"/>
      <c r="LYY211" s="338"/>
      <c r="LYZ211" s="338"/>
      <c r="LZA211" s="338"/>
      <c r="LZB211" s="338"/>
      <c r="LZC211" s="338"/>
      <c r="LZD211" s="339"/>
      <c r="LZE211" s="11"/>
      <c r="LZF211" s="338"/>
      <c r="LZG211" s="338"/>
      <c r="LZH211" s="338"/>
      <c r="LZI211" s="338"/>
      <c r="LZJ211" s="338"/>
      <c r="LZK211" s="338"/>
      <c r="LZL211" s="339"/>
      <c r="LZM211" s="11"/>
      <c r="LZN211" s="338"/>
      <c r="LZO211" s="338"/>
      <c r="LZP211" s="338"/>
      <c r="LZQ211" s="338"/>
      <c r="LZR211" s="338"/>
      <c r="LZS211" s="338"/>
      <c r="LZT211" s="339"/>
      <c r="LZU211" s="11"/>
      <c r="LZV211" s="338"/>
      <c r="LZW211" s="338"/>
      <c r="LZX211" s="338"/>
      <c r="LZY211" s="338"/>
      <c r="LZZ211" s="338"/>
      <c r="MAA211" s="338"/>
      <c r="MAB211" s="339"/>
      <c r="MAC211" s="11"/>
      <c r="MAD211" s="338"/>
      <c r="MAE211" s="338"/>
      <c r="MAF211" s="338"/>
      <c r="MAG211" s="338"/>
      <c r="MAH211" s="338"/>
      <c r="MAI211" s="338"/>
      <c r="MAJ211" s="339"/>
      <c r="MAK211" s="11"/>
      <c r="MAL211" s="338"/>
      <c r="MAM211" s="338"/>
      <c r="MAN211" s="338"/>
      <c r="MAO211" s="338"/>
      <c r="MAP211" s="338"/>
      <c r="MAQ211" s="338"/>
      <c r="MAR211" s="339"/>
      <c r="MAS211" s="11"/>
      <c r="MAT211" s="338"/>
      <c r="MAU211" s="338"/>
      <c r="MAV211" s="338"/>
      <c r="MAW211" s="338"/>
      <c r="MAX211" s="338"/>
      <c r="MAY211" s="338"/>
      <c r="MAZ211" s="339"/>
      <c r="MBA211" s="11"/>
      <c r="MBB211" s="338"/>
      <c r="MBC211" s="338"/>
      <c r="MBD211" s="338"/>
      <c r="MBE211" s="338"/>
      <c r="MBF211" s="338"/>
      <c r="MBG211" s="338"/>
      <c r="MBH211" s="339"/>
      <c r="MBI211" s="11"/>
      <c r="MBJ211" s="338"/>
      <c r="MBK211" s="338"/>
      <c r="MBL211" s="338"/>
      <c r="MBM211" s="338"/>
      <c r="MBN211" s="338"/>
      <c r="MBO211" s="338"/>
      <c r="MBP211" s="339"/>
      <c r="MBQ211" s="11"/>
      <c r="MBR211" s="338"/>
      <c r="MBS211" s="338"/>
      <c r="MBT211" s="338"/>
      <c r="MBU211" s="338"/>
      <c r="MBV211" s="338"/>
      <c r="MBW211" s="338"/>
      <c r="MBX211" s="339"/>
      <c r="MBY211" s="11"/>
      <c r="MBZ211" s="338"/>
      <c r="MCA211" s="338"/>
      <c r="MCB211" s="338"/>
      <c r="MCC211" s="338"/>
      <c r="MCD211" s="338"/>
      <c r="MCE211" s="338"/>
      <c r="MCF211" s="339"/>
      <c r="MCG211" s="11"/>
      <c r="MCH211" s="338"/>
      <c r="MCI211" s="338"/>
      <c r="MCJ211" s="338"/>
      <c r="MCK211" s="338"/>
      <c r="MCL211" s="338"/>
      <c r="MCM211" s="338"/>
      <c r="MCN211" s="339"/>
      <c r="MCO211" s="11"/>
      <c r="MCP211" s="338"/>
      <c r="MCQ211" s="338"/>
      <c r="MCR211" s="338"/>
      <c r="MCS211" s="338"/>
      <c r="MCT211" s="338"/>
      <c r="MCU211" s="338"/>
      <c r="MCV211" s="339"/>
      <c r="MCW211" s="11"/>
      <c r="MCX211" s="338"/>
      <c r="MCY211" s="338"/>
      <c r="MCZ211" s="338"/>
      <c r="MDA211" s="338"/>
      <c r="MDB211" s="338"/>
      <c r="MDC211" s="338"/>
      <c r="MDD211" s="339"/>
      <c r="MDE211" s="11"/>
      <c r="MDF211" s="338"/>
      <c r="MDG211" s="338"/>
      <c r="MDH211" s="338"/>
      <c r="MDI211" s="338"/>
      <c r="MDJ211" s="338"/>
      <c r="MDK211" s="338"/>
      <c r="MDL211" s="339"/>
      <c r="MDM211" s="11"/>
      <c r="MDN211" s="338"/>
      <c r="MDO211" s="338"/>
      <c r="MDP211" s="338"/>
      <c r="MDQ211" s="338"/>
      <c r="MDR211" s="338"/>
      <c r="MDS211" s="338"/>
      <c r="MDT211" s="339"/>
      <c r="MDU211" s="11"/>
      <c r="MDV211" s="338"/>
      <c r="MDW211" s="338"/>
      <c r="MDX211" s="338"/>
      <c r="MDY211" s="338"/>
      <c r="MDZ211" s="338"/>
      <c r="MEA211" s="338"/>
      <c r="MEB211" s="339"/>
      <c r="MEC211" s="11"/>
      <c r="MED211" s="338"/>
      <c r="MEE211" s="338"/>
      <c r="MEF211" s="338"/>
      <c r="MEG211" s="338"/>
      <c r="MEH211" s="338"/>
      <c r="MEI211" s="338"/>
      <c r="MEJ211" s="339"/>
      <c r="MEK211" s="11"/>
      <c r="MEL211" s="338"/>
      <c r="MEM211" s="338"/>
      <c r="MEN211" s="338"/>
      <c r="MEO211" s="338"/>
      <c r="MEP211" s="338"/>
      <c r="MEQ211" s="338"/>
      <c r="MER211" s="339"/>
      <c r="MES211" s="11"/>
      <c r="MET211" s="338"/>
      <c r="MEU211" s="338"/>
      <c r="MEV211" s="338"/>
      <c r="MEW211" s="338"/>
      <c r="MEX211" s="338"/>
      <c r="MEY211" s="338"/>
      <c r="MEZ211" s="339"/>
      <c r="MFA211" s="11"/>
      <c r="MFB211" s="338"/>
      <c r="MFC211" s="338"/>
      <c r="MFD211" s="338"/>
      <c r="MFE211" s="338"/>
      <c r="MFF211" s="338"/>
      <c r="MFG211" s="338"/>
      <c r="MFH211" s="339"/>
      <c r="MFI211" s="11"/>
      <c r="MFJ211" s="338"/>
      <c r="MFK211" s="338"/>
      <c r="MFL211" s="338"/>
      <c r="MFM211" s="338"/>
      <c r="MFN211" s="338"/>
      <c r="MFO211" s="338"/>
      <c r="MFP211" s="339"/>
      <c r="MFQ211" s="11"/>
      <c r="MFR211" s="338"/>
      <c r="MFS211" s="338"/>
      <c r="MFT211" s="338"/>
      <c r="MFU211" s="338"/>
      <c r="MFV211" s="338"/>
      <c r="MFW211" s="338"/>
      <c r="MFX211" s="339"/>
      <c r="MFY211" s="11"/>
      <c r="MFZ211" s="338"/>
      <c r="MGA211" s="338"/>
      <c r="MGB211" s="338"/>
      <c r="MGC211" s="338"/>
      <c r="MGD211" s="338"/>
      <c r="MGE211" s="338"/>
      <c r="MGF211" s="339"/>
      <c r="MGG211" s="11"/>
      <c r="MGH211" s="338"/>
      <c r="MGI211" s="338"/>
      <c r="MGJ211" s="338"/>
      <c r="MGK211" s="338"/>
      <c r="MGL211" s="338"/>
      <c r="MGM211" s="338"/>
      <c r="MGN211" s="339"/>
      <c r="MGO211" s="11"/>
      <c r="MGP211" s="338"/>
      <c r="MGQ211" s="338"/>
      <c r="MGR211" s="338"/>
      <c r="MGS211" s="338"/>
      <c r="MGT211" s="338"/>
      <c r="MGU211" s="338"/>
      <c r="MGV211" s="339"/>
      <c r="MGW211" s="11"/>
      <c r="MGX211" s="338"/>
      <c r="MGY211" s="338"/>
      <c r="MGZ211" s="338"/>
      <c r="MHA211" s="338"/>
      <c r="MHB211" s="338"/>
      <c r="MHC211" s="338"/>
      <c r="MHD211" s="339"/>
      <c r="MHE211" s="11"/>
      <c r="MHF211" s="338"/>
      <c r="MHG211" s="338"/>
      <c r="MHH211" s="338"/>
      <c r="MHI211" s="338"/>
      <c r="MHJ211" s="338"/>
      <c r="MHK211" s="338"/>
      <c r="MHL211" s="339"/>
      <c r="MHM211" s="11"/>
      <c r="MHN211" s="338"/>
      <c r="MHO211" s="338"/>
      <c r="MHP211" s="338"/>
      <c r="MHQ211" s="338"/>
      <c r="MHR211" s="338"/>
      <c r="MHS211" s="338"/>
      <c r="MHT211" s="339"/>
      <c r="MHU211" s="11"/>
      <c r="MHV211" s="338"/>
      <c r="MHW211" s="338"/>
      <c r="MHX211" s="338"/>
      <c r="MHY211" s="338"/>
      <c r="MHZ211" s="338"/>
      <c r="MIA211" s="338"/>
      <c r="MIB211" s="339"/>
      <c r="MIC211" s="11"/>
      <c r="MID211" s="338"/>
      <c r="MIE211" s="338"/>
      <c r="MIF211" s="338"/>
      <c r="MIG211" s="338"/>
      <c r="MIH211" s="338"/>
      <c r="MII211" s="338"/>
      <c r="MIJ211" s="339"/>
      <c r="MIK211" s="11"/>
      <c r="MIL211" s="338"/>
      <c r="MIM211" s="338"/>
      <c r="MIN211" s="338"/>
      <c r="MIO211" s="338"/>
      <c r="MIP211" s="338"/>
      <c r="MIQ211" s="338"/>
      <c r="MIR211" s="339"/>
      <c r="MIS211" s="11"/>
      <c r="MIT211" s="338"/>
      <c r="MIU211" s="338"/>
      <c r="MIV211" s="338"/>
      <c r="MIW211" s="338"/>
      <c r="MIX211" s="338"/>
      <c r="MIY211" s="338"/>
      <c r="MIZ211" s="339"/>
      <c r="MJA211" s="11"/>
      <c r="MJB211" s="338"/>
      <c r="MJC211" s="338"/>
      <c r="MJD211" s="338"/>
      <c r="MJE211" s="338"/>
      <c r="MJF211" s="338"/>
      <c r="MJG211" s="338"/>
      <c r="MJH211" s="339"/>
      <c r="MJI211" s="11"/>
      <c r="MJJ211" s="338"/>
      <c r="MJK211" s="338"/>
      <c r="MJL211" s="338"/>
      <c r="MJM211" s="338"/>
      <c r="MJN211" s="338"/>
      <c r="MJO211" s="338"/>
      <c r="MJP211" s="339"/>
      <c r="MJQ211" s="11"/>
      <c r="MJR211" s="338"/>
      <c r="MJS211" s="338"/>
      <c r="MJT211" s="338"/>
      <c r="MJU211" s="338"/>
      <c r="MJV211" s="338"/>
      <c r="MJW211" s="338"/>
      <c r="MJX211" s="339"/>
      <c r="MJY211" s="11"/>
      <c r="MJZ211" s="338"/>
      <c r="MKA211" s="338"/>
      <c r="MKB211" s="338"/>
      <c r="MKC211" s="338"/>
      <c r="MKD211" s="338"/>
      <c r="MKE211" s="338"/>
      <c r="MKF211" s="339"/>
      <c r="MKG211" s="11"/>
      <c r="MKH211" s="338"/>
      <c r="MKI211" s="338"/>
      <c r="MKJ211" s="338"/>
      <c r="MKK211" s="338"/>
      <c r="MKL211" s="338"/>
      <c r="MKM211" s="338"/>
      <c r="MKN211" s="339"/>
      <c r="MKO211" s="11"/>
      <c r="MKP211" s="338"/>
      <c r="MKQ211" s="338"/>
      <c r="MKR211" s="338"/>
      <c r="MKS211" s="338"/>
      <c r="MKT211" s="338"/>
      <c r="MKU211" s="338"/>
      <c r="MKV211" s="339"/>
      <c r="MKW211" s="11"/>
      <c r="MKX211" s="338"/>
      <c r="MKY211" s="338"/>
      <c r="MKZ211" s="338"/>
      <c r="MLA211" s="338"/>
      <c r="MLB211" s="338"/>
      <c r="MLC211" s="338"/>
      <c r="MLD211" s="339"/>
      <c r="MLE211" s="11"/>
      <c r="MLF211" s="338"/>
      <c r="MLG211" s="338"/>
      <c r="MLH211" s="338"/>
      <c r="MLI211" s="338"/>
      <c r="MLJ211" s="338"/>
      <c r="MLK211" s="338"/>
      <c r="MLL211" s="339"/>
      <c r="MLM211" s="11"/>
      <c r="MLN211" s="338"/>
      <c r="MLO211" s="338"/>
      <c r="MLP211" s="338"/>
      <c r="MLQ211" s="338"/>
      <c r="MLR211" s="338"/>
      <c r="MLS211" s="338"/>
      <c r="MLT211" s="339"/>
      <c r="MLU211" s="11"/>
      <c r="MLV211" s="338"/>
      <c r="MLW211" s="338"/>
      <c r="MLX211" s="338"/>
      <c r="MLY211" s="338"/>
      <c r="MLZ211" s="338"/>
      <c r="MMA211" s="338"/>
      <c r="MMB211" s="339"/>
      <c r="MMC211" s="11"/>
      <c r="MMD211" s="338"/>
      <c r="MME211" s="338"/>
      <c r="MMF211" s="338"/>
      <c r="MMG211" s="338"/>
      <c r="MMH211" s="338"/>
      <c r="MMI211" s="338"/>
      <c r="MMJ211" s="339"/>
      <c r="MMK211" s="11"/>
      <c r="MML211" s="338"/>
      <c r="MMM211" s="338"/>
      <c r="MMN211" s="338"/>
      <c r="MMO211" s="338"/>
      <c r="MMP211" s="338"/>
      <c r="MMQ211" s="338"/>
      <c r="MMR211" s="339"/>
      <c r="MMS211" s="11"/>
      <c r="MMT211" s="338"/>
      <c r="MMU211" s="338"/>
      <c r="MMV211" s="338"/>
      <c r="MMW211" s="338"/>
      <c r="MMX211" s="338"/>
      <c r="MMY211" s="338"/>
      <c r="MMZ211" s="339"/>
      <c r="MNA211" s="11"/>
      <c r="MNB211" s="338"/>
      <c r="MNC211" s="338"/>
      <c r="MND211" s="338"/>
      <c r="MNE211" s="338"/>
      <c r="MNF211" s="338"/>
      <c r="MNG211" s="338"/>
      <c r="MNH211" s="339"/>
      <c r="MNI211" s="11"/>
      <c r="MNJ211" s="338"/>
      <c r="MNK211" s="338"/>
      <c r="MNL211" s="338"/>
      <c r="MNM211" s="338"/>
      <c r="MNN211" s="338"/>
      <c r="MNO211" s="338"/>
      <c r="MNP211" s="339"/>
      <c r="MNQ211" s="11"/>
      <c r="MNR211" s="338"/>
      <c r="MNS211" s="338"/>
      <c r="MNT211" s="338"/>
      <c r="MNU211" s="338"/>
      <c r="MNV211" s="338"/>
      <c r="MNW211" s="338"/>
      <c r="MNX211" s="339"/>
      <c r="MNY211" s="11"/>
      <c r="MNZ211" s="338"/>
      <c r="MOA211" s="338"/>
      <c r="MOB211" s="338"/>
      <c r="MOC211" s="338"/>
      <c r="MOD211" s="338"/>
      <c r="MOE211" s="338"/>
      <c r="MOF211" s="339"/>
      <c r="MOG211" s="11"/>
      <c r="MOH211" s="338"/>
      <c r="MOI211" s="338"/>
      <c r="MOJ211" s="338"/>
      <c r="MOK211" s="338"/>
      <c r="MOL211" s="338"/>
      <c r="MOM211" s="338"/>
      <c r="MON211" s="339"/>
      <c r="MOO211" s="11"/>
      <c r="MOP211" s="338"/>
      <c r="MOQ211" s="338"/>
      <c r="MOR211" s="338"/>
      <c r="MOS211" s="338"/>
      <c r="MOT211" s="338"/>
      <c r="MOU211" s="338"/>
      <c r="MOV211" s="339"/>
      <c r="MOW211" s="11"/>
      <c r="MOX211" s="338"/>
      <c r="MOY211" s="338"/>
      <c r="MOZ211" s="338"/>
      <c r="MPA211" s="338"/>
      <c r="MPB211" s="338"/>
      <c r="MPC211" s="338"/>
      <c r="MPD211" s="339"/>
      <c r="MPE211" s="11"/>
      <c r="MPF211" s="338"/>
      <c r="MPG211" s="338"/>
      <c r="MPH211" s="338"/>
      <c r="MPI211" s="338"/>
      <c r="MPJ211" s="338"/>
      <c r="MPK211" s="338"/>
      <c r="MPL211" s="339"/>
      <c r="MPM211" s="11"/>
      <c r="MPN211" s="338"/>
      <c r="MPO211" s="338"/>
      <c r="MPP211" s="338"/>
      <c r="MPQ211" s="338"/>
      <c r="MPR211" s="338"/>
      <c r="MPS211" s="338"/>
      <c r="MPT211" s="339"/>
      <c r="MPU211" s="11"/>
      <c r="MPV211" s="338"/>
      <c r="MPW211" s="338"/>
      <c r="MPX211" s="338"/>
      <c r="MPY211" s="338"/>
      <c r="MPZ211" s="338"/>
      <c r="MQA211" s="338"/>
      <c r="MQB211" s="339"/>
      <c r="MQC211" s="11"/>
      <c r="MQD211" s="338"/>
      <c r="MQE211" s="338"/>
      <c r="MQF211" s="338"/>
      <c r="MQG211" s="338"/>
      <c r="MQH211" s="338"/>
      <c r="MQI211" s="338"/>
      <c r="MQJ211" s="339"/>
      <c r="MQK211" s="11"/>
      <c r="MQL211" s="338"/>
      <c r="MQM211" s="338"/>
      <c r="MQN211" s="338"/>
      <c r="MQO211" s="338"/>
      <c r="MQP211" s="338"/>
      <c r="MQQ211" s="338"/>
      <c r="MQR211" s="339"/>
      <c r="MQS211" s="11"/>
      <c r="MQT211" s="338"/>
      <c r="MQU211" s="338"/>
      <c r="MQV211" s="338"/>
      <c r="MQW211" s="338"/>
      <c r="MQX211" s="338"/>
      <c r="MQY211" s="338"/>
      <c r="MQZ211" s="339"/>
      <c r="MRA211" s="11"/>
      <c r="MRB211" s="338"/>
      <c r="MRC211" s="338"/>
      <c r="MRD211" s="338"/>
      <c r="MRE211" s="338"/>
      <c r="MRF211" s="338"/>
      <c r="MRG211" s="338"/>
      <c r="MRH211" s="339"/>
      <c r="MRI211" s="11"/>
      <c r="MRJ211" s="338"/>
      <c r="MRK211" s="338"/>
      <c r="MRL211" s="338"/>
      <c r="MRM211" s="338"/>
      <c r="MRN211" s="338"/>
      <c r="MRO211" s="338"/>
      <c r="MRP211" s="339"/>
      <c r="MRQ211" s="11"/>
      <c r="MRR211" s="338"/>
      <c r="MRS211" s="338"/>
      <c r="MRT211" s="338"/>
      <c r="MRU211" s="338"/>
      <c r="MRV211" s="338"/>
      <c r="MRW211" s="338"/>
      <c r="MRX211" s="339"/>
      <c r="MRY211" s="11"/>
      <c r="MRZ211" s="338"/>
      <c r="MSA211" s="338"/>
      <c r="MSB211" s="338"/>
      <c r="MSC211" s="338"/>
      <c r="MSD211" s="338"/>
      <c r="MSE211" s="338"/>
      <c r="MSF211" s="339"/>
      <c r="MSG211" s="11"/>
      <c r="MSH211" s="338"/>
      <c r="MSI211" s="338"/>
      <c r="MSJ211" s="338"/>
      <c r="MSK211" s="338"/>
      <c r="MSL211" s="338"/>
      <c r="MSM211" s="338"/>
      <c r="MSN211" s="339"/>
      <c r="MSO211" s="11"/>
      <c r="MSP211" s="338"/>
      <c r="MSQ211" s="338"/>
      <c r="MSR211" s="338"/>
      <c r="MSS211" s="338"/>
      <c r="MST211" s="338"/>
      <c r="MSU211" s="338"/>
      <c r="MSV211" s="339"/>
      <c r="MSW211" s="11"/>
      <c r="MSX211" s="338"/>
      <c r="MSY211" s="338"/>
      <c r="MSZ211" s="338"/>
      <c r="MTA211" s="338"/>
      <c r="MTB211" s="338"/>
      <c r="MTC211" s="338"/>
      <c r="MTD211" s="339"/>
      <c r="MTE211" s="11"/>
      <c r="MTF211" s="338"/>
      <c r="MTG211" s="338"/>
      <c r="MTH211" s="338"/>
      <c r="MTI211" s="338"/>
      <c r="MTJ211" s="338"/>
      <c r="MTK211" s="338"/>
      <c r="MTL211" s="339"/>
      <c r="MTM211" s="11"/>
      <c r="MTN211" s="338"/>
      <c r="MTO211" s="338"/>
      <c r="MTP211" s="338"/>
      <c r="MTQ211" s="338"/>
      <c r="MTR211" s="338"/>
      <c r="MTS211" s="338"/>
      <c r="MTT211" s="339"/>
      <c r="MTU211" s="11"/>
      <c r="MTV211" s="338"/>
      <c r="MTW211" s="338"/>
      <c r="MTX211" s="338"/>
      <c r="MTY211" s="338"/>
      <c r="MTZ211" s="338"/>
      <c r="MUA211" s="338"/>
      <c r="MUB211" s="339"/>
      <c r="MUC211" s="11"/>
      <c r="MUD211" s="338"/>
      <c r="MUE211" s="338"/>
      <c r="MUF211" s="338"/>
      <c r="MUG211" s="338"/>
      <c r="MUH211" s="338"/>
      <c r="MUI211" s="338"/>
      <c r="MUJ211" s="339"/>
      <c r="MUK211" s="11"/>
      <c r="MUL211" s="338"/>
      <c r="MUM211" s="338"/>
      <c r="MUN211" s="338"/>
      <c r="MUO211" s="338"/>
      <c r="MUP211" s="338"/>
      <c r="MUQ211" s="338"/>
      <c r="MUR211" s="339"/>
      <c r="MUS211" s="11"/>
      <c r="MUT211" s="338"/>
      <c r="MUU211" s="338"/>
      <c r="MUV211" s="338"/>
      <c r="MUW211" s="338"/>
      <c r="MUX211" s="338"/>
      <c r="MUY211" s="338"/>
      <c r="MUZ211" s="339"/>
      <c r="MVA211" s="11"/>
      <c r="MVB211" s="338"/>
      <c r="MVC211" s="338"/>
      <c r="MVD211" s="338"/>
      <c r="MVE211" s="338"/>
      <c r="MVF211" s="338"/>
      <c r="MVG211" s="338"/>
      <c r="MVH211" s="339"/>
      <c r="MVI211" s="11"/>
      <c r="MVJ211" s="338"/>
      <c r="MVK211" s="338"/>
      <c r="MVL211" s="338"/>
      <c r="MVM211" s="338"/>
      <c r="MVN211" s="338"/>
      <c r="MVO211" s="338"/>
      <c r="MVP211" s="339"/>
      <c r="MVQ211" s="11"/>
      <c r="MVR211" s="338"/>
      <c r="MVS211" s="338"/>
      <c r="MVT211" s="338"/>
      <c r="MVU211" s="338"/>
      <c r="MVV211" s="338"/>
      <c r="MVW211" s="338"/>
      <c r="MVX211" s="339"/>
      <c r="MVY211" s="11"/>
      <c r="MVZ211" s="338"/>
      <c r="MWA211" s="338"/>
      <c r="MWB211" s="338"/>
      <c r="MWC211" s="338"/>
      <c r="MWD211" s="338"/>
      <c r="MWE211" s="338"/>
      <c r="MWF211" s="339"/>
      <c r="MWG211" s="11"/>
      <c r="MWH211" s="338"/>
      <c r="MWI211" s="338"/>
      <c r="MWJ211" s="338"/>
      <c r="MWK211" s="338"/>
      <c r="MWL211" s="338"/>
      <c r="MWM211" s="338"/>
      <c r="MWN211" s="339"/>
      <c r="MWO211" s="11"/>
      <c r="MWP211" s="338"/>
      <c r="MWQ211" s="338"/>
      <c r="MWR211" s="338"/>
      <c r="MWS211" s="338"/>
      <c r="MWT211" s="338"/>
      <c r="MWU211" s="338"/>
      <c r="MWV211" s="339"/>
      <c r="MWW211" s="11"/>
      <c r="MWX211" s="338"/>
      <c r="MWY211" s="338"/>
      <c r="MWZ211" s="338"/>
      <c r="MXA211" s="338"/>
      <c r="MXB211" s="338"/>
      <c r="MXC211" s="338"/>
      <c r="MXD211" s="339"/>
      <c r="MXE211" s="11"/>
      <c r="MXF211" s="338"/>
      <c r="MXG211" s="338"/>
      <c r="MXH211" s="338"/>
      <c r="MXI211" s="338"/>
      <c r="MXJ211" s="338"/>
      <c r="MXK211" s="338"/>
      <c r="MXL211" s="339"/>
      <c r="MXM211" s="11"/>
      <c r="MXN211" s="338"/>
      <c r="MXO211" s="338"/>
      <c r="MXP211" s="338"/>
      <c r="MXQ211" s="338"/>
      <c r="MXR211" s="338"/>
      <c r="MXS211" s="338"/>
      <c r="MXT211" s="339"/>
      <c r="MXU211" s="11"/>
      <c r="MXV211" s="338"/>
      <c r="MXW211" s="338"/>
      <c r="MXX211" s="338"/>
      <c r="MXY211" s="338"/>
      <c r="MXZ211" s="338"/>
      <c r="MYA211" s="338"/>
      <c r="MYB211" s="339"/>
      <c r="MYC211" s="11"/>
      <c r="MYD211" s="338"/>
      <c r="MYE211" s="338"/>
      <c r="MYF211" s="338"/>
      <c r="MYG211" s="338"/>
      <c r="MYH211" s="338"/>
      <c r="MYI211" s="338"/>
      <c r="MYJ211" s="339"/>
      <c r="MYK211" s="11"/>
      <c r="MYL211" s="338"/>
      <c r="MYM211" s="338"/>
      <c r="MYN211" s="338"/>
      <c r="MYO211" s="338"/>
      <c r="MYP211" s="338"/>
      <c r="MYQ211" s="338"/>
      <c r="MYR211" s="339"/>
      <c r="MYS211" s="11"/>
      <c r="MYT211" s="338"/>
      <c r="MYU211" s="338"/>
      <c r="MYV211" s="338"/>
      <c r="MYW211" s="338"/>
      <c r="MYX211" s="338"/>
      <c r="MYY211" s="338"/>
      <c r="MYZ211" s="339"/>
      <c r="MZA211" s="11"/>
      <c r="MZB211" s="338"/>
      <c r="MZC211" s="338"/>
      <c r="MZD211" s="338"/>
      <c r="MZE211" s="338"/>
      <c r="MZF211" s="338"/>
      <c r="MZG211" s="338"/>
      <c r="MZH211" s="339"/>
      <c r="MZI211" s="11"/>
      <c r="MZJ211" s="338"/>
      <c r="MZK211" s="338"/>
      <c r="MZL211" s="338"/>
      <c r="MZM211" s="338"/>
      <c r="MZN211" s="338"/>
      <c r="MZO211" s="338"/>
      <c r="MZP211" s="339"/>
      <c r="MZQ211" s="11"/>
      <c r="MZR211" s="338"/>
      <c r="MZS211" s="338"/>
      <c r="MZT211" s="338"/>
      <c r="MZU211" s="338"/>
      <c r="MZV211" s="338"/>
      <c r="MZW211" s="338"/>
      <c r="MZX211" s="339"/>
      <c r="MZY211" s="11"/>
      <c r="MZZ211" s="338"/>
      <c r="NAA211" s="338"/>
      <c r="NAB211" s="338"/>
      <c r="NAC211" s="338"/>
      <c r="NAD211" s="338"/>
      <c r="NAE211" s="338"/>
      <c r="NAF211" s="339"/>
      <c r="NAG211" s="11"/>
      <c r="NAH211" s="338"/>
      <c r="NAI211" s="338"/>
      <c r="NAJ211" s="338"/>
      <c r="NAK211" s="338"/>
      <c r="NAL211" s="338"/>
      <c r="NAM211" s="338"/>
      <c r="NAN211" s="339"/>
      <c r="NAO211" s="11"/>
      <c r="NAP211" s="338"/>
      <c r="NAQ211" s="338"/>
      <c r="NAR211" s="338"/>
      <c r="NAS211" s="338"/>
      <c r="NAT211" s="338"/>
      <c r="NAU211" s="338"/>
      <c r="NAV211" s="339"/>
      <c r="NAW211" s="11"/>
      <c r="NAX211" s="338"/>
      <c r="NAY211" s="338"/>
      <c r="NAZ211" s="338"/>
      <c r="NBA211" s="338"/>
      <c r="NBB211" s="338"/>
      <c r="NBC211" s="338"/>
      <c r="NBD211" s="339"/>
      <c r="NBE211" s="11"/>
      <c r="NBF211" s="338"/>
      <c r="NBG211" s="338"/>
      <c r="NBH211" s="338"/>
      <c r="NBI211" s="338"/>
      <c r="NBJ211" s="338"/>
      <c r="NBK211" s="338"/>
      <c r="NBL211" s="339"/>
      <c r="NBM211" s="11"/>
      <c r="NBN211" s="338"/>
      <c r="NBO211" s="338"/>
      <c r="NBP211" s="338"/>
      <c r="NBQ211" s="338"/>
      <c r="NBR211" s="338"/>
      <c r="NBS211" s="338"/>
      <c r="NBT211" s="339"/>
      <c r="NBU211" s="11"/>
      <c r="NBV211" s="338"/>
      <c r="NBW211" s="338"/>
      <c r="NBX211" s="338"/>
      <c r="NBY211" s="338"/>
      <c r="NBZ211" s="338"/>
      <c r="NCA211" s="338"/>
      <c r="NCB211" s="339"/>
      <c r="NCC211" s="11"/>
      <c r="NCD211" s="338"/>
      <c r="NCE211" s="338"/>
      <c r="NCF211" s="338"/>
      <c r="NCG211" s="338"/>
      <c r="NCH211" s="338"/>
      <c r="NCI211" s="338"/>
      <c r="NCJ211" s="339"/>
      <c r="NCK211" s="11"/>
      <c r="NCL211" s="338"/>
      <c r="NCM211" s="338"/>
      <c r="NCN211" s="338"/>
      <c r="NCO211" s="338"/>
      <c r="NCP211" s="338"/>
      <c r="NCQ211" s="338"/>
      <c r="NCR211" s="339"/>
      <c r="NCS211" s="11"/>
      <c r="NCT211" s="338"/>
      <c r="NCU211" s="338"/>
      <c r="NCV211" s="338"/>
      <c r="NCW211" s="338"/>
      <c r="NCX211" s="338"/>
      <c r="NCY211" s="338"/>
      <c r="NCZ211" s="339"/>
      <c r="NDA211" s="11"/>
      <c r="NDB211" s="338"/>
      <c r="NDC211" s="338"/>
      <c r="NDD211" s="338"/>
      <c r="NDE211" s="338"/>
      <c r="NDF211" s="338"/>
      <c r="NDG211" s="338"/>
      <c r="NDH211" s="339"/>
      <c r="NDI211" s="11"/>
      <c r="NDJ211" s="338"/>
      <c r="NDK211" s="338"/>
      <c r="NDL211" s="338"/>
      <c r="NDM211" s="338"/>
      <c r="NDN211" s="338"/>
      <c r="NDO211" s="338"/>
      <c r="NDP211" s="339"/>
      <c r="NDQ211" s="11"/>
      <c r="NDR211" s="338"/>
      <c r="NDS211" s="338"/>
      <c r="NDT211" s="338"/>
      <c r="NDU211" s="338"/>
      <c r="NDV211" s="338"/>
      <c r="NDW211" s="338"/>
      <c r="NDX211" s="339"/>
      <c r="NDY211" s="11"/>
      <c r="NDZ211" s="338"/>
      <c r="NEA211" s="338"/>
      <c r="NEB211" s="338"/>
      <c r="NEC211" s="338"/>
      <c r="NED211" s="338"/>
      <c r="NEE211" s="338"/>
      <c r="NEF211" s="339"/>
      <c r="NEG211" s="11"/>
      <c r="NEH211" s="338"/>
      <c r="NEI211" s="338"/>
      <c r="NEJ211" s="338"/>
      <c r="NEK211" s="338"/>
      <c r="NEL211" s="338"/>
      <c r="NEM211" s="338"/>
      <c r="NEN211" s="339"/>
      <c r="NEO211" s="11"/>
      <c r="NEP211" s="338"/>
      <c r="NEQ211" s="338"/>
      <c r="NER211" s="338"/>
      <c r="NES211" s="338"/>
      <c r="NET211" s="338"/>
      <c r="NEU211" s="338"/>
      <c r="NEV211" s="339"/>
      <c r="NEW211" s="11"/>
      <c r="NEX211" s="338"/>
      <c r="NEY211" s="338"/>
      <c r="NEZ211" s="338"/>
      <c r="NFA211" s="338"/>
      <c r="NFB211" s="338"/>
      <c r="NFC211" s="338"/>
      <c r="NFD211" s="339"/>
      <c r="NFE211" s="11"/>
      <c r="NFF211" s="338"/>
      <c r="NFG211" s="338"/>
      <c r="NFH211" s="338"/>
      <c r="NFI211" s="338"/>
      <c r="NFJ211" s="338"/>
      <c r="NFK211" s="338"/>
      <c r="NFL211" s="339"/>
      <c r="NFM211" s="11"/>
      <c r="NFN211" s="338"/>
      <c r="NFO211" s="338"/>
      <c r="NFP211" s="338"/>
      <c r="NFQ211" s="338"/>
      <c r="NFR211" s="338"/>
      <c r="NFS211" s="338"/>
      <c r="NFT211" s="339"/>
      <c r="NFU211" s="11"/>
      <c r="NFV211" s="338"/>
      <c r="NFW211" s="338"/>
      <c r="NFX211" s="338"/>
      <c r="NFY211" s="338"/>
      <c r="NFZ211" s="338"/>
      <c r="NGA211" s="338"/>
      <c r="NGB211" s="339"/>
      <c r="NGC211" s="11"/>
      <c r="NGD211" s="338"/>
      <c r="NGE211" s="338"/>
      <c r="NGF211" s="338"/>
      <c r="NGG211" s="338"/>
      <c r="NGH211" s="338"/>
      <c r="NGI211" s="338"/>
      <c r="NGJ211" s="339"/>
      <c r="NGK211" s="11"/>
      <c r="NGL211" s="338"/>
      <c r="NGM211" s="338"/>
      <c r="NGN211" s="338"/>
      <c r="NGO211" s="338"/>
      <c r="NGP211" s="338"/>
      <c r="NGQ211" s="338"/>
      <c r="NGR211" s="339"/>
      <c r="NGS211" s="11"/>
      <c r="NGT211" s="338"/>
      <c r="NGU211" s="338"/>
      <c r="NGV211" s="338"/>
      <c r="NGW211" s="338"/>
      <c r="NGX211" s="338"/>
      <c r="NGY211" s="338"/>
      <c r="NGZ211" s="339"/>
      <c r="NHA211" s="11"/>
      <c r="NHB211" s="338"/>
      <c r="NHC211" s="338"/>
      <c r="NHD211" s="338"/>
      <c r="NHE211" s="338"/>
      <c r="NHF211" s="338"/>
      <c r="NHG211" s="338"/>
      <c r="NHH211" s="339"/>
      <c r="NHI211" s="11"/>
      <c r="NHJ211" s="338"/>
      <c r="NHK211" s="338"/>
      <c r="NHL211" s="338"/>
      <c r="NHM211" s="338"/>
      <c r="NHN211" s="338"/>
      <c r="NHO211" s="338"/>
      <c r="NHP211" s="339"/>
      <c r="NHQ211" s="11"/>
      <c r="NHR211" s="338"/>
      <c r="NHS211" s="338"/>
      <c r="NHT211" s="338"/>
      <c r="NHU211" s="338"/>
      <c r="NHV211" s="338"/>
      <c r="NHW211" s="338"/>
      <c r="NHX211" s="339"/>
      <c r="NHY211" s="11"/>
      <c r="NHZ211" s="338"/>
      <c r="NIA211" s="338"/>
      <c r="NIB211" s="338"/>
      <c r="NIC211" s="338"/>
      <c r="NID211" s="338"/>
      <c r="NIE211" s="338"/>
      <c r="NIF211" s="339"/>
      <c r="NIG211" s="11"/>
      <c r="NIH211" s="338"/>
      <c r="NII211" s="338"/>
      <c r="NIJ211" s="338"/>
      <c r="NIK211" s="338"/>
      <c r="NIL211" s="338"/>
      <c r="NIM211" s="338"/>
      <c r="NIN211" s="339"/>
      <c r="NIO211" s="11"/>
      <c r="NIP211" s="338"/>
      <c r="NIQ211" s="338"/>
      <c r="NIR211" s="338"/>
      <c r="NIS211" s="338"/>
      <c r="NIT211" s="338"/>
      <c r="NIU211" s="338"/>
      <c r="NIV211" s="339"/>
      <c r="NIW211" s="11"/>
      <c r="NIX211" s="338"/>
      <c r="NIY211" s="338"/>
      <c r="NIZ211" s="338"/>
      <c r="NJA211" s="338"/>
      <c r="NJB211" s="338"/>
      <c r="NJC211" s="338"/>
      <c r="NJD211" s="339"/>
      <c r="NJE211" s="11"/>
      <c r="NJF211" s="338"/>
      <c r="NJG211" s="338"/>
      <c r="NJH211" s="338"/>
      <c r="NJI211" s="338"/>
      <c r="NJJ211" s="338"/>
      <c r="NJK211" s="338"/>
      <c r="NJL211" s="339"/>
      <c r="NJM211" s="11"/>
      <c r="NJN211" s="338"/>
      <c r="NJO211" s="338"/>
      <c r="NJP211" s="338"/>
      <c r="NJQ211" s="338"/>
      <c r="NJR211" s="338"/>
      <c r="NJS211" s="338"/>
      <c r="NJT211" s="339"/>
      <c r="NJU211" s="11"/>
      <c r="NJV211" s="338"/>
      <c r="NJW211" s="338"/>
      <c r="NJX211" s="338"/>
      <c r="NJY211" s="338"/>
      <c r="NJZ211" s="338"/>
      <c r="NKA211" s="338"/>
      <c r="NKB211" s="339"/>
      <c r="NKC211" s="11"/>
      <c r="NKD211" s="338"/>
      <c r="NKE211" s="338"/>
      <c r="NKF211" s="338"/>
      <c r="NKG211" s="338"/>
      <c r="NKH211" s="338"/>
      <c r="NKI211" s="338"/>
      <c r="NKJ211" s="339"/>
      <c r="NKK211" s="11"/>
      <c r="NKL211" s="338"/>
      <c r="NKM211" s="338"/>
      <c r="NKN211" s="338"/>
      <c r="NKO211" s="338"/>
      <c r="NKP211" s="338"/>
      <c r="NKQ211" s="338"/>
      <c r="NKR211" s="339"/>
      <c r="NKS211" s="11"/>
      <c r="NKT211" s="338"/>
      <c r="NKU211" s="338"/>
      <c r="NKV211" s="338"/>
      <c r="NKW211" s="338"/>
      <c r="NKX211" s="338"/>
      <c r="NKY211" s="338"/>
      <c r="NKZ211" s="339"/>
      <c r="NLA211" s="11"/>
      <c r="NLB211" s="338"/>
      <c r="NLC211" s="338"/>
      <c r="NLD211" s="338"/>
      <c r="NLE211" s="338"/>
      <c r="NLF211" s="338"/>
      <c r="NLG211" s="338"/>
      <c r="NLH211" s="339"/>
      <c r="NLI211" s="11"/>
      <c r="NLJ211" s="338"/>
      <c r="NLK211" s="338"/>
      <c r="NLL211" s="338"/>
      <c r="NLM211" s="338"/>
      <c r="NLN211" s="338"/>
      <c r="NLO211" s="338"/>
      <c r="NLP211" s="339"/>
      <c r="NLQ211" s="11"/>
      <c r="NLR211" s="338"/>
      <c r="NLS211" s="338"/>
      <c r="NLT211" s="338"/>
      <c r="NLU211" s="338"/>
      <c r="NLV211" s="338"/>
      <c r="NLW211" s="338"/>
      <c r="NLX211" s="339"/>
      <c r="NLY211" s="11"/>
      <c r="NLZ211" s="338"/>
      <c r="NMA211" s="338"/>
      <c r="NMB211" s="338"/>
      <c r="NMC211" s="338"/>
      <c r="NMD211" s="338"/>
      <c r="NME211" s="338"/>
      <c r="NMF211" s="339"/>
      <c r="NMG211" s="11"/>
      <c r="NMH211" s="338"/>
      <c r="NMI211" s="338"/>
      <c r="NMJ211" s="338"/>
      <c r="NMK211" s="338"/>
      <c r="NML211" s="338"/>
      <c r="NMM211" s="338"/>
      <c r="NMN211" s="339"/>
      <c r="NMO211" s="11"/>
      <c r="NMP211" s="338"/>
      <c r="NMQ211" s="338"/>
      <c r="NMR211" s="338"/>
      <c r="NMS211" s="338"/>
      <c r="NMT211" s="338"/>
      <c r="NMU211" s="338"/>
      <c r="NMV211" s="339"/>
      <c r="NMW211" s="11"/>
      <c r="NMX211" s="338"/>
      <c r="NMY211" s="338"/>
      <c r="NMZ211" s="338"/>
      <c r="NNA211" s="338"/>
      <c r="NNB211" s="338"/>
      <c r="NNC211" s="338"/>
      <c r="NND211" s="339"/>
      <c r="NNE211" s="11"/>
      <c r="NNF211" s="338"/>
      <c r="NNG211" s="338"/>
      <c r="NNH211" s="338"/>
      <c r="NNI211" s="338"/>
      <c r="NNJ211" s="338"/>
      <c r="NNK211" s="338"/>
      <c r="NNL211" s="339"/>
      <c r="NNM211" s="11"/>
      <c r="NNN211" s="338"/>
      <c r="NNO211" s="338"/>
      <c r="NNP211" s="338"/>
      <c r="NNQ211" s="338"/>
      <c r="NNR211" s="338"/>
      <c r="NNS211" s="338"/>
      <c r="NNT211" s="339"/>
      <c r="NNU211" s="11"/>
      <c r="NNV211" s="338"/>
      <c r="NNW211" s="338"/>
      <c r="NNX211" s="338"/>
      <c r="NNY211" s="338"/>
      <c r="NNZ211" s="338"/>
      <c r="NOA211" s="338"/>
      <c r="NOB211" s="339"/>
      <c r="NOC211" s="11"/>
      <c r="NOD211" s="338"/>
      <c r="NOE211" s="338"/>
      <c r="NOF211" s="338"/>
      <c r="NOG211" s="338"/>
      <c r="NOH211" s="338"/>
      <c r="NOI211" s="338"/>
      <c r="NOJ211" s="339"/>
      <c r="NOK211" s="11"/>
      <c r="NOL211" s="338"/>
      <c r="NOM211" s="338"/>
      <c r="NON211" s="338"/>
      <c r="NOO211" s="338"/>
      <c r="NOP211" s="338"/>
      <c r="NOQ211" s="338"/>
      <c r="NOR211" s="339"/>
      <c r="NOS211" s="11"/>
      <c r="NOT211" s="338"/>
      <c r="NOU211" s="338"/>
      <c r="NOV211" s="338"/>
      <c r="NOW211" s="338"/>
      <c r="NOX211" s="338"/>
      <c r="NOY211" s="338"/>
      <c r="NOZ211" s="339"/>
      <c r="NPA211" s="11"/>
      <c r="NPB211" s="338"/>
      <c r="NPC211" s="338"/>
      <c r="NPD211" s="338"/>
      <c r="NPE211" s="338"/>
      <c r="NPF211" s="338"/>
      <c r="NPG211" s="338"/>
      <c r="NPH211" s="339"/>
      <c r="NPI211" s="11"/>
      <c r="NPJ211" s="338"/>
      <c r="NPK211" s="338"/>
      <c r="NPL211" s="338"/>
      <c r="NPM211" s="338"/>
      <c r="NPN211" s="338"/>
      <c r="NPO211" s="338"/>
      <c r="NPP211" s="339"/>
      <c r="NPQ211" s="11"/>
      <c r="NPR211" s="338"/>
      <c r="NPS211" s="338"/>
      <c r="NPT211" s="338"/>
      <c r="NPU211" s="338"/>
      <c r="NPV211" s="338"/>
      <c r="NPW211" s="338"/>
      <c r="NPX211" s="339"/>
      <c r="NPY211" s="11"/>
      <c r="NPZ211" s="338"/>
      <c r="NQA211" s="338"/>
      <c r="NQB211" s="338"/>
      <c r="NQC211" s="338"/>
      <c r="NQD211" s="338"/>
      <c r="NQE211" s="338"/>
      <c r="NQF211" s="339"/>
      <c r="NQG211" s="11"/>
      <c r="NQH211" s="338"/>
      <c r="NQI211" s="338"/>
      <c r="NQJ211" s="338"/>
      <c r="NQK211" s="338"/>
      <c r="NQL211" s="338"/>
      <c r="NQM211" s="338"/>
      <c r="NQN211" s="339"/>
      <c r="NQO211" s="11"/>
      <c r="NQP211" s="338"/>
      <c r="NQQ211" s="338"/>
      <c r="NQR211" s="338"/>
      <c r="NQS211" s="338"/>
      <c r="NQT211" s="338"/>
      <c r="NQU211" s="338"/>
      <c r="NQV211" s="339"/>
      <c r="NQW211" s="11"/>
      <c r="NQX211" s="338"/>
      <c r="NQY211" s="338"/>
      <c r="NQZ211" s="338"/>
      <c r="NRA211" s="338"/>
      <c r="NRB211" s="338"/>
      <c r="NRC211" s="338"/>
      <c r="NRD211" s="339"/>
      <c r="NRE211" s="11"/>
      <c r="NRF211" s="338"/>
      <c r="NRG211" s="338"/>
      <c r="NRH211" s="338"/>
      <c r="NRI211" s="338"/>
      <c r="NRJ211" s="338"/>
      <c r="NRK211" s="338"/>
      <c r="NRL211" s="339"/>
      <c r="NRM211" s="11"/>
      <c r="NRN211" s="338"/>
      <c r="NRO211" s="338"/>
      <c r="NRP211" s="338"/>
      <c r="NRQ211" s="338"/>
      <c r="NRR211" s="338"/>
      <c r="NRS211" s="338"/>
      <c r="NRT211" s="339"/>
      <c r="NRU211" s="11"/>
      <c r="NRV211" s="338"/>
      <c r="NRW211" s="338"/>
      <c r="NRX211" s="338"/>
      <c r="NRY211" s="338"/>
      <c r="NRZ211" s="338"/>
      <c r="NSA211" s="338"/>
      <c r="NSB211" s="339"/>
      <c r="NSC211" s="11"/>
      <c r="NSD211" s="338"/>
      <c r="NSE211" s="338"/>
      <c r="NSF211" s="338"/>
      <c r="NSG211" s="338"/>
      <c r="NSH211" s="338"/>
      <c r="NSI211" s="338"/>
      <c r="NSJ211" s="339"/>
      <c r="NSK211" s="11"/>
      <c r="NSL211" s="338"/>
      <c r="NSM211" s="338"/>
      <c r="NSN211" s="338"/>
      <c r="NSO211" s="338"/>
      <c r="NSP211" s="338"/>
      <c r="NSQ211" s="338"/>
      <c r="NSR211" s="339"/>
      <c r="NSS211" s="11"/>
      <c r="NST211" s="338"/>
      <c r="NSU211" s="338"/>
      <c r="NSV211" s="338"/>
      <c r="NSW211" s="338"/>
      <c r="NSX211" s="338"/>
      <c r="NSY211" s="338"/>
      <c r="NSZ211" s="339"/>
      <c r="NTA211" s="11"/>
      <c r="NTB211" s="338"/>
      <c r="NTC211" s="338"/>
      <c r="NTD211" s="338"/>
      <c r="NTE211" s="338"/>
      <c r="NTF211" s="338"/>
      <c r="NTG211" s="338"/>
      <c r="NTH211" s="339"/>
      <c r="NTI211" s="11"/>
      <c r="NTJ211" s="338"/>
      <c r="NTK211" s="338"/>
      <c r="NTL211" s="338"/>
      <c r="NTM211" s="338"/>
      <c r="NTN211" s="338"/>
      <c r="NTO211" s="338"/>
      <c r="NTP211" s="339"/>
      <c r="NTQ211" s="11"/>
      <c r="NTR211" s="338"/>
      <c r="NTS211" s="338"/>
      <c r="NTT211" s="338"/>
      <c r="NTU211" s="338"/>
      <c r="NTV211" s="338"/>
      <c r="NTW211" s="338"/>
      <c r="NTX211" s="339"/>
      <c r="NTY211" s="11"/>
      <c r="NTZ211" s="338"/>
      <c r="NUA211" s="338"/>
      <c r="NUB211" s="338"/>
      <c r="NUC211" s="338"/>
      <c r="NUD211" s="338"/>
      <c r="NUE211" s="338"/>
      <c r="NUF211" s="339"/>
      <c r="NUG211" s="11"/>
      <c r="NUH211" s="338"/>
      <c r="NUI211" s="338"/>
      <c r="NUJ211" s="338"/>
      <c r="NUK211" s="338"/>
      <c r="NUL211" s="338"/>
      <c r="NUM211" s="338"/>
      <c r="NUN211" s="339"/>
      <c r="NUO211" s="11"/>
      <c r="NUP211" s="338"/>
      <c r="NUQ211" s="338"/>
      <c r="NUR211" s="338"/>
      <c r="NUS211" s="338"/>
      <c r="NUT211" s="338"/>
      <c r="NUU211" s="338"/>
      <c r="NUV211" s="339"/>
      <c r="NUW211" s="11"/>
      <c r="NUX211" s="338"/>
      <c r="NUY211" s="338"/>
      <c r="NUZ211" s="338"/>
      <c r="NVA211" s="338"/>
      <c r="NVB211" s="338"/>
      <c r="NVC211" s="338"/>
      <c r="NVD211" s="339"/>
      <c r="NVE211" s="11"/>
      <c r="NVF211" s="338"/>
      <c r="NVG211" s="338"/>
      <c r="NVH211" s="338"/>
      <c r="NVI211" s="338"/>
      <c r="NVJ211" s="338"/>
      <c r="NVK211" s="338"/>
      <c r="NVL211" s="339"/>
      <c r="NVM211" s="11"/>
      <c r="NVN211" s="338"/>
      <c r="NVO211" s="338"/>
      <c r="NVP211" s="338"/>
      <c r="NVQ211" s="338"/>
      <c r="NVR211" s="338"/>
      <c r="NVS211" s="338"/>
      <c r="NVT211" s="339"/>
      <c r="NVU211" s="11"/>
      <c r="NVV211" s="338"/>
      <c r="NVW211" s="338"/>
      <c r="NVX211" s="338"/>
      <c r="NVY211" s="338"/>
      <c r="NVZ211" s="338"/>
      <c r="NWA211" s="338"/>
      <c r="NWB211" s="339"/>
      <c r="NWC211" s="11"/>
      <c r="NWD211" s="338"/>
      <c r="NWE211" s="338"/>
      <c r="NWF211" s="338"/>
      <c r="NWG211" s="338"/>
      <c r="NWH211" s="338"/>
      <c r="NWI211" s="338"/>
      <c r="NWJ211" s="339"/>
      <c r="NWK211" s="11"/>
      <c r="NWL211" s="338"/>
      <c r="NWM211" s="338"/>
      <c r="NWN211" s="338"/>
      <c r="NWO211" s="338"/>
      <c r="NWP211" s="338"/>
      <c r="NWQ211" s="338"/>
      <c r="NWR211" s="339"/>
      <c r="NWS211" s="11"/>
      <c r="NWT211" s="338"/>
      <c r="NWU211" s="338"/>
      <c r="NWV211" s="338"/>
      <c r="NWW211" s="338"/>
      <c r="NWX211" s="338"/>
      <c r="NWY211" s="338"/>
      <c r="NWZ211" s="339"/>
      <c r="NXA211" s="11"/>
      <c r="NXB211" s="338"/>
      <c r="NXC211" s="338"/>
      <c r="NXD211" s="338"/>
      <c r="NXE211" s="338"/>
      <c r="NXF211" s="338"/>
      <c r="NXG211" s="338"/>
      <c r="NXH211" s="339"/>
      <c r="NXI211" s="11"/>
      <c r="NXJ211" s="338"/>
      <c r="NXK211" s="338"/>
      <c r="NXL211" s="338"/>
      <c r="NXM211" s="338"/>
      <c r="NXN211" s="338"/>
      <c r="NXO211" s="338"/>
      <c r="NXP211" s="339"/>
      <c r="NXQ211" s="11"/>
      <c r="NXR211" s="338"/>
      <c r="NXS211" s="338"/>
      <c r="NXT211" s="338"/>
      <c r="NXU211" s="338"/>
      <c r="NXV211" s="338"/>
      <c r="NXW211" s="338"/>
      <c r="NXX211" s="339"/>
      <c r="NXY211" s="11"/>
      <c r="NXZ211" s="338"/>
      <c r="NYA211" s="338"/>
      <c r="NYB211" s="338"/>
      <c r="NYC211" s="338"/>
      <c r="NYD211" s="338"/>
      <c r="NYE211" s="338"/>
      <c r="NYF211" s="339"/>
      <c r="NYG211" s="11"/>
      <c r="NYH211" s="338"/>
      <c r="NYI211" s="338"/>
      <c r="NYJ211" s="338"/>
      <c r="NYK211" s="338"/>
      <c r="NYL211" s="338"/>
      <c r="NYM211" s="338"/>
      <c r="NYN211" s="339"/>
      <c r="NYO211" s="11"/>
      <c r="NYP211" s="338"/>
      <c r="NYQ211" s="338"/>
      <c r="NYR211" s="338"/>
      <c r="NYS211" s="338"/>
      <c r="NYT211" s="338"/>
      <c r="NYU211" s="338"/>
      <c r="NYV211" s="339"/>
      <c r="NYW211" s="11"/>
      <c r="NYX211" s="338"/>
      <c r="NYY211" s="338"/>
      <c r="NYZ211" s="338"/>
      <c r="NZA211" s="338"/>
      <c r="NZB211" s="338"/>
      <c r="NZC211" s="338"/>
      <c r="NZD211" s="339"/>
      <c r="NZE211" s="11"/>
      <c r="NZF211" s="338"/>
      <c r="NZG211" s="338"/>
      <c r="NZH211" s="338"/>
      <c r="NZI211" s="338"/>
      <c r="NZJ211" s="338"/>
      <c r="NZK211" s="338"/>
      <c r="NZL211" s="339"/>
      <c r="NZM211" s="11"/>
      <c r="NZN211" s="338"/>
      <c r="NZO211" s="338"/>
      <c r="NZP211" s="338"/>
      <c r="NZQ211" s="338"/>
      <c r="NZR211" s="338"/>
      <c r="NZS211" s="338"/>
      <c r="NZT211" s="339"/>
      <c r="NZU211" s="11"/>
      <c r="NZV211" s="338"/>
      <c r="NZW211" s="338"/>
      <c r="NZX211" s="338"/>
      <c r="NZY211" s="338"/>
      <c r="NZZ211" s="338"/>
      <c r="OAA211" s="338"/>
      <c r="OAB211" s="339"/>
      <c r="OAC211" s="11"/>
      <c r="OAD211" s="338"/>
      <c r="OAE211" s="338"/>
      <c r="OAF211" s="338"/>
      <c r="OAG211" s="338"/>
      <c r="OAH211" s="338"/>
      <c r="OAI211" s="338"/>
      <c r="OAJ211" s="339"/>
      <c r="OAK211" s="11"/>
      <c r="OAL211" s="338"/>
      <c r="OAM211" s="338"/>
      <c r="OAN211" s="338"/>
      <c r="OAO211" s="338"/>
      <c r="OAP211" s="338"/>
      <c r="OAQ211" s="338"/>
      <c r="OAR211" s="339"/>
      <c r="OAS211" s="11"/>
      <c r="OAT211" s="338"/>
      <c r="OAU211" s="338"/>
      <c r="OAV211" s="338"/>
      <c r="OAW211" s="338"/>
      <c r="OAX211" s="338"/>
      <c r="OAY211" s="338"/>
      <c r="OAZ211" s="339"/>
      <c r="OBA211" s="11"/>
      <c r="OBB211" s="338"/>
      <c r="OBC211" s="338"/>
      <c r="OBD211" s="338"/>
      <c r="OBE211" s="338"/>
      <c r="OBF211" s="338"/>
      <c r="OBG211" s="338"/>
      <c r="OBH211" s="339"/>
      <c r="OBI211" s="11"/>
      <c r="OBJ211" s="338"/>
      <c r="OBK211" s="338"/>
      <c r="OBL211" s="338"/>
      <c r="OBM211" s="338"/>
      <c r="OBN211" s="338"/>
      <c r="OBO211" s="338"/>
      <c r="OBP211" s="339"/>
      <c r="OBQ211" s="11"/>
      <c r="OBR211" s="338"/>
      <c r="OBS211" s="338"/>
      <c r="OBT211" s="338"/>
      <c r="OBU211" s="338"/>
      <c r="OBV211" s="338"/>
      <c r="OBW211" s="338"/>
      <c r="OBX211" s="339"/>
      <c r="OBY211" s="11"/>
      <c r="OBZ211" s="338"/>
      <c r="OCA211" s="338"/>
      <c r="OCB211" s="338"/>
      <c r="OCC211" s="338"/>
      <c r="OCD211" s="338"/>
      <c r="OCE211" s="338"/>
      <c r="OCF211" s="339"/>
      <c r="OCG211" s="11"/>
      <c r="OCH211" s="338"/>
      <c r="OCI211" s="338"/>
      <c r="OCJ211" s="338"/>
      <c r="OCK211" s="338"/>
      <c r="OCL211" s="338"/>
      <c r="OCM211" s="338"/>
      <c r="OCN211" s="339"/>
      <c r="OCO211" s="11"/>
      <c r="OCP211" s="338"/>
      <c r="OCQ211" s="338"/>
      <c r="OCR211" s="338"/>
      <c r="OCS211" s="338"/>
      <c r="OCT211" s="338"/>
      <c r="OCU211" s="338"/>
      <c r="OCV211" s="339"/>
      <c r="OCW211" s="11"/>
      <c r="OCX211" s="338"/>
      <c r="OCY211" s="338"/>
      <c r="OCZ211" s="338"/>
      <c r="ODA211" s="338"/>
      <c r="ODB211" s="338"/>
      <c r="ODC211" s="338"/>
      <c r="ODD211" s="339"/>
      <c r="ODE211" s="11"/>
      <c r="ODF211" s="338"/>
      <c r="ODG211" s="338"/>
      <c r="ODH211" s="338"/>
      <c r="ODI211" s="338"/>
      <c r="ODJ211" s="338"/>
      <c r="ODK211" s="338"/>
      <c r="ODL211" s="339"/>
      <c r="ODM211" s="11"/>
      <c r="ODN211" s="338"/>
      <c r="ODO211" s="338"/>
      <c r="ODP211" s="338"/>
      <c r="ODQ211" s="338"/>
      <c r="ODR211" s="338"/>
      <c r="ODS211" s="338"/>
      <c r="ODT211" s="339"/>
      <c r="ODU211" s="11"/>
      <c r="ODV211" s="338"/>
      <c r="ODW211" s="338"/>
      <c r="ODX211" s="338"/>
      <c r="ODY211" s="338"/>
      <c r="ODZ211" s="338"/>
      <c r="OEA211" s="338"/>
      <c r="OEB211" s="339"/>
      <c r="OEC211" s="11"/>
      <c r="OED211" s="338"/>
      <c r="OEE211" s="338"/>
      <c r="OEF211" s="338"/>
      <c r="OEG211" s="338"/>
      <c r="OEH211" s="338"/>
      <c r="OEI211" s="338"/>
      <c r="OEJ211" s="339"/>
      <c r="OEK211" s="11"/>
      <c r="OEL211" s="338"/>
      <c r="OEM211" s="338"/>
      <c r="OEN211" s="338"/>
      <c r="OEO211" s="338"/>
      <c r="OEP211" s="338"/>
      <c r="OEQ211" s="338"/>
      <c r="OER211" s="339"/>
      <c r="OES211" s="11"/>
      <c r="OET211" s="338"/>
      <c r="OEU211" s="338"/>
      <c r="OEV211" s="338"/>
      <c r="OEW211" s="338"/>
      <c r="OEX211" s="338"/>
      <c r="OEY211" s="338"/>
      <c r="OEZ211" s="339"/>
      <c r="OFA211" s="11"/>
      <c r="OFB211" s="338"/>
      <c r="OFC211" s="338"/>
      <c r="OFD211" s="338"/>
      <c r="OFE211" s="338"/>
      <c r="OFF211" s="338"/>
      <c r="OFG211" s="338"/>
      <c r="OFH211" s="339"/>
      <c r="OFI211" s="11"/>
      <c r="OFJ211" s="338"/>
      <c r="OFK211" s="338"/>
      <c r="OFL211" s="338"/>
      <c r="OFM211" s="338"/>
      <c r="OFN211" s="338"/>
      <c r="OFO211" s="338"/>
      <c r="OFP211" s="339"/>
      <c r="OFQ211" s="11"/>
      <c r="OFR211" s="338"/>
      <c r="OFS211" s="338"/>
      <c r="OFT211" s="338"/>
      <c r="OFU211" s="338"/>
      <c r="OFV211" s="338"/>
      <c r="OFW211" s="338"/>
      <c r="OFX211" s="339"/>
      <c r="OFY211" s="11"/>
      <c r="OFZ211" s="338"/>
      <c r="OGA211" s="338"/>
      <c r="OGB211" s="338"/>
      <c r="OGC211" s="338"/>
      <c r="OGD211" s="338"/>
      <c r="OGE211" s="338"/>
      <c r="OGF211" s="339"/>
      <c r="OGG211" s="11"/>
      <c r="OGH211" s="338"/>
      <c r="OGI211" s="338"/>
      <c r="OGJ211" s="338"/>
      <c r="OGK211" s="338"/>
      <c r="OGL211" s="338"/>
      <c r="OGM211" s="338"/>
      <c r="OGN211" s="339"/>
      <c r="OGO211" s="11"/>
      <c r="OGP211" s="338"/>
      <c r="OGQ211" s="338"/>
      <c r="OGR211" s="338"/>
      <c r="OGS211" s="338"/>
      <c r="OGT211" s="338"/>
      <c r="OGU211" s="338"/>
      <c r="OGV211" s="339"/>
      <c r="OGW211" s="11"/>
      <c r="OGX211" s="338"/>
      <c r="OGY211" s="338"/>
      <c r="OGZ211" s="338"/>
      <c r="OHA211" s="338"/>
      <c r="OHB211" s="338"/>
      <c r="OHC211" s="338"/>
      <c r="OHD211" s="339"/>
      <c r="OHE211" s="11"/>
      <c r="OHF211" s="338"/>
      <c r="OHG211" s="338"/>
      <c r="OHH211" s="338"/>
      <c r="OHI211" s="338"/>
      <c r="OHJ211" s="338"/>
      <c r="OHK211" s="338"/>
      <c r="OHL211" s="339"/>
      <c r="OHM211" s="11"/>
      <c r="OHN211" s="338"/>
      <c r="OHO211" s="338"/>
      <c r="OHP211" s="338"/>
      <c r="OHQ211" s="338"/>
      <c r="OHR211" s="338"/>
      <c r="OHS211" s="338"/>
      <c r="OHT211" s="339"/>
      <c r="OHU211" s="11"/>
      <c r="OHV211" s="338"/>
      <c r="OHW211" s="338"/>
      <c r="OHX211" s="338"/>
      <c r="OHY211" s="338"/>
      <c r="OHZ211" s="338"/>
      <c r="OIA211" s="338"/>
      <c r="OIB211" s="339"/>
      <c r="OIC211" s="11"/>
      <c r="OID211" s="338"/>
      <c r="OIE211" s="338"/>
      <c r="OIF211" s="338"/>
      <c r="OIG211" s="338"/>
      <c r="OIH211" s="338"/>
      <c r="OII211" s="338"/>
      <c r="OIJ211" s="339"/>
      <c r="OIK211" s="11"/>
      <c r="OIL211" s="338"/>
      <c r="OIM211" s="338"/>
      <c r="OIN211" s="338"/>
      <c r="OIO211" s="338"/>
      <c r="OIP211" s="338"/>
      <c r="OIQ211" s="338"/>
      <c r="OIR211" s="339"/>
      <c r="OIS211" s="11"/>
      <c r="OIT211" s="338"/>
      <c r="OIU211" s="338"/>
      <c r="OIV211" s="338"/>
      <c r="OIW211" s="338"/>
      <c r="OIX211" s="338"/>
      <c r="OIY211" s="338"/>
      <c r="OIZ211" s="339"/>
      <c r="OJA211" s="11"/>
      <c r="OJB211" s="338"/>
      <c r="OJC211" s="338"/>
      <c r="OJD211" s="338"/>
      <c r="OJE211" s="338"/>
      <c r="OJF211" s="338"/>
      <c r="OJG211" s="338"/>
      <c r="OJH211" s="339"/>
      <c r="OJI211" s="11"/>
      <c r="OJJ211" s="338"/>
      <c r="OJK211" s="338"/>
      <c r="OJL211" s="338"/>
      <c r="OJM211" s="338"/>
      <c r="OJN211" s="338"/>
      <c r="OJO211" s="338"/>
      <c r="OJP211" s="339"/>
      <c r="OJQ211" s="11"/>
      <c r="OJR211" s="338"/>
      <c r="OJS211" s="338"/>
      <c r="OJT211" s="338"/>
      <c r="OJU211" s="338"/>
      <c r="OJV211" s="338"/>
      <c r="OJW211" s="338"/>
      <c r="OJX211" s="339"/>
      <c r="OJY211" s="11"/>
      <c r="OJZ211" s="338"/>
      <c r="OKA211" s="338"/>
      <c r="OKB211" s="338"/>
      <c r="OKC211" s="338"/>
      <c r="OKD211" s="338"/>
      <c r="OKE211" s="338"/>
      <c r="OKF211" s="339"/>
      <c r="OKG211" s="11"/>
      <c r="OKH211" s="338"/>
      <c r="OKI211" s="338"/>
      <c r="OKJ211" s="338"/>
      <c r="OKK211" s="338"/>
      <c r="OKL211" s="338"/>
      <c r="OKM211" s="338"/>
      <c r="OKN211" s="339"/>
      <c r="OKO211" s="11"/>
      <c r="OKP211" s="338"/>
      <c r="OKQ211" s="338"/>
      <c r="OKR211" s="338"/>
      <c r="OKS211" s="338"/>
      <c r="OKT211" s="338"/>
      <c r="OKU211" s="338"/>
      <c r="OKV211" s="339"/>
      <c r="OKW211" s="11"/>
      <c r="OKX211" s="338"/>
      <c r="OKY211" s="338"/>
      <c r="OKZ211" s="338"/>
      <c r="OLA211" s="338"/>
      <c r="OLB211" s="338"/>
      <c r="OLC211" s="338"/>
      <c r="OLD211" s="339"/>
      <c r="OLE211" s="11"/>
      <c r="OLF211" s="338"/>
      <c r="OLG211" s="338"/>
      <c r="OLH211" s="338"/>
      <c r="OLI211" s="338"/>
      <c r="OLJ211" s="338"/>
      <c r="OLK211" s="338"/>
      <c r="OLL211" s="339"/>
      <c r="OLM211" s="11"/>
      <c r="OLN211" s="338"/>
      <c r="OLO211" s="338"/>
      <c r="OLP211" s="338"/>
      <c r="OLQ211" s="338"/>
      <c r="OLR211" s="338"/>
      <c r="OLS211" s="338"/>
      <c r="OLT211" s="339"/>
      <c r="OLU211" s="11"/>
      <c r="OLV211" s="338"/>
      <c r="OLW211" s="338"/>
      <c r="OLX211" s="338"/>
      <c r="OLY211" s="338"/>
      <c r="OLZ211" s="338"/>
      <c r="OMA211" s="338"/>
      <c r="OMB211" s="339"/>
      <c r="OMC211" s="11"/>
      <c r="OMD211" s="338"/>
      <c r="OME211" s="338"/>
      <c r="OMF211" s="338"/>
      <c r="OMG211" s="338"/>
      <c r="OMH211" s="338"/>
      <c r="OMI211" s="338"/>
      <c r="OMJ211" s="339"/>
      <c r="OMK211" s="11"/>
      <c r="OML211" s="338"/>
      <c r="OMM211" s="338"/>
      <c r="OMN211" s="338"/>
      <c r="OMO211" s="338"/>
      <c r="OMP211" s="338"/>
      <c r="OMQ211" s="338"/>
      <c r="OMR211" s="339"/>
      <c r="OMS211" s="11"/>
      <c r="OMT211" s="338"/>
      <c r="OMU211" s="338"/>
      <c r="OMV211" s="338"/>
      <c r="OMW211" s="338"/>
      <c r="OMX211" s="338"/>
      <c r="OMY211" s="338"/>
      <c r="OMZ211" s="339"/>
      <c r="ONA211" s="11"/>
      <c r="ONB211" s="338"/>
      <c r="ONC211" s="338"/>
      <c r="OND211" s="338"/>
      <c r="ONE211" s="338"/>
      <c r="ONF211" s="338"/>
      <c r="ONG211" s="338"/>
      <c r="ONH211" s="339"/>
      <c r="ONI211" s="11"/>
      <c r="ONJ211" s="338"/>
      <c r="ONK211" s="338"/>
      <c r="ONL211" s="338"/>
      <c r="ONM211" s="338"/>
      <c r="ONN211" s="338"/>
      <c r="ONO211" s="338"/>
      <c r="ONP211" s="339"/>
      <c r="ONQ211" s="11"/>
      <c r="ONR211" s="338"/>
      <c r="ONS211" s="338"/>
      <c r="ONT211" s="338"/>
      <c r="ONU211" s="338"/>
      <c r="ONV211" s="338"/>
      <c r="ONW211" s="338"/>
      <c r="ONX211" s="339"/>
      <c r="ONY211" s="11"/>
      <c r="ONZ211" s="338"/>
      <c r="OOA211" s="338"/>
      <c r="OOB211" s="338"/>
      <c r="OOC211" s="338"/>
      <c r="OOD211" s="338"/>
      <c r="OOE211" s="338"/>
      <c r="OOF211" s="339"/>
      <c r="OOG211" s="11"/>
      <c r="OOH211" s="338"/>
      <c r="OOI211" s="338"/>
      <c r="OOJ211" s="338"/>
      <c r="OOK211" s="338"/>
      <c r="OOL211" s="338"/>
      <c r="OOM211" s="338"/>
      <c r="OON211" s="339"/>
      <c r="OOO211" s="11"/>
      <c r="OOP211" s="338"/>
      <c r="OOQ211" s="338"/>
      <c r="OOR211" s="338"/>
      <c r="OOS211" s="338"/>
      <c r="OOT211" s="338"/>
      <c r="OOU211" s="338"/>
      <c r="OOV211" s="339"/>
      <c r="OOW211" s="11"/>
      <c r="OOX211" s="338"/>
      <c r="OOY211" s="338"/>
      <c r="OOZ211" s="338"/>
      <c r="OPA211" s="338"/>
      <c r="OPB211" s="338"/>
      <c r="OPC211" s="338"/>
      <c r="OPD211" s="339"/>
      <c r="OPE211" s="11"/>
      <c r="OPF211" s="338"/>
      <c r="OPG211" s="338"/>
      <c r="OPH211" s="338"/>
      <c r="OPI211" s="338"/>
      <c r="OPJ211" s="338"/>
      <c r="OPK211" s="338"/>
      <c r="OPL211" s="339"/>
      <c r="OPM211" s="11"/>
      <c r="OPN211" s="338"/>
      <c r="OPO211" s="338"/>
      <c r="OPP211" s="338"/>
      <c r="OPQ211" s="338"/>
      <c r="OPR211" s="338"/>
      <c r="OPS211" s="338"/>
      <c r="OPT211" s="339"/>
      <c r="OPU211" s="11"/>
      <c r="OPV211" s="338"/>
      <c r="OPW211" s="338"/>
      <c r="OPX211" s="338"/>
      <c r="OPY211" s="338"/>
      <c r="OPZ211" s="338"/>
      <c r="OQA211" s="338"/>
      <c r="OQB211" s="339"/>
      <c r="OQC211" s="11"/>
      <c r="OQD211" s="338"/>
      <c r="OQE211" s="338"/>
      <c r="OQF211" s="338"/>
      <c r="OQG211" s="338"/>
      <c r="OQH211" s="338"/>
      <c r="OQI211" s="338"/>
      <c r="OQJ211" s="339"/>
      <c r="OQK211" s="11"/>
      <c r="OQL211" s="338"/>
      <c r="OQM211" s="338"/>
      <c r="OQN211" s="338"/>
      <c r="OQO211" s="338"/>
      <c r="OQP211" s="338"/>
      <c r="OQQ211" s="338"/>
      <c r="OQR211" s="339"/>
      <c r="OQS211" s="11"/>
      <c r="OQT211" s="338"/>
      <c r="OQU211" s="338"/>
      <c r="OQV211" s="338"/>
      <c r="OQW211" s="338"/>
      <c r="OQX211" s="338"/>
      <c r="OQY211" s="338"/>
      <c r="OQZ211" s="339"/>
      <c r="ORA211" s="11"/>
      <c r="ORB211" s="338"/>
      <c r="ORC211" s="338"/>
      <c r="ORD211" s="338"/>
      <c r="ORE211" s="338"/>
      <c r="ORF211" s="338"/>
      <c r="ORG211" s="338"/>
      <c r="ORH211" s="339"/>
      <c r="ORI211" s="11"/>
      <c r="ORJ211" s="338"/>
      <c r="ORK211" s="338"/>
      <c r="ORL211" s="338"/>
      <c r="ORM211" s="338"/>
      <c r="ORN211" s="338"/>
      <c r="ORO211" s="338"/>
      <c r="ORP211" s="339"/>
      <c r="ORQ211" s="11"/>
      <c r="ORR211" s="338"/>
      <c r="ORS211" s="338"/>
      <c r="ORT211" s="338"/>
      <c r="ORU211" s="338"/>
      <c r="ORV211" s="338"/>
      <c r="ORW211" s="338"/>
      <c r="ORX211" s="339"/>
      <c r="ORY211" s="11"/>
      <c r="ORZ211" s="338"/>
      <c r="OSA211" s="338"/>
      <c r="OSB211" s="338"/>
      <c r="OSC211" s="338"/>
      <c r="OSD211" s="338"/>
      <c r="OSE211" s="338"/>
      <c r="OSF211" s="339"/>
      <c r="OSG211" s="11"/>
      <c r="OSH211" s="338"/>
      <c r="OSI211" s="338"/>
      <c r="OSJ211" s="338"/>
      <c r="OSK211" s="338"/>
      <c r="OSL211" s="338"/>
      <c r="OSM211" s="338"/>
      <c r="OSN211" s="339"/>
      <c r="OSO211" s="11"/>
      <c r="OSP211" s="338"/>
      <c r="OSQ211" s="338"/>
      <c r="OSR211" s="338"/>
      <c r="OSS211" s="338"/>
      <c r="OST211" s="338"/>
      <c r="OSU211" s="338"/>
      <c r="OSV211" s="339"/>
      <c r="OSW211" s="11"/>
      <c r="OSX211" s="338"/>
      <c r="OSY211" s="338"/>
      <c r="OSZ211" s="338"/>
      <c r="OTA211" s="338"/>
      <c r="OTB211" s="338"/>
      <c r="OTC211" s="338"/>
      <c r="OTD211" s="339"/>
      <c r="OTE211" s="11"/>
      <c r="OTF211" s="338"/>
      <c r="OTG211" s="338"/>
      <c r="OTH211" s="338"/>
      <c r="OTI211" s="338"/>
      <c r="OTJ211" s="338"/>
      <c r="OTK211" s="338"/>
      <c r="OTL211" s="339"/>
      <c r="OTM211" s="11"/>
      <c r="OTN211" s="338"/>
      <c r="OTO211" s="338"/>
      <c r="OTP211" s="338"/>
      <c r="OTQ211" s="338"/>
      <c r="OTR211" s="338"/>
      <c r="OTS211" s="338"/>
      <c r="OTT211" s="339"/>
      <c r="OTU211" s="11"/>
      <c r="OTV211" s="338"/>
      <c r="OTW211" s="338"/>
      <c r="OTX211" s="338"/>
      <c r="OTY211" s="338"/>
      <c r="OTZ211" s="338"/>
      <c r="OUA211" s="338"/>
      <c r="OUB211" s="339"/>
      <c r="OUC211" s="11"/>
      <c r="OUD211" s="338"/>
      <c r="OUE211" s="338"/>
      <c r="OUF211" s="338"/>
      <c r="OUG211" s="338"/>
      <c r="OUH211" s="338"/>
      <c r="OUI211" s="338"/>
      <c r="OUJ211" s="339"/>
      <c r="OUK211" s="11"/>
      <c r="OUL211" s="338"/>
      <c r="OUM211" s="338"/>
      <c r="OUN211" s="338"/>
      <c r="OUO211" s="338"/>
      <c r="OUP211" s="338"/>
      <c r="OUQ211" s="338"/>
      <c r="OUR211" s="339"/>
      <c r="OUS211" s="11"/>
      <c r="OUT211" s="338"/>
      <c r="OUU211" s="338"/>
      <c r="OUV211" s="338"/>
      <c r="OUW211" s="338"/>
      <c r="OUX211" s="338"/>
      <c r="OUY211" s="338"/>
      <c r="OUZ211" s="339"/>
      <c r="OVA211" s="11"/>
      <c r="OVB211" s="338"/>
      <c r="OVC211" s="338"/>
      <c r="OVD211" s="338"/>
      <c r="OVE211" s="338"/>
      <c r="OVF211" s="338"/>
      <c r="OVG211" s="338"/>
      <c r="OVH211" s="339"/>
      <c r="OVI211" s="11"/>
      <c r="OVJ211" s="338"/>
      <c r="OVK211" s="338"/>
      <c r="OVL211" s="338"/>
      <c r="OVM211" s="338"/>
      <c r="OVN211" s="338"/>
      <c r="OVO211" s="338"/>
      <c r="OVP211" s="339"/>
      <c r="OVQ211" s="11"/>
      <c r="OVR211" s="338"/>
      <c r="OVS211" s="338"/>
      <c r="OVT211" s="338"/>
      <c r="OVU211" s="338"/>
      <c r="OVV211" s="338"/>
      <c r="OVW211" s="338"/>
      <c r="OVX211" s="339"/>
      <c r="OVY211" s="11"/>
      <c r="OVZ211" s="338"/>
      <c r="OWA211" s="338"/>
      <c r="OWB211" s="338"/>
      <c r="OWC211" s="338"/>
      <c r="OWD211" s="338"/>
      <c r="OWE211" s="338"/>
      <c r="OWF211" s="339"/>
      <c r="OWG211" s="11"/>
      <c r="OWH211" s="338"/>
      <c r="OWI211" s="338"/>
      <c r="OWJ211" s="338"/>
      <c r="OWK211" s="338"/>
      <c r="OWL211" s="338"/>
      <c r="OWM211" s="338"/>
      <c r="OWN211" s="339"/>
      <c r="OWO211" s="11"/>
      <c r="OWP211" s="338"/>
      <c r="OWQ211" s="338"/>
      <c r="OWR211" s="338"/>
      <c r="OWS211" s="338"/>
      <c r="OWT211" s="338"/>
      <c r="OWU211" s="338"/>
      <c r="OWV211" s="339"/>
      <c r="OWW211" s="11"/>
      <c r="OWX211" s="338"/>
      <c r="OWY211" s="338"/>
      <c r="OWZ211" s="338"/>
      <c r="OXA211" s="338"/>
      <c r="OXB211" s="338"/>
      <c r="OXC211" s="338"/>
      <c r="OXD211" s="339"/>
      <c r="OXE211" s="11"/>
      <c r="OXF211" s="338"/>
      <c r="OXG211" s="338"/>
      <c r="OXH211" s="338"/>
      <c r="OXI211" s="338"/>
      <c r="OXJ211" s="338"/>
      <c r="OXK211" s="338"/>
      <c r="OXL211" s="339"/>
      <c r="OXM211" s="11"/>
      <c r="OXN211" s="338"/>
      <c r="OXO211" s="338"/>
      <c r="OXP211" s="338"/>
      <c r="OXQ211" s="338"/>
      <c r="OXR211" s="338"/>
      <c r="OXS211" s="338"/>
      <c r="OXT211" s="339"/>
      <c r="OXU211" s="11"/>
      <c r="OXV211" s="338"/>
      <c r="OXW211" s="338"/>
      <c r="OXX211" s="338"/>
      <c r="OXY211" s="338"/>
      <c r="OXZ211" s="338"/>
      <c r="OYA211" s="338"/>
      <c r="OYB211" s="339"/>
      <c r="OYC211" s="11"/>
      <c r="OYD211" s="338"/>
      <c r="OYE211" s="338"/>
      <c r="OYF211" s="338"/>
      <c r="OYG211" s="338"/>
      <c r="OYH211" s="338"/>
      <c r="OYI211" s="338"/>
      <c r="OYJ211" s="339"/>
      <c r="OYK211" s="11"/>
      <c r="OYL211" s="338"/>
      <c r="OYM211" s="338"/>
      <c r="OYN211" s="338"/>
      <c r="OYO211" s="338"/>
      <c r="OYP211" s="338"/>
      <c r="OYQ211" s="338"/>
      <c r="OYR211" s="339"/>
      <c r="OYS211" s="11"/>
      <c r="OYT211" s="338"/>
      <c r="OYU211" s="338"/>
      <c r="OYV211" s="338"/>
      <c r="OYW211" s="338"/>
      <c r="OYX211" s="338"/>
      <c r="OYY211" s="338"/>
      <c r="OYZ211" s="339"/>
      <c r="OZA211" s="11"/>
      <c r="OZB211" s="338"/>
      <c r="OZC211" s="338"/>
      <c r="OZD211" s="338"/>
      <c r="OZE211" s="338"/>
      <c r="OZF211" s="338"/>
      <c r="OZG211" s="338"/>
      <c r="OZH211" s="339"/>
      <c r="OZI211" s="11"/>
      <c r="OZJ211" s="338"/>
      <c r="OZK211" s="338"/>
      <c r="OZL211" s="338"/>
      <c r="OZM211" s="338"/>
      <c r="OZN211" s="338"/>
      <c r="OZO211" s="338"/>
      <c r="OZP211" s="339"/>
      <c r="OZQ211" s="11"/>
      <c r="OZR211" s="338"/>
      <c r="OZS211" s="338"/>
      <c r="OZT211" s="338"/>
      <c r="OZU211" s="338"/>
      <c r="OZV211" s="338"/>
      <c r="OZW211" s="338"/>
      <c r="OZX211" s="339"/>
      <c r="OZY211" s="11"/>
      <c r="OZZ211" s="338"/>
      <c r="PAA211" s="338"/>
      <c r="PAB211" s="338"/>
      <c r="PAC211" s="338"/>
      <c r="PAD211" s="338"/>
      <c r="PAE211" s="338"/>
      <c r="PAF211" s="339"/>
      <c r="PAG211" s="11"/>
      <c r="PAH211" s="338"/>
      <c r="PAI211" s="338"/>
      <c r="PAJ211" s="338"/>
      <c r="PAK211" s="338"/>
      <c r="PAL211" s="338"/>
      <c r="PAM211" s="338"/>
      <c r="PAN211" s="339"/>
      <c r="PAO211" s="11"/>
      <c r="PAP211" s="338"/>
      <c r="PAQ211" s="338"/>
      <c r="PAR211" s="338"/>
      <c r="PAS211" s="338"/>
      <c r="PAT211" s="338"/>
      <c r="PAU211" s="338"/>
      <c r="PAV211" s="339"/>
      <c r="PAW211" s="11"/>
      <c r="PAX211" s="338"/>
      <c r="PAY211" s="338"/>
      <c r="PAZ211" s="338"/>
      <c r="PBA211" s="338"/>
      <c r="PBB211" s="338"/>
      <c r="PBC211" s="338"/>
      <c r="PBD211" s="339"/>
      <c r="PBE211" s="11"/>
      <c r="PBF211" s="338"/>
      <c r="PBG211" s="338"/>
      <c r="PBH211" s="338"/>
      <c r="PBI211" s="338"/>
      <c r="PBJ211" s="338"/>
      <c r="PBK211" s="338"/>
      <c r="PBL211" s="339"/>
      <c r="PBM211" s="11"/>
      <c r="PBN211" s="338"/>
      <c r="PBO211" s="338"/>
      <c r="PBP211" s="338"/>
      <c r="PBQ211" s="338"/>
      <c r="PBR211" s="338"/>
      <c r="PBS211" s="338"/>
      <c r="PBT211" s="339"/>
      <c r="PBU211" s="11"/>
      <c r="PBV211" s="338"/>
      <c r="PBW211" s="338"/>
      <c r="PBX211" s="338"/>
      <c r="PBY211" s="338"/>
      <c r="PBZ211" s="338"/>
      <c r="PCA211" s="338"/>
      <c r="PCB211" s="339"/>
      <c r="PCC211" s="11"/>
      <c r="PCD211" s="338"/>
      <c r="PCE211" s="338"/>
      <c r="PCF211" s="338"/>
      <c r="PCG211" s="338"/>
      <c r="PCH211" s="338"/>
      <c r="PCI211" s="338"/>
      <c r="PCJ211" s="339"/>
      <c r="PCK211" s="11"/>
      <c r="PCL211" s="338"/>
      <c r="PCM211" s="338"/>
      <c r="PCN211" s="338"/>
      <c r="PCO211" s="338"/>
      <c r="PCP211" s="338"/>
      <c r="PCQ211" s="338"/>
      <c r="PCR211" s="339"/>
      <c r="PCS211" s="11"/>
      <c r="PCT211" s="338"/>
      <c r="PCU211" s="338"/>
      <c r="PCV211" s="338"/>
      <c r="PCW211" s="338"/>
      <c r="PCX211" s="338"/>
      <c r="PCY211" s="338"/>
      <c r="PCZ211" s="339"/>
      <c r="PDA211" s="11"/>
      <c r="PDB211" s="338"/>
      <c r="PDC211" s="338"/>
      <c r="PDD211" s="338"/>
      <c r="PDE211" s="338"/>
      <c r="PDF211" s="338"/>
      <c r="PDG211" s="338"/>
      <c r="PDH211" s="339"/>
      <c r="PDI211" s="11"/>
      <c r="PDJ211" s="338"/>
      <c r="PDK211" s="338"/>
      <c r="PDL211" s="338"/>
      <c r="PDM211" s="338"/>
      <c r="PDN211" s="338"/>
      <c r="PDO211" s="338"/>
      <c r="PDP211" s="339"/>
      <c r="PDQ211" s="11"/>
      <c r="PDR211" s="338"/>
      <c r="PDS211" s="338"/>
      <c r="PDT211" s="338"/>
      <c r="PDU211" s="338"/>
      <c r="PDV211" s="338"/>
      <c r="PDW211" s="338"/>
      <c r="PDX211" s="339"/>
      <c r="PDY211" s="11"/>
      <c r="PDZ211" s="338"/>
      <c r="PEA211" s="338"/>
      <c r="PEB211" s="338"/>
      <c r="PEC211" s="338"/>
      <c r="PED211" s="338"/>
      <c r="PEE211" s="338"/>
      <c r="PEF211" s="339"/>
      <c r="PEG211" s="11"/>
      <c r="PEH211" s="338"/>
      <c r="PEI211" s="338"/>
      <c r="PEJ211" s="338"/>
      <c r="PEK211" s="338"/>
      <c r="PEL211" s="338"/>
      <c r="PEM211" s="338"/>
      <c r="PEN211" s="339"/>
      <c r="PEO211" s="11"/>
      <c r="PEP211" s="338"/>
      <c r="PEQ211" s="338"/>
      <c r="PER211" s="338"/>
      <c r="PES211" s="338"/>
      <c r="PET211" s="338"/>
      <c r="PEU211" s="338"/>
      <c r="PEV211" s="339"/>
      <c r="PEW211" s="11"/>
      <c r="PEX211" s="338"/>
      <c r="PEY211" s="338"/>
      <c r="PEZ211" s="338"/>
      <c r="PFA211" s="338"/>
      <c r="PFB211" s="338"/>
      <c r="PFC211" s="338"/>
      <c r="PFD211" s="339"/>
      <c r="PFE211" s="11"/>
      <c r="PFF211" s="338"/>
      <c r="PFG211" s="338"/>
      <c r="PFH211" s="338"/>
      <c r="PFI211" s="338"/>
      <c r="PFJ211" s="338"/>
      <c r="PFK211" s="338"/>
      <c r="PFL211" s="339"/>
      <c r="PFM211" s="11"/>
      <c r="PFN211" s="338"/>
      <c r="PFO211" s="338"/>
      <c r="PFP211" s="338"/>
      <c r="PFQ211" s="338"/>
      <c r="PFR211" s="338"/>
      <c r="PFS211" s="338"/>
      <c r="PFT211" s="339"/>
      <c r="PFU211" s="11"/>
      <c r="PFV211" s="338"/>
      <c r="PFW211" s="338"/>
      <c r="PFX211" s="338"/>
      <c r="PFY211" s="338"/>
      <c r="PFZ211" s="338"/>
      <c r="PGA211" s="338"/>
      <c r="PGB211" s="339"/>
      <c r="PGC211" s="11"/>
      <c r="PGD211" s="338"/>
      <c r="PGE211" s="338"/>
      <c r="PGF211" s="338"/>
      <c r="PGG211" s="338"/>
      <c r="PGH211" s="338"/>
      <c r="PGI211" s="338"/>
      <c r="PGJ211" s="339"/>
      <c r="PGK211" s="11"/>
      <c r="PGL211" s="338"/>
      <c r="PGM211" s="338"/>
      <c r="PGN211" s="338"/>
      <c r="PGO211" s="338"/>
      <c r="PGP211" s="338"/>
      <c r="PGQ211" s="338"/>
      <c r="PGR211" s="339"/>
      <c r="PGS211" s="11"/>
      <c r="PGT211" s="338"/>
      <c r="PGU211" s="338"/>
      <c r="PGV211" s="338"/>
      <c r="PGW211" s="338"/>
      <c r="PGX211" s="338"/>
      <c r="PGY211" s="338"/>
      <c r="PGZ211" s="339"/>
      <c r="PHA211" s="11"/>
      <c r="PHB211" s="338"/>
      <c r="PHC211" s="338"/>
      <c r="PHD211" s="338"/>
      <c r="PHE211" s="338"/>
      <c r="PHF211" s="338"/>
      <c r="PHG211" s="338"/>
      <c r="PHH211" s="339"/>
      <c r="PHI211" s="11"/>
      <c r="PHJ211" s="338"/>
      <c r="PHK211" s="338"/>
      <c r="PHL211" s="338"/>
      <c r="PHM211" s="338"/>
      <c r="PHN211" s="338"/>
      <c r="PHO211" s="338"/>
      <c r="PHP211" s="339"/>
      <c r="PHQ211" s="11"/>
      <c r="PHR211" s="338"/>
      <c r="PHS211" s="338"/>
      <c r="PHT211" s="338"/>
      <c r="PHU211" s="338"/>
      <c r="PHV211" s="338"/>
      <c r="PHW211" s="338"/>
      <c r="PHX211" s="339"/>
      <c r="PHY211" s="11"/>
      <c r="PHZ211" s="338"/>
      <c r="PIA211" s="338"/>
      <c r="PIB211" s="338"/>
      <c r="PIC211" s="338"/>
      <c r="PID211" s="338"/>
      <c r="PIE211" s="338"/>
      <c r="PIF211" s="339"/>
      <c r="PIG211" s="11"/>
      <c r="PIH211" s="338"/>
      <c r="PII211" s="338"/>
      <c r="PIJ211" s="338"/>
      <c r="PIK211" s="338"/>
      <c r="PIL211" s="338"/>
      <c r="PIM211" s="338"/>
      <c r="PIN211" s="339"/>
      <c r="PIO211" s="11"/>
      <c r="PIP211" s="338"/>
      <c r="PIQ211" s="338"/>
      <c r="PIR211" s="338"/>
      <c r="PIS211" s="338"/>
      <c r="PIT211" s="338"/>
      <c r="PIU211" s="338"/>
      <c r="PIV211" s="339"/>
      <c r="PIW211" s="11"/>
      <c r="PIX211" s="338"/>
      <c r="PIY211" s="338"/>
      <c r="PIZ211" s="338"/>
      <c r="PJA211" s="338"/>
      <c r="PJB211" s="338"/>
      <c r="PJC211" s="338"/>
      <c r="PJD211" s="339"/>
      <c r="PJE211" s="11"/>
      <c r="PJF211" s="338"/>
      <c r="PJG211" s="338"/>
      <c r="PJH211" s="338"/>
      <c r="PJI211" s="338"/>
      <c r="PJJ211" s="338"/>
      <c r="PJK211" s="338"/>
      <c r="PJL211" s="339"/>
      <c r="PJM211" s="11"/>
      <c r="PJN211" s="338"/>
      <c r="PJO211" s="338"/>
      <c r="PJP211" s="338"/>
      <c r="PJQ211" s="338"/>
      <c r="PJR211" s="338"/>
      <c r="PJS211" s="338"/>
      <c r="PJT211" s="339"/>
      <c r="PJU211" s="11"/>
      <c r="PJV211" s="338"/>
      <c r="PJW211" s="338"/>
      <c r="PJX211" s="338"/>
      <c r="PJY211" s="338"/>
      <c r="PJZ211" s="338"/>
      <c r="PKA211" s="338"/>
      <c r="PKB211" s="339"/>
      <c r="PKC211" s="11"/>
      <c r="PKD211" s="338"/>
      <c r="PKE211" s="338"/>
      <c r="PKF211" s="338"/>
      <c r="PKG211" s="338"/>
      <c r="PKH211" s="338"/>
      <c r="PKI211" s="338"/>
      <c r="PKJ211" s="339"/>
      <c r="PKK211" s="11"/>
      <c r="PKL211" s="338"/>
      <c r="PKM211" s="338"/>
      <c r="PKN211" s="338"/>
      <c r="PKO211" s="338"/>
      <c r="PKP211" s="338"/>
      <c r="PKQ211" s="338"/>
      <c r="PKR211" s="339"/>
      <c r="PKS211" s="11"/>
      <c r="PKT211" s="338"/>
      <c r="PKU211" s="338"/>
      <c r="PKV211" s="338"/>
      <c r="PKW211" s="338"/>
      <c r="PKX211" s="338"/>
      <c r="PKY211" s="338"/>
      <c r="PKZ211" s="339"/>
      <c r="PLA211" s="11"/>
      <c r="PLB211" s="338"/>
      <c r="PLC211" s="338"/>
      <c r="PLD211" s="338"/>
      <c r="PLE211" s="338"/>
      <c r="PLF211" s="338"/>
      <c r="PLG211" s="338"/>
      <c r="PLH211" s="339"/>
      <c r="PLI211" s="11"/>
      <c r="PLJ211" s="338"/>
      <c r="PLK211" s="338"/>
      <c r="PLL211" s="338"/>
      <c r="PLM211" s="338"/>
      <c r="PLN211" s="338"/>
      <c r="PLO211" s="338"/>
      <c r="PLP211" s="339"/>
      <c r="PLQ211" s="11"/>
      <c r="PLR211" s="338"/>
      <c r="PLS211" s="338"/>
      <c r="PLT211" s="338"/>
      <c r="PLU211" s="338"/>
      <c r="PLV211" s="338"/>
      <c r="PLW211" s="338"/>
      <c r="PLX211" s="339"/>
      <c r="PLY211" s="11"/>
      <c r="PLZ211" s="338"/>
      <c r="PMA211" s="338"/>
      <c r="PMB211" s="338"/>
      <c r="PMC211" s="338"/>
      <c r="PMD211" s="338"/>
      <c r="PME211" s="338"/>
      <c r="PMF211" s="339"/>
      <c r="PMG211" s="11"/>
      <c r="PMH211" s="338"/>
      <c r="PMI211" s="338"/>
      <c r="PMJ211" s="338"/>
      <c r="PMK211" s="338"/>
      <c r="PML211" s="338"/>
      <c r="PMM211" s="338"/>
      <c r="PMN211" s="339"/>
      <c r="PMO211" s="11"/>
      <c r="PMP211" s="338"/>
      <c r="PMQ211" s="338"/>
      <c r="PMR211" s="338"/>
      <c r="PMS211" s="338"/>
      <c r="PMT211" s="338"/>
      <c r="PMU211" s="338"/>
      <c r="PMV211" s="339"/>
      <c r="PMW211" s="11"/>
      <c r="PMX211" s="338"/>
      <c r="PMY211" s="338"/>
      <c r="PMZ211" s="338"/>
      <c r="PNA211" s="338"/>
      <c r="PNB211" s="338"/>
      <c r="PNC211" s="338"/>
      <c r="PND211" s="339"/>
      <c r="PNE211" s="11"/>
      <c r="PNF211" s="338"/>
      <c r="PNG211" s="338"/>
      <c r="PNH211" s="338"/>
      <c r="PNI211" s="338"/>
      <c r="PNJ211" s="338"/>
      <c r="PNK211" s="338"/>
      <c r="PNL211" s="339"/>
      <c r="PNM211" s="11"/>
      <c r="PNN211" s="338"/>
      <c r="PNO211" s="338"/>
      <c r="PNP211" s="338"/>
      <c r="PNQ211" s="338"/>
      <c r="PNR211" s="338"/>
      <c r="PNS211" s="338"/>
      <c r="PNT211" s="339"/>
      <c r="PNU211" s="11"/>
      <c r="PNV211" s="338"/>
      <c r="PNW211" s="338"/>
      <c r="PNX211" s="338"/>
      <c r="PNY211" s="338"/>
      <c r="PNZ211" s="338"/>
      <c r="POA211" s="338"/>
      <c r="POB211" s="339"/>
      <c r="POC211" s="11"/>
      <c r="POD211" s="338"/>
      <c r="POE211" s="338"/>
      <c r="POF211" s="338"/>
      <c r="POG211" s="338"/>
      <c r="POH211" s="338"/>
      <c r="POI211" s="338"/>
      <c r="POJ211" s="339"/>
      <c r="POK211" s="11"/>
      <c r="POL211" s="338"/>
      <c r="POM211" s="338"/>
      <c r="PON211" s="338"/>
      <c r="POO211" s="338"/>
      <c r="POP211" s="338"/>
      <c r="POQ211" s="338"/>
      <c r="POR211" s="339"/>
      <c r="POS211" s="11"/>
      <c r="POT211" s="338"/>
      <c r="POU211" s="338"/>
      <c r="POV211" s="338"/>
      <c r="POW211" s="338"/>
      <c r="POX211" s="338"/>
      <c r="POY211" s="338"/>
      <c r="POZ211" s="339"/>
      <c r="PPA211" s="11"/>
      <c r="PPB211" s="338"/>
      <c r="PPC211" s="338"/>
      <c r="PPD211" s="338"/>
      <c r="PPE211" s="338"/>
      <c r="PPF211" s="338"/>
      <c r="PPG211" s="338"/>
      <c r="PPH211" s="339"/>
      <c r="PPI211" s="11"/>
      <c r="PPJ211" s="338"/>
      <c r="PPK211" s="338"/>
      <c r="PPL211" s="338"/>
      <c r="PPM211" s="338"/>
      <c r="PPN211" s="338"/>
      <c r="PPO211" s="338"/>
      <c r="PPP211" s="339"/>
      <c r="PPQ211" s="11"/>
      <c r="PPR211" s="338"/>
      <c r="PPS211" s="338"/>
      <c r="PPT211" s="338"/>
      <c r="PPU211" s="338"/>
      <c r="PPV211" s="338"/>
      <c r="PPW211" s="338"/>
      <c r="PPX211" s="339"/>
      <c r="PPY211" s="11"/>
      <c r="PPZ211" s="338"/>
      <c r="PQA211" s="338"/>
      <c r="PQB211" s="338"/>
      <c r="PQC211" s="338"/>
      <c r="PQD211" s="338"/>
      <c r="PQE211" s="338"/>
      <c r="PQF211" s="339"/>
      <c r="PQG211" s="11"/>
      <c r="PQH211" s="338"/>
      <c r="PQI211" s="338"/>
      <c r="PQJ211" s="338"/>
      <c r="PQK211" s="338"/>
      <c r="PQL211" s="338"/>
      <c r="PQM211" s="338"/>
      <c r="PQN211" s="339"/>
      <c r="PQO211" s="11"/>
      <c r="PQP211" s="338"/>
      <c r="PQQ211" s="338"/>
      <c r="PQR211" s="338"/>
      <c r="PQS211" s="338"/>
      <c r="PQT211" s="338"/>
      <c r="PQU211" s="338"/>
      <c r="PQV211" s="339"/>
      <c r="PQW211" s="11"/>
      <c r="PQX211" s="338"/>
      <c r="PQY211" s="338"/>
      <c r="PQZ211" s="338"/>
      <c r="PRA211" s="338"/>
      <c r="PRB211" s="338"/>
      <c r="PRC211" s="338"/>
      <c r="PRD211" s="339"/>
      <c r="PRE211" s="11"/>
      <c r="PRF211" s="338"/>
      <c r="PRG211" s="338"/>
      <c r="PRH211" s="338"/>
      <c r="PRI211" s="338"/>
      <c r="PRJ211" s="338"/>
      <c r="PRK211" s="338"/>
      <c r="PRL211" s="339"/>
      <c r="PRM211" s="11"/>
      <c r="PRN211" s="338"/>
      <c r="PRO211" s="338"/>
      <c r="PRP211" s="338"/>
      <c r="PRQ211" s="338"/>
      <c r="PRR211" s="338"/>
      <c r="PRS211" s="338"/>
      <c r="PRT211" s="339"/>
      <c r="PRU211" s="11"/>
      <c r="PRV211" s="338"/>
      <c r="PRW211" s="338"/>
      <c r="PRX211" s="338"/>
      <c r="PRY211" s="338"/>
      <c r="PRZ211" s="338"/>
      <c r="PSA211" s="338"/>
      <c r="PSB211" s="339"/>
      <c r="PSC211" s="11"/>
      <c r="PSD211" s="338"/>
      <c r="PSE211" s="338"/>
      <c r="PSF211" s="338"/>
      <c r="PSG211" s="338"/>
      <c r="PSH211" s="338"/>
      <c r="PSI211" s="338"/>
      <c r="PSJ211" s="339"/>
      <c r="PSK211" s="11"/>
      <c r="PSL211" s="338"/>
      <c r="PSM211" s="338"/>
      <c r="PSN211" s="338"/>
      <c r="PSO211" s="338"/>
      <c r="PSP211" s="338"/>
      <c r="PSQ211" s="338"/>
      <c r="PSR211" s="339"/>
      <c r="PSS211" s="11"/>
      <c r="PST211" s="338"/>
      <c r="PSU211" s="338"/>
      <c r="PSV211" s="338"/>
      <c r="PSW211" s="338"/>
      <c r="PSX211" s="338"/>
      <c r="PSY211" s="338"/>
      <c r="PSZ211" s="339"/>
      <c r="PTA211" s="11"/>
      <c r="PTB211" s="338"/>
      <c r="PTC211" s="338"/>
      <c r="PTD211" s="338"/>
      <c r="PTE211" s="338"/>
      <c r="PTF211" s="338"/>
      <c r="PTG211" s="338"/>
      <c r="PTH211" s="339"/>
      <c r="PTI211" s="11"/>
      <c r="PTJ211" s="338"/>
      <c r="PTK211" s="338"/>
      <c r="PTL211" s="338"/>
      <c r="PTM211" s="338"/>
      <c r="PTN211" s="338"/>
      <c r="PTO211" s="338"/>
      <c r="PTP211" s="339"/>
      <c r="PTQ211" s="11"/>
      <c r="PTR211" s="338"/>
      <c r="PTS211" s="338"/>
      <c r="PTT211" s="338"/>
      <c r="PTU211" s="338"/>
      <c r="PTV211" s="338"/>
      <c r="PTW211" s="338"/>
      <c r="PTX211" s="339"/>
      <c r="PTY211" s="11"/>
      <c r="PTZ211" s="338"/>
      <c r="PUA211" s="338"/>
      <c r="PUB211" s="338"/>
      <c r="PUC211" s="338"/>
      <c r="PUD211" s="338"/>
      <c r="PUE211" s="338"/>
      <c r="PUF211" s="339"/>
      <c r="PUG211" s="11"/>
      <c r="PUH211" s="338"/>
      <c r="PUI211" s="338"/>
      <c r="PUJ211" s="338"/>
      <c r="PUK211" s="338"/>
      <c r="PUL211" s="338"/>
      <c r="PUM211" s="338"/>
      <c r="PUN211" s="339"/>
      <c r="PUO211" s="11"/>
      <c r="PUP211" s="338"/>
      <c r="PUQ211" s="338"/>
      <c r="PUR211" s="338"/>
      <c r="PUS211" s="338"/>
      <c r="PUT211" s="338"/>
      <c r="PUU211" s="338"/>
      <c r="PUV211" s="339"/>
      <c r="PUW211" s="11"/>
      <c r="PUX211" s="338"/>
      <c r="PUY211" s="338"/>
      <c r="PUZ211" s="338"/>
      <c r="PVA211" s="338"/>
      <c r="PVB211" s="338"/>
      <c r="PVC211" s="338"/>
      <c r="PVD211" s="339"/>
      <c r="PVE211" s="11"/>
      <c r="PVF211" s="338"/>
      <c r="PVG211" s="338"/>
      <c r="PVH211" s="338"/>
      <c r="PVI211" s="338"/>
      <c r="PVJ211" s="338"/>
      <c r="PVK211" s="338"/>
      <c r="PVL211" s="339"/>
      <c r="PVM211" s="11"/>
      <c r="PVN211" s="338"/>
      <c r="PVO211" s="338"/>
      <c r="PVP211" s="338"/>
      <c r="PVQ211" s="338"/>
      <c r="PVR211" s="338"/>
      <c r="PVS211" s="338"/>
      <c r="PVT211" s="339"/>
      <c r="PVU211" s="11"/>
      <c r="PVV211" s="338"/>
      <c r="PVW211" s="338"/>
      <c r="PVX211" s="338"/>
      <c r="PVY211" s="338"/>
      <c r="PVZ211" s="338"/>
      <c r="PWA211" s="338"/>
      <c r="PWB211" s="339"/>
      <c r="PWC211" s="11"/>
      <c r="PWD211" s="338"/>
      <c r="PWE211" s="338"/>
      <c r="PWF211" s="338"/>
      <c r="PWG211" s="338"/>
      <c r="PWH211" s="338"/>
      <c r="PWI211" s="338"/>
      <c r="PWJ211" s="339"/>
      <c r="PWK211" s="11"/>
      <c r="PWL211" s="338"/>
      <c r="PWM211" s="338"/>
      <c r="PWN211" s="338"/>
      <c r="PWO211" s="338"/>
      <c r="PWP211" s="338"/>
      <c r="PWQ211" s="338"/>
      <c r="PWR211" s="339"/>
      <c r="PWS211" s="11"/>
      <c r="PWT211" s="338"/>
      <c r="PWU211" s="338"/>
      <c r="PWV211" s="338"/>
      <c r="PWW211" s="338"/>
      <c r="PWX211" s="338"/>
      <c r="PWY211" s="338"/>
      <c r="PWZ211" s="339"/>
      <c r="PXA211" s="11"/>
      <c r="PXB211" s="338"/>
      <c r="PXC211" s="338"/>
      <c r="PXD211" s="338"/>
      <c r="PXE211" s="338"/>
      <c r="PXF211" s="338"/>
      <c r="PXG211" s="338"/>
      <c r="PXH211" s="339"/>
      <c r="PXI211" s="11"/>
      <c r="PXJ211" s="338"/>
      <c r="PXK211" s="338"/>
      <c r="PXL211" s="338"/>
      <c r="PXM211" s="338"/>
      <c r="PXN211" s="338"/>
      <c r="PXO211" s="338"/>
      <c r="PXP211" s="339"/>
      <c r="PXQ211" s="11"/>
      <c r="PXR211" s="338"/>
      <c r="PXS211" s="338"/>
      <c r="PXT211" s="338"/>
      <c r="PXU211" s="338"/>
      <c r="PXV211" s="338"/>
      <c r="PXW211" s="338"/>
      <c r="PXX211" s="339"/>
      <c r="PXY211" s="11"/>
      <c r="PXZ211" s="338"/>
      <c r="PYA211" s="338"/>
      <c r="PYB211" s="338"/>
      <c r="PYC211" s="338"/>
      <c r="PYD211" s="338"/>
      <c r="PYE211" s="338"/>
      <c r="PYF211" s="339"/>
      <c r="PYG211" s="11"/>
      <c r="PYH211" s="338"/>
      <c r="PYI211" s="338"/>
      <c r="PYJ211" s="338"/>
      <c r="PYK211" s="338"/>
      <c r="PYL211" s="338"/>
      <c r="PYM211" s="338"/>
      <c r="PYN211" s="339"/>
      <c r="PYO211" s="11"/>
      <c r="PYP211" s="338"/>
      <c r="PYQ211" s="338"/>
      <c r="PYR211" s="338"/>
      <c r="PYS211" s="338"/>
      <c r="PYT211" s="338"/>
      <c r="PYU211" s="338"/>
      <c r="PYV211" s="339"/>
      <c r="PYW211" s="11"/>
      <c r="PYX211" s="338"/>
      <c r="PYY211" s="338"/>
      <c r="PYZ211" s="338"/>
      <c r="PZA211" s="338"/>
      <c r="PZB211" s="338"/>
      <c r="PZC211" s="338"/>
      <c r="PZD211" s="339"/>
      <c r="PZE211" s="11"/>
      <c r="PZF211" s="338"/>
      <c r="PZG211" s="338"/>
      <c r="PZH211" s="338"/>
      <c r="PZI211" s="338"/>
      <c r="PZJ211" s="338"/>
      <c r="PZK211" s="338"/>
      <c r="PZL211" s="339"/>
      <c r="PZM211" s="11"/>
      <c r="PZN211" s="338"/>
      <c r="PZO211" s="338"/>
      <c r="PZP211" s="338"/>
      <c r="PZQ211" s="338"/>
      <c r="PZR211" s="338"/>
      <c r="PZS211" s="338"/>
      <c r="PZT211" s="339"/>
      <c r="PZU211" s="11"/>
      <c r="PZV211" s="338"/>
      <c r="PZW211" s="338"/>
      <c r="PZX211" s="338"/>
      <c r="PZY211" s="338"/>
      <c r="PZZ211" s="338"/>
      <c r="QAA211" s="338"/>
      <c r="QAB211" s="339"/>
      <c r="QAC211" s="11"/>
      <c r="QAD211" s="338"/>
      <c r="QAE211" s="338"/>
      <c r="QAF211" s="338"/>
      <c r="QAG211" s="338"/>
      <c r="QAH211" s="338"/>
      <c r="QAI211" s="338"/>
      <c r="QAJ211" s="339"/>
      <c r="QAK211" s="11"/>
      <c r="QAL211" s="338"/>
      <c r="QAM211" s="338"/>
      <c r="QAN211" s="338"/>
      <c r="QAO211" s="338"/>
      <c r="QAP211" s="338"/>
      <c r="QAQ211" s="338"/>
      <c r="QAR211" s="339"/>
      <c r="QAS211" s="11"/>
      <c r="QAT211" s="338"/>
      <c r="QAU211" s="338"/>
      <c r="QAV211" s="338"/>
      <c r="QAW211" s="338"/>
      <c r="QAX211" s="338"/>
      <c r="QAY211" s="338"/>
      <c r="QAZ211" s="339"/>
      <c r="QBA211" s="11"/>
      <c r="QBB211" s="338"/>
      <c r="QBC211" s="338"/>
      <c r="QBD211" s="338"/>
      <c r="QBE211" s="338"/>
      <c r="QBF211" s="338"/>
      <c r="QBG211" s="338"/>
      <c r="QBH211" s="339"/>
      <c r="QBI211" s="11"/>
      <c r="QBJ211" s="338"/>
      <c r="QBK211" s="338"/>
      <c r="QBL211" s="338"/>
      <c r="QBM211" s="338"/>
      <c r="QBN211" s="338"/>
      <c r="QBO211" s="338"/>
      <c r="QBP211" s="339"/>
      <c r="QBQ211" s="11"/>
      <c r="QBR211" s="338"/>
      <c r="QBS211" s="338"/>
      <c r="QBT211" s="338"/>
      <c r="QBU211" s="338"/>
      <c r="QBV211" s="338"/>
      <c r="QBW211" s="338"/>
      <c r="QBX211" s="339"/>
      <c r="QBY211" s="11"/>
      <c r="QBZ211" s="338"/>
      <c r="QCA211" s="338"/>
      <c r="QCB211" s="338"/>
      <c r="QCC211" s="338"/>
      <c r="QCD211" s="338"/>
      <c r="QCE211" s="338"/>
      <c r="QCF211" s="339"/>
      <c r="QCG211" s="11"/>
      <c r="QCH211" s="338"/>
      <c r="QCI211" s="338"/>
      <c r="QCJ211" s="338"/>
      <c r="QCK211" s="338"/>
      <c r="QCL211" s="338"/>
      <c r="QCM211" s="338"/>
      <c r="QCN211" s="339"/>
      <c r="QCO211" s="11"/>
      <c r="QCP211" s="338"/>
      <c r="QCQ211" s="338"/>
      <c r="QCR211" s="338"/>
      <c r="QCS211" s="338"/>
      <c r="QCT211" s="338"/>
      <c r="QCU211" s="338"/>
      <c r="QCV211" s="339"/>
      <c r="QCW211" s="11"/>
      <c r="QCX211" s="338"/>
      <c r="QCY211" s="338"/>
      <c r="QCZ211" s="338"/>
      <c r="QDA211" s="338"/>
      <c r="QDB211" s="338"/>
      <c r="QDC211" s="338"/>
      <c r="QDD211" s="339"/>
      <c r="QDE211" s="11"/>
      <c r="QDF211" s="338"/>
      <c r="QDG211" s="338"/>
      <c r="QDH211" s="338"/>
      <c r="QDI211" s="338"/>
      <c r="QDJ211" s="338"/>
      <c r="QDK211" s="338"/>
      <c r="QDL211" s="339"/>
      <c r="QDM211" s="11"/>
      <c r="QDN211" s="338"/>
      <c r="QDO211" s="338"/>
      <c r="QDP211" s="338"/>
      <c r="QDQ211" s="338"/>
      <c r="QDR211" s="338"/>
      <c r="QDS211" s="338"/>
      <c r="QDT211" s="339"/>
      <c r="QDU211" s="11"/>
      <c r="QDV211" s="338"/>
      <c r="QDW211" s="338"/>
      <c r="QDX211" s="338"/>
      <c r="QDY211" s="338"/>
      <c r="QDZ211" s="338"/>
      <c r="QEA211" s="338"/>
      <c r="QEB211" s="339"/>
      <c r="QEC211" s="11"/>
      <c r="QED211" s="338"/>
      <c r="QEE211" s="338"/>
      <c r="QEF211" s="338"/>
      <c r="QEG211" s="338"/>
      <c r="QEH211" s="338"/>
      <c r="QEI211" s="338"/>
      <c r="QEJ211" s="339"/>
      <c r="QEK211" s="11"/>
      <c r="QEL211" s="338"/>
      <c r="QEM211" s="338"/>
      <c r="QEN211" s="338"/>
      <c r="QEO211" s="338"/>
      <c r="QEP211" s="338"/>
      <c r="QEQ211" s="338"/>
      <c r="QER211" s="339"/>
      <c r="QES211" s="11"/>
      <c r="QET211" s="338"/>
      <c r="QEU211" s="338"/>
      <c r="QEV211" s="338"/>
      <c r="QEW211" s="338"/>
      <c r="QEX211" s="338"/>
      <c r="QEY211" s="338"/>
      <c r="QEZ211" s="339"/>
      <c r="QFA211" s="11"/>
      <c r="QFB211" s="338"/>
      <c r="QFC211" s="338"/>
      <c r="QFD211" s="338"/>
      <c r="QFE211" s="338"/>
      <c r="QFF211" s="338"/>
      <c r="QFG211" s="338"/>
      <c r="QFH211" s="339"/>
      <c r="QFI211" s="11"/>
      <c r="QFJ211" s="338"/>
      <c r="QFK211" s="338"/>
      <c r="QFL211" s="338"/>
      <c r="QFM211" s="338"/>
      <c r="QFN211" s="338"/>
      <c r="QFO211" s="338"/>
      <c r="QFP211" s="339"/>
      <c r="QFQ211" s="11"/>
      <c r="QFR211" s="338"/>
      <c r="QFS211" s="338"/>
      <c r="QFT211" s="338"/>
      <c r="QFU211" s="338"/>
      <c r="QFV211" s="338"/>
      <c r="QFW211" s="338"/>
      <c r="QFX211" s="339"/>
      <c r="QFY211" s="11"/>
      <c r="QFZ211" s="338"/>
      <c r="QGA211" s="338"/>
      <c r="QGB211" s="338"/>
      <c r="QGC211" s="338"/>
      <c r="QGD211" s="338"/>
      <c r="QGE211" s="338"/>
      <c r="QGF211" s="339"/>
      <c r="QGG211" s="11"/>
      <c r="QGH211" s="338"/>
      <c r="QGI211" s="338"/>
      <c r="QGJ211" s="338"/>
      <c r="QGK211" s="338"/>
      <c r="QGL211" s="338"/>
      <c r="QGM211" s="338"/>
      <c r="QGN211" s="339"/>
      <c r="QGO211" s="11"/>
      <c r="QGP211" s="338"/>
      <c r="QGQ211" s="338"/>
      <c r="QGR211" s="338"/>
      <c r="QGS211" s="338"/>
      <c r="QGT211" s="338"/>
      <c r="QGU211" s="338"/>
      <c r="QGV211" s="339"/>
      <c r="QGW211" s="11"/>
      <c r="QGX211" s="338"/>
      <c r="QGY211" s="338"/>
      <c r="QGZ211" s="338"/>
      <c r="QHA211" s="338"/>
      <c r="QHB211" s="338"/>
      <c r="QHC211" s="338"/>
      <c r="QHD211" s="339"/>
      <c r="QHE211" s="11"/>
      <c r="QHF211" s="338"/>
      <c r="QHG211" s="338"/>
      <c r="QHH211" s="338"/>
      <c r="QHI211" s="338"/>
      <c r="QHJ211" s="338"/>
      <c r="QHK211" s="338"/>
      <c r="QHL211" s="339"/>
      <c r="QHM211" s="11"/>
      <c r="QHN211" s="338"/>
      <c r="QHO211" s="338"/>
      <c r="QHP211" s="338"/>
      <c r="QHQ211" s="338"/>
      <c r="QHR211" s="338"/>
      <c r="QHS211" s="338"/>
      <c r="QHT211" s="339"/>
      <c r="QHU211" s="11"/>
      <c r="QHV211" s="338"/>
      <c r="QHW211" s="338"/>
      <c r="QHX211" s="338"/>
      <c r="QHY211" s="338"/>
      <c r="QHZ211" s="338"/>
      <c r="QIA211" s="338"/>
      <c r="QIB211" s="339"/>
      <c r="QIC211" s="11"/>
      <c r="QID211" s="338"/>
      <c r="QIE211" s="338"/>
      <c r="QIF211" s="338"/>
      <c r="QIG211" s="338"/>
      <c r="QIH211" s="338"/>
      <c r="QII211" s="338"/>
      <c r="QIJ211" s="339"/>
      <c r="QIK211" s="11"/>
      <c r="QIL211" s="338"/>
      <c r="QIM211" s="338"/>
      <c r="QIN211" s="338"/>
      <c r="QIO211" s="338"/>
      <c r="QIP211" s="338"/>
      <c r="QIQ211" s="338"/>
      <c r="QIR211" s="339"/>
      <c r="QIS211" s="11"/>
      <c r="QIT211" s="338"/>
      <c r="QIU211" s="338"/>
      <c r="QIV211" s="338"/>
      <c r="QIW211" s="338"/>
      <c r="QIX211" s="338"/>
      <c r="QIY211" s="338"/>
      <c r="QIZ211" s="339"/>
      <c r="QJA211" s="11"/>
      <c r="QJB211" s="338"/>
      <c r="QJC211" s="338"/>
      <c r="QJD211" s="338"/>
      <c r="QJE211" s="338"/>
      <c r="QJF211" s="338"/>
      <c r="QJG211" s="338"/>
      <c r="QJH211" s="339"/>
      <c r="QJI211" s="11"/>
      <c r="QJJ211" s="338"/>
      <c r="QJK211" s="338"/>
      <c r="QJL211" s="338"/>
      <c r="QJM211" s="338"/>
      <c r="QJN211" s="338"/>
      <c r="QJO211" s="338"/>
      <c r="QJP211" s="339"/>
      <c r="QJQ211" s="11"/>
      <c r="QJR211" s="338"/>
      <c r="QJS211" s="338"/>
      <c r="QJT211" s="338"/>
      <c r="QJU211" s="338"/>
      <c r="QJV211" s="338"/>
      <c r="QJW211" s="338"/>
      <c r="QJX211" s="339"/>
      <c r="QJY211" s="11"/>
      <c r="QJZ211" s="338"/>
      <c r="QKA211" s="338"/>
      <c r="QKB211" s="338"/>
      <c r="QKC211" s="338"/>
      <c r="QKD211" s="338"/>
      <c r="QKE211" s="338"/>
      <c r="QKF211" s="339"/>
      <c r="QKG211" s="11"/>
      <c r="QKH211" s="338"/>
      <c r="QKI211" s="338"/>
      <c r="QKJ211" s="338"/>
      <c r="QKK211" s="338"/>
      <c r="QKL211" s="338"/>
      <c r="QKM211" s="338"/>
      <c r="QKN211" s="339"/>
      <c r="QKO211" s="11"/>
      <c r="QKP211" s="338"/>
      <c r="QKQ211" s="338"/>
      <c r="QKR211" s="338"/>
      <c r="QKS211" s="338"/>
      <c r="QKT211" s="338"/>
      <c r="QKU211" s="338"/>
      <c r="QKV211" s="339"/>
      <c r="QKW211" s="11"/>
      <c r="QKX211" s="338"/>
      <c r="QKY211" s="338"/>
      <c r="QKZ211" s="338"/>
      <c r="QLA211" s="338"/>
      <c r="QLB211" s="338"/>
      <c r="QLC211" s="338"/>
      <c r="QLD211" s="339"/>
      <c r="QLE211" s="11"/>
      <c r="QLF211" s="338"/>
      <c r="QLG211" s="338"/>
      <c r="QLH211" s="338"/>
      <c r="QLI211" s="338"/>
      <c r="QLJ211" s="338"/>
      <c r="QLK211" s="338"/>
      <c r="QLL211" s="339"/>
      <c r="QLM211" s="11"/>
      <c r="QLN211" s="338"/>
      <c r="QLO211" s="338"/>
      <c r="QLP211" s="338"/>
      <c r="QLQ211" s="338"/>
      <c r="QLR211" s="338"/>
      <c r="QLS211" s="338"/>
      <c r="QLT211" s="339"/>
      <c r="QLU211" s="11"/>
      <c r="QLV211" s="338"/>
      <c r="QLW211" s="338"/>
      <c r="QLX211" s="338"/>
      <c r="QLY211" s="338"/>
      <c r="QLZ211" s="338"/>
      <c r="QMA211" s="338"/>
      <c r="QMB211" s="339"/>
      <c r="QMC211" s="11"/>
      <c r="QMD211" s="338"/>
      <c r="QME211" s="338"/>
      <c r="QMF211" s="338"/>
      <c r="QMG211" s="338"/>
      <c r="QMH211" s="338"/>
      <c r="QMI211" s="338"/>
      <c r="QMJ211" s="339"/>
      <c r="QMK211" s="11"/>
      <c r="QML211" s="338"/>
      <c r="QMM211" s="338"/>
      <c r="QMN211" s="338"/>
      <c r="QMO211" s="338"/>
      <c r="QMP211" s="338"/>
      <c r="QMQ211" s="338"/>
      <c r="QMR211" s="339"/>
      <c r="QMS211" s="11"/>
      <c r="QMT211" s="338"/>
      <c r="QMU211" s="338"/>
      <c r="QMV211" s="338"/>
      <c r="QMW211" s="338"/>
      <c r="QMX211" s="338"/>
      <c r="QMY211" s="338"/>
      <c r="QMZ211" s="339"/>
      <c r="QNA211" s="11"/>
      <c r="QNB211" s="338"/>
      <c r="QNC211" s="338"/>
      <c r="QND211" s="338"/>
      <c r="QNE211" s="338"/>
      <c r="QNF211" s="338"/>
      <c r="QNG211" s="338"/>
      <c r="QNH211" s="339"/>
      <c r="QNI211" s="11"/>
      <c r="QNJ211" s="338"/>
      <c r="QNK211" s="338"/>
      <c r="QNL211" s="338"/>
      <c r="QNM211" s="338"/>
      <c r="QNN211" s="338"/>
      <c r="QNO211" s="338"/>
      <c r="QNP211" s="339"/>
      <c r="QNQ211" s="11"/>
      <c r="QNR211" s="338"/>
      <c r="QNS211" s="338"/>
      <c r="QNT211" s="338"/>
      <c r="QNU211" s="338"/>
      <c r="QNV211" s="338"/>
      <c r="QNW211" s="338"/>
      <c r="QNX211" s="339"/>
      <c r="QNY211" s="11"/>
      <c r="QNZ211" s="338"/>
      <c r="QOA211" s="338"/>
      <c r="QOB211" s="338"/>
      <c r="QOC211" s="338"/>
      <c r="QOD211" s="338"/>
      <c r="QOE211" s="338"/>
      <c r="QOF211" s="339"/>
      <c r="QOG211" s="11"/>
      <c r="QOH211" s="338"/>
      <c r="QOI211" s="338"/>
      <c r="QOJ211" s="338"/>
      <c r="QOK211" s="338"/>
      <c r="QOL211" s="338"/>
      <c r="QOM211" s="338"/>
      <c r="QON211" s="339"/>
      <c r="QOO211" s="11"/>
      <c r="QOP211" s="338"/>
      <c r="QOQ211" s="338"/>
      <c r="QOR211" s="338"/>
      <c r="QOS211" s="338"/>
      <c r="QOT211" s="338"/>
      <c r="QOU211" s="338"/>
      <c r="QOV211" s="339"/>
      <c r="QOW211" s="11"/>
      <c r="QOX211" s="338"/>
      <c r="QOY211" s="338"/>
      <c r="QOZ211" s="338"/>
      <c r="QPA211" s="338"/>
      <c r="QPB211" s="338"/>
      <c r="QPC211" s="338"/>
      <c r="QPD211" s="339"/>
      <c r="QPE211" s="11"/>
      <c r="QPF211" s="338"/>
      <c r="QPG211" s="338"/>
      <c r="QPH211" s="338"/>
      <c r="QPI211" s="338"/>
      <c r="QPJ211" s="338"/>
      <c r="QPK211" s="338"/>
      <c r="QPL211" s="339"/>
      <c r="QPM211" s="11"/>
      <c r="QPN211" s="338"/>
      <c r="QPO211" s="338"/>
      <c r="QPP211" s="338"/>
      <c r="QPQ211" s="338"/>
      <c r="QPR211" s="338"/>
      <c r="QPS211" s="338"/>
      <c r="QPT211" s="339"/>
      <c r="QPU211" s="11"/>
      <c r="QPV211" s="338"/>
      <c r="QPW211" s="338"/>
      <c r="QPX211" s="338"/>
      <c r="QPY211" s="338"/>
      <c r="QPZ211" s="338"/>
      <c r="QQA211" s="338"/>
      <c r="QQB211" s="339"/>
      <c r="QQC211" s="11"/>
      <c r="QQD211" s="338"/>
      <c r="QQE211" s="338"/>
      <c r="QQF211" s="338"/>
      <c r="QQG211" s="338"/>
      <c r="QQH211" s="338"/>
      <c r="QQI211" s="338"/>
      <c r="QQJ211" s="339"/>
      <c r="QQK211" s="11"/>
      <c r="QQL211" s="338"/>
      <c r="QQM211" s="338"/>
      <c r="QQN211" s="338"/>
      <c r="QQO211" s="338"/>
      <c r="QQP211" s="338"/>
      <c r="QQQ211" s="338"/>
      <c r="QQR211" s="339"/>
      <c r="QQS211" s="11"/>
      <c r="QQT211" s="338"/>
      <c r="QQU211" s="338"/>
      <c r="QQV211" s="338"/>
      <c r="QQW211" s="338"/>
      <c r="QQX211" s="338"/>
      <c r="QQY211" s="338"/>
      <c r="QQZ211" s="339"/>
      <c r="QRA211" s="11"/>
      <c r="QRB211" s="338"/>
      <c r="QRC211" s="338"/>
      <c r="QRD211" s="338"/>
      <c r="QRE211" s="338"/>
      <c r="QRF211" s="338"/>
      <c r="QRG211" s="338"/>
      <c r="QRH211" s="339"/>
      <c r="QRI211" s="11"/>
      <c r="QRJ211" s="338"/>
      <c r="QRK211" s="338"/>
      <c r="QRL211" s="338"/>
      <c r="QRM211" s="338"/>
      <c r="QRN211" s="338"/>
      <c r="QRO211" s="338"/>
      <c r="QRP211" s="339"/>
      <c r="QRQ211" s="11"/>
      <c r="QRR211" s="338"/>
      <c r="QRS211" s="338"/>
      <c r="QRT211" s="338"/>
      <c r="QRU211" s="338"/>
      <c r="QRV211" s="338"/>
      <c r="QRW211" s="338"/>
      <c r="QRX211" s="339"/>
      <c r="QRY211" s="11"/>
      <c r="QRZ211" s="338"/>
      <c r="QSA211" s="338"/>
      <c r="QSB211" s="338"/>
      <c r="QSC211" s="338"/>
      <c r="QSD211" s="338"/>
      <c r="QSE211" s="338"/>
      <c r="QSF211" s="339"/>
      <c r="QSG211" s="11"/>
      <c r="QSH211" s="338"/>
      <c r="QSI211" s="338"/>
      <c r="QSJ211" s="338"/>
      <c r="QSK211" s="338"/>
      <c r="QSL211" s="338"/>
      <c r="QSM211" s="338"/>
      <c r="QSN211" s="339"/>
      <c r="QSO211" s="11"/>
      <c r="QSP211" s="338"/>
      <c r="QSQ211" s="338"/>
      <c r="QSR211" s="338"/>
      <c r="QSS211" s="338"/>
      <c r="QST211" s="338"/>
      <c r="QSU211" s="338"/>
      <c r="QSV211" s="339"/>
      <c r="QSW211" s="11"/>
      <c r="QSX211" s="338"/>
      <c r="QSY211" s="338"/>
      <c r="QSZ211" s="338"/>
      <c r="QTA211" s="338"/>
      <c r="QTB211" s="338"/>
      <c r="QTC211" s="338"/>
      <c r="QTD211" s="339"/>
      <c r="QTE211" s="11"/>
      <c r="QTF211" s="338"/>
      <c r="QTG211" s="338"/>
      <c r="QTH211" s="338"/>
      <c r="QTI211" s="338"/>
      <c r="QTJ211" s="338"/>
      <c r="QTK211" s="338"/>
      <c r="QTL211" s="339"/>
      <c r="QTM211" s="11"/>
      <c r="QTN211" s="338"/>
      <c r="QTO211" s="338"/>
      <c r="QTP211" s="338"/>
      <c r="QTQ211" s="338"/>
      <c r="QTR211" s="338"/>
      <c r="QTS211" s="338"/>
      <c r="QTT211" s="339"/>
      <c r="QTU211" s="11"/>
      <c r="QTV211" s="338"/>
      <c r="QTW211" s="338"/>
      <c r="QTX211" s="338"/>
      <c r="QTY211" s="338"/>
      <c r="QTZ211" s="338"/>
      <c r="QUA211" s="338"/>
      <c r="QUB211" s="339"/>
      <c r="QUC211" s="11"/>
      <c r="QUD211" s="338"/>
      <c r="QUE211" s="338"/>
      <c r="QUF211" s="338"/>
      <c r="QUG211" s="338"/>
      <c r="QUH211" s="338"/>
      <c r="QUI211" s="338"/>
      <c r="QUJ211" s="339"/>
      <c r="QUK211" s="11"/>
      <c r="QUL211" s="338"/>
      <c r="QUM211" s="338"/>
      <c r="QUN211" s="338"/>
      <c r="QUO211" s="338"/>
      <c r="QUP211" s="338"/>
      <c r="QUQ211" s="338"/>
      <c r="QUR211" s="339"/>
      <c r="QUS211" s="11"/>
      <c r="QUT211" s="338"/>
      <c r="QUU211" s="338"/>
      <c r="QUV211" s="338"/>
      <c r="QUW211" s="338"/>
      <c r="QUX211" s="338"/>
      <c r="QUY211" s="338"/>
      <c r="QUZ211" s="339"/>
      <c r="QVA211" s="11"/>
      <c r="QVB211" s="338"/>
      <c r="QVC211" s="338"/>
      <c r="QVD211" s="338"/>
      <c r="QVE211" s="338"/>
      <c r="QVF211" s="338"/>
      <c r="QVG211" s="338"/>
      <c r="QVH211" s="339"/>
      <c r="QVI211" s="11"/>
      <c r="QVJ211" s="338"/>
      <c r="QVK211" s="338"/>
      <c r="QVL211" s="338"/>
      <c r="QVM211" s="338"/>
      <c r="QVN211" s="338"/>
      <c r="QVO211" s="338"/>
      <c r="QVP211" s="339"/>
      <c r="QVQ211" s="11"/>
      <c r="QVR211" s="338"/>
      <c r="QVS211" s="338"/>
      <c r="QVT211" s="338"/>
      <c r="QVU211" s="338"/>
      <c r="QVV211" s="338"/>
      <c r="QVW211" s="338"/>
      <c r="QVX211" s="339"/>
      <c r="QVY211" s="11"/>
      <c r="QVZ211" s="338"/>
      <c r="QWA211" s="338"/>
      <c r="QWB211" s="338"/>
      <c r="QWC211" s="338"/>
      <c r="QWD211" s="338"/>
      <c r="QWE211" s="338"/>
      <c r="QWF211" s="339"/>
      <c r="QWG211" s="11"/>
      <c r="QWH211" s="338"/>
      <c r="QWI211" s="338"/>
      <c r="QWJ211" s="338"/>
      <c r="QWK211" s="338"/>
      <c r="QWL211" s="338"/>
      <c r="QWM211" s="338"/>
      <c r="QWN211" s="339"/>
      <c r="QWO211" s="11"/>
      <c r="QWP211" s="338"/>
      <c r="QWQ211" s="338"/>
      <c r="QWR211" s="338"/>
      <c r="QWS211" s="338"/>
      <c r="QWT211" s="338"/>
      <c r="QWU211" s="338"/>
      <c r="QWV211" s="339"/>
      <c r="QWW211" s="11"/>
      <c r="QWX211" s="338"/>
      <c r="QWY211" s="338"/>
      <c r="QWZ211" s="338"/>
      <c r="QXA211" s="338"/>
      <c r="QXB211" s="338"/>
      <c r="QXC211" s="338"/>
      <c r="QXD211" s="339"/>
      <c r="QXE211" s="11"/>
      <c r="QXF211" s="338"/>
      <c r="QXG211" s="338"/>
      <c r="QXH211" s="338"/>
      <c r="QXI211" s="338"/>
      <c r="QXJ211" s="338"/>
      <c r="QXK211" s="338"/>
      <c r="QXL211" s="339"/>
      <c r="QXM211" s="11"/>
      <c r="QXN211" s="338"/>
      <c r="QXO211" s="338"/>
      <c r="QXP211" s="338"/>
      <c r="QXQ211" s="338"/>
      <c r="QXR211" s="338"/>
      <c r="QXS211" s="338"/>
      <c r="QXT211" s="339"/>
      <c r="QXU211" s="11"/>
      <c r="QXV211" s="338"/>
      <c r="QXW211" s="338"/>
      <c r="QXX211" s="338"/>
      <c r="QXY211" s="338"/>
      <c r="QXZ211" s="338"/>
      <c r="QYA211" s="338"/>
      <c r="QYB211" s="339"/>
      <c r="QYC211" s="11"/>
      <c r="QYD211" s="338"/>
      <c r="QYE211" s="338"/>
      <c r="QYF211" s="338"/>
      <c r="QYG211" s="338"/>
      <c r="QYH211" s="338"/>
      <c r="QYI211" s="338"/>
      <c r="QYJ211" s="339"/>
      <c r="QYK211" s="11"/>
      <c r="QYL211" s="338"/>
      <c r="QYM211" s="338"/>
      <c r="QYN211" s="338"/>
      <c r="QYO211" s="338"/>
      <c r="QYP211" s="338"/>
      <c r="QYQ211" s="338"/>
      <c r="QYR211" s="339"/>
      <c r="QYS211" s="11"/>
      <c r="QYT211" s="338"/>
      <c r="QYU211" s="338"/>
      <c r="QYV211" s="338"/>
      <c r="QYW211" s="338"/>
      <c r="QYX211" s="338"/>
      <c r="QYY211" s="338"/>
      <c r="QYZ211" s="339"/>
      <c r="QZA211" s="11"/>
      <c r="QZB211" s="338"/>
      <c r="QZC211" s="338"/>
      <c r="QZD211" s="338"/>
      <c r="QZE211" s="338"/>
      <c r="QZF211" s="338"/>
      <c r="QZG211" s="338"/>
      <c r="QZH211" s="339"/>
      <c r="QZI211" s="11"/>
      <c r="QZJ211" s="338"/>
      <c r="QZK211" s="338"/>
      <c r="QZL211" s="338"/>
      <c r="QZM211" s="338"/>
      <c r="QZN211" s="338"/>
      <c r="QZO211" s="338"/>
      <c r="QZP211" s="339"/>
      <c r="QZQ211" s="11"/>
      <c r="QZR211" s="338"/>
      <c r="QZS211" s="338"/>
      <c r="QZT211" s="338"/>
      <c r="QZU211" s="338"/>
      <c r="QZV211" s="338"/>
      <c r="QZW211" s="338"/>
      <c r="QZX211" s="339"/>
      <c r="QZY211" s="11"/>
      <c r="QZZ211" s="338"/>
      <c r="RAA211" s="338"/>
      <c r="RAB211" s="338"/>
      <c r="RAC211" s="338"/>
      <c r="RAD211" s="338"/>
      <c r="RAE211" s="338"/>
      <c r="RAF211" s="339"/>
      <c r="RAG211" s="11"/>
      <c r="RAH211" s="338"/>
      <c r="RAI211" s="338"/>
      <c r="RAJ211" s="338"/>
      <c r="RAK211" s="338"/>
      <c r="RAL211" s="338"/>
      <c r="RAM211" s="338"/>
      <c r="RAN211" s="339"/>
      <c r="RAO211" s="11"/>
      <c r="RAP211" s="338"/>
      <c r="RAQ211" s="338"/>
      <c r="RAR211" s="338"/>
      <c r="RAS211" s="338"/>
      <c r="RAT211" s="338"/>
      <c r="RAU211" s="338"/>
      <c r="RAV211" s="339"/>
      <c r="RAW211" s="11"/>
      <c r="RAX211" s="338"/>
      <c r="RAY211" s="338"/>
      <c r="RAZ211" s="338"/>
      <c r="RBA211" s="338"/>
      <c r="RBB211" s="338"/>
      <c r="RBC211" s="338"/>
      <c r="RBD211" s="339"/>
      <c r="RBE211" s="11"/>
      <c r="RBF211" s="338"/>
      <c r="RBG211" s="338"/>
      <c r="RBH211" s="338"/>
      <c r="RBI211" s="338"/>
      <c r="RBJ211" s="338"/>
      <c r="RBK211" s="338"/>
      <c r="RBL211" s="339"/>
      <c r="RBM211" s="11"/>
      <c r="RBN211" s="338"/>
      <c r="RBO211" s="338"/>
      <c r="RBP211" s="338"/>
      <c r="RBQ211" s="338"/>
      <c r="RBR211" s="338"/>
      <c r="RBS211" s="338"/>
      <c r="RBT211" s="339"/>
      <c r="RBU211" s="11"/>
      <c r="RBV211" s="338"/>
      <c r="RBW211" s="338"/>
      <c r="RBX211" s="338"/>
      <c r="RBY211" s="338"/>
      <c r="RBZ211" s="338"/>
      <c r="RCA211" s="338"/>
      <c r="RCB211" s="339"/>
      <c r="RCC211" s="11"/>
      <c r="RCD211" s="338"/>
      <c r="RCE211" s="338"/>
      <c r="RCF211" s="338"/>
      <c r="RCG211" s="338"/>
      <c r="RCH211" s="338"/>
      <c r="RCI211" s="338"/>
      <c r="RCJ211" s="339"/>
      <c r="RCK211" s="11"/>
      <c r="RCL211" s="338"/>
      <c r="RCM211" s="338"/>
      <c r="RCN211" s="338"/>
      <c r="RCO211" s="338"/>
      <c r="RCP211" s="338"/>
      <c r="RCQ211" s="338"/>
      <c r="RCR211" s="339"/>
      <c r="RCS211" s="11"/>
      <c r="RCT211" s="338"/>
      <c r="RCU211" s="338"/>
      <c r="RCV211" s="338"/>
      <c r="RCW211" s="338"/>
      <c r="RCX211" s="338"/>
      <c r="RCY211" s="338"/>
      <c r="RCZ211" s="339"/>
      <c r="RDA211" s="11"/>
      <c r="RDB211" s="338"/>
      <c r="RDC211" s="338"/>
      <c r="RDD211" s="338"/>
      <c r="RDE211" s="338"/>
      <c r="RDF211" s="338"/>
      <c r="RDG211" s="338"/>
      <c r="RDH211" s="339"/>
      <c r="RDI211" s="11"/>
      <c r="RDJ211" s="338"/>
      <c r="RDK211" s="338"/>
      <c r="RDL211" s="338"/>
      <c r="RDM211" s="338"/>
      <c r="RDN211" s="338"/>
      <c r="RDO211" s="338"/>
      <c r="RDP211" s="339"/>
      <c r="RDQ211" s="11"/>
      <c r="RDR211" s="338"/>
      <c r="RDS211" s="338"/>
      <c r="RDT211" s="338"/>
      <c r="RDU211" s="338"/>
      <c r="RDV211" s="338"/>
      <c r="RDW211" s="338"/>
      <c r="RDX211" s="339"/>
      <c r="RDY211" s="11"/>
      <c r="RDZ211" s="338"/>
      <c r="REA211" s="338"/>
      <c r="REB211" s="338"/>
      <c r="REC211" s="338"/>
      <c r="RED211" s="338"/>
      <c r="REE211" s="338"/>
      <c r="REF211" s="339"/>
      <c r="REG211" s="11"/>
      <c r="REH211" s="338"/>
      <c r="REI211" s="338"/>
      <c r="REJ211" s="338"/>
      <c r="REK211" s="338"/>
      <c r="REL211" s="338"/>
      <c r="REM211" s="338"/>
      <c r="REN211" s="339"/>
      <c r="REO211" s="11"/>
      <c r="REP211" s="338"/>
      <c r="REQ211" s="338"/>
      <c r="RER211" s="338"/>
      <c r="RES211" s="338"/>
      <c r="RET211" s="338"/>
      <c r="REU211" s="338"/>
      <c r="REV211" s="339"/>
      <c r="REW211" s="11"/>
      <c r="REX211" s="338"/>
      <c r="REY211" s="338"/>
      <c r="REZ211" s="338"/>
      <c r="RFA211" s="338"/>
      <c r="RFB211" s="338"/>
      <c r="RFC211" s="338"/>
      <c r="RFD211" s="339"/>
      <c r="RFE211" s="11"/>
      <c r="RFF211" s="338"/>
      <c r="RFG211" s="338"/>
      <c r="RFH211" s="338"/>
      <c r="RFI211" s="338"/>
      <c r="RFJ211" s="338"/>
      <c r="RFK211" s="338"/>
      <c r="RFL211" s="339"/>
      <c r="RFM211" s="11"/>
      <c r="RFN211" s="338"/>
      <c r="RFO211" s="338"/>
      <c r="RFP211" s="338"/>
      <c r="RFQ211" s="338"/>
      <c r="RFR211" s="338"/>
      <c r="RFS211" s="338"/>
      <c r="RFT211" s="339"/>
      <c r="RFU211" s="11"/>
      <c r="RFV211" s="338"/>
      <c r="RFW211" s="338"/>
      <c r="RFX211" s="338"/>
      <c r="RFY211" s="338"/>
      <c r="RFZ211" s="338"/>
      <c r="RGA211" s="338"/>
      <c r="RGB211" s="339"/>
      <c r="RGC211" s="11"/>
      <c r="RGD211" s="338"/>
      <c r="RGE211" s="338"/>
      <c r="RGF211" s="338"/>
      <c r="RGG211" s="338"/>
      <c r="RGH211" s="338"/>
      <c r="RGI211" s="338"/>
      <c r="RGJ211" s="339"/>
      <c r="RGK211" s="11"/>
      <c r="RGL211" s="338"/>
      <c r="RGM211" s="338"/>
      <c r="RGN211" s="338"/>
      <c r="RGO211" s="338"/>
      <c r="RGP211" s="338"/>
      <c r="RGQ211" s="338"/>
      <c r="RGR211" s="339"/>
      <c r="RGS211" s="11"/>
      <c r="RGT211" s="338"/>
      <c r="RGU211" s="338"/>
      <c r="RGV211" s="338"/>
      <c r="RGW211" s="338"/>
      <c r="RGX211" s="338"/>
      <c r="RGY211" s="338"/>
      <c r="RGZ211" s="339"/>
      <c r="RHA211" s="11"/>
      <c r="RHB211" s="338"/>
      <c r="RHC211" s="338"/>
      <c r="RHD211" s="338"/>
      <c r="RHE211" s="338"/>
      <c r="RHF211" s="338"/>
      <c r="RHG211" s="338"/>
      <c r="RHH211" s="339"/>
      <c r="RHI211" s="11"/>
      <c r="RHJ211" s="338"/>
      <c r="RHK211" s="338"/>
      <c r="RHL211" s="338"/>
      <c r="RHM211" s="338"/>
      <c r="RHN211" s="338"/>
      <c r="RHO211" s="338"/>
      <c r="RHP211" s="339"/>
      <c r="RHQ211" s="11"/>
      <c r="RHR211" s="338"/>
      <c r="RHS211" s="338"/>
      <c r="RHT211" s="338"/>
      <c r="RHU211" s="338"/>
      <c r="RHV211" s="338"/>
      <c r="RHW211" s="338"/>
      <c r="RHX211" s="339"/>
      <c r="RHY211" s="11"/>
      <c r="RHZ211" s="338"/>
      <c r="RIA211" s="338"/>
      <c r="RIB211" s="338"/>
      <c r="RIC211" s="338"/>
      <c r="RID211" s="338"/>
      <c r="RIE211" s="338"/>
      <c r="RIF211" s="339"/>
      <c r="RIG211" s="11"/>
      <c r="RIH211" s="338"/>
      <c r="RII211" s="338"/>
      <c r="RIJ211" s="338"/>
      <c r="RIK211" s="338"/>
      <c r="RIL211" s="338"/>
      <c r="RIM211" s="338"/>
      <c r="RIN211" s="339"/>
      <c r="RIO211" s="11"/>
      <c r="RIP211" s="338"/>
      <c r="RIQ211" s="338"/>
      <c r="RIR211" s="338"/>
      <c r="RIS211" s="338"/>
      <c r="RIT211" s="338"/>
      <c r="RIU211" s="338"/>
      <c r="RIV211" s="339"/>
      <c r="RIW211" s="11"/>
      <c r="RIX211" s="338"/>
      <c r="RIY211" s="338"/>
      <c r="RIZ211" s="338"/>
      <c r="RJA211" s="338"/>
      <c r="RJB211" s="338"/>
      <c r="RJC211" s="338"/>
      <c r="RJD211" s="339"/>
      <c r="RJE211" s="11"/>
      <c r="RJF211" s="338"/>
      <c r="RJG211" s="338"/>
      <c r="RJH211" s="338"/>
      <c r="RJI211" s="338"/>
      <c r="RJJ211" s="338"/>
      <c r="RJK211" s="338"/>
      <c r="RJL211" s="339"/>
      <c r="RJM211" s="11"/>
      <c r="RJN211" s="338"/>
      <c r="RJO211" s="338"/>
      <c r="RJP211" s="338"/>
      <c r="RJQ211" s="338"/>
      <c r="RJR211" s="338"/>
      <c r="RJS211" s="338"/>
      <c r="RJT211" s="339"/>
      <c r="RJU211" s="11"/>
      <c r="RJV211" s="338"/>
      <c r="RJW211" s="338"/>
      <c r="RJX211" s="338"/>
      <c r="RJY211" s="338"/>
      <c r="RJZ211" s="338"/>
      <c r="RKA211" s="338"/>
      <c r="RKB211" s="339"/>
      <c r="RKC211" s="11"/>
      <c r="RKD211" s="338"/>
      <c r="RKE211" s="338"/>
      <c r="RKF211" s="338"/>
      <c r="RKG211" s="338"/>
      <c r="RKH211" s="338"/>
      <c r="RKI211" s="338"/>
      <c r="RKJ211" s="339"/>
      <c r="RKK211" s="11"/>
      <c r="RKL211" s="338"/>
      <c r="RKM211" s="338"/>
      <c r="RKN211" s="338"/>
      <c r="RKO211" s="338"/>
      <c r="RKP211" s="338"/>
      <c r="RKQ211" s="338"/>
      <c r="RKR211" s="339"/>
      <c r="RKS211" s="11"/>
      <c r="RKT211" s="338"/>
      <c r="RKU211" s="338"/>
      <c r="RKV211" s="338"/>
      <c r="RKW211" s="338"/>
      <c r="RKX211" s="338"/>
      <c r="RKY211" s="338"/>
      <c r="RKZ211" s="339"/>
      <c r="RLA211" s="11"/>
      <c r="RLB211" s="338"/>
      <c r="RLC211" s="338"/>
      <c r="RLD211" s="338"/>
      <c r="RLE211" s="338"/>
      <c r="RLF211" s="338"/>
      <c r="RLG211" s="338"/>
      <c r="RLH211" s="339"/>
      <c r="RLI211" s="11"/>
      <c r="RLJ211" s="338"/>
      <c r="RLK211" s="338"/>
      <c r="RLL211" s="338"/>
      <c r="RLM211" s="338"/>
      <c r="RLN211" s="338"/>
      <c r="RLO211" s="338"/>
      <c r="RLP211" s="339"/>
      <c r="RLQ211" s="11"/>
      <c r="RLR211" s="338"/>
      <c r="RLS211" s="338"/>
      <c r="RLT211" s="338"/>
      <c r="RLU211" s="338"/>
      <c r="RLV211" s="338"/>
      <c r="RLW211" s="338"/>
      <c r="RLX211" s="339"/>
      <c r="RLY211" s="11"/>
      <c r="RLZ211" s="338"/>
      <c r="RMA211" s="338"/>
      <c r="RMB211" s="338"/>
      <c r="RMC211" s="338"/>
      <c r="RMD211" s="338"/>
      <c r="RME211" s="338"/>
      <c r="RMF211" s="339"/>
      <c r="RMG211" s="11"/>
      <c r="RMH211" s="338"/>
      <c r="RMI211" s="338"/>
      <c r="RMJ211" s="338"/>
      <c r="RMK211" s="338"/>
      <c r="RML211" s="338"/>
      <c r="RMM211" s="338"/>
      <c r="RMN211" s="339"/>
      <c r="RMO211" s="11"/>
      <c r="RMP211" s="338"/>
      <c r="RMQ211" s="338"/>
      <c r="RMR211" s="338"/>
      <c r="RMS211" s="338"/>
      <c r="RMT211" s="338"/>
      <c r="RMU211" s="338"/>
      <c r="RMV211" s="339"/>
      <c r="RMW211" s="11"/>
      <c r="RMX211" s="338"/>
      <c r="RMY211" s="338"/>
      <c r="RMZ211" s="338"/>
      <c r="RNA211" s="338"/>
      <c r="RNB211" s="338"/>
      <c r="RNC211" s="338"/>
      <c r="RND211" s="339"/>
      <c r="RNE211" s="11"/>
      <c r="RNF211" s="338"/>
      <c r="RNG211" s="338"/>
      <c r="RNH211" s="338"/>
      <c r="RNI211" s="338"/>
      <c r="RNJ211" s="338"/>
      <c r="RNK211" s="338"/>
      <c r="RNL211" s="339"/>
      <c r="RNM211" s="11"/>
      <c r="RNN211" s="338"/>
      <c r="RNO211" s="338"/>
      <c r="RNP211" s="338"/>
      <c r="RNQ211" s="338"/>
      <c r="RNR211" s="338"/>
      <c r="RNS211" s="338"/>
      <c r="RNT211" s="339"/>
      <c r="RNU211" s="11"/>
      <c r="RNV211" s="338"/>
      <c r="RNW211" s="338"/>
      <c r="RNX211" s="338"/>
      <c r="RNY211" s="338"/>
      <c r="RNZ211" s="338"/>
      <c r="ROA211" s="338"/>
      <c r="ROB211" s="339"/>
      <c r="ROC211" s="11"/>
      <c r="ROD211" s="338"/>
      <c r="ROE211" s="338"/>
      <c r="ROF211" s="338"/>
      <c r="ROG211" s="338"/>
      <c r="ROH211" s="338"/>
      <c r="ROI211" s="338"/>
      <c r="ROJ211" s="339"/>
      <c r="ROK211" s="11"/>
      <c r="ROL211" s="338"/>
      <c r="ROM211" s="338"/>
      <c r="RON211" s="338"/>
      <c r="ROO211" s="338"/>
      <c r="ROP211" s="338"/>
      <c r="ROQ211" s="338"/>
      <c r="ROR211" s="339"/>
      <c r="ROS211" s="11"/>
      <c r="ROT211" s="338"/>
      <c r="ROU211" s="338"/>
      <c r="ROV211" s="338"/>
      <c r="ROW211" s="338"/>
      <c r="ROX211" s="338"/>
      <c r="ROY211" s="338"/>
      <c r="ROZ211" s="339"/>
      <c r="RPA211" s="11"/>
      <c r="RPB211" s="338"/>
      <c r="RPC211" s="338"/>
      <c r="RPD211" s="338"/>
      <c r="RPE211" s="338"/>
      <c r="RPF211" s="338"/>
      <c r="RPG211" s="338"/>
      <c r="RPH211" s="339"/>
      <c r="RPI211" s="11"/>
      <c r="RPJ211" s="338"/>
      <c r="RPK211" s="338"/>
      <c r="RPL211" s="338"/>
      <c r="RPM211" s="338"/>
      <c r="RPN211" s="338"/>
      <c r="RPO211" s="338"/>
      <c r="RPP211" s="339"/>
      <c r="RPQ211" s="11"/>
      <c r="RPR211" s="338"/>
      <c r="RPS211" s="338"/>
      <c r="RPT211" s="338"/>
      <c r="RPU211" s="338"/>
      <c r="RPV211" s="338"/>
      <c r="RPW211" s="338"/>
      <c r="RPX211" s="339"/>
      <c r="RPY211" s="11"/>
      <c r="RPZ211" s="338"/>
      <c r="RQA211" s="338"/>
      <c r="RQB211" s="338"/>
      <c r="RQC211" s="338"/>
      <c r="RQD211" s="338"/>
      <c r="RQE211" s="338"/>
      <c r="RQF211" s="339"/>
      <c r="RQG211" s="11"/>
      <c r="RQH211" s="338"/>
      <c r="RQI211" s="338"/>
      <c r="RQJ211" s="338"/>
      <c r="RQK211" s="338"/>
      <c r="RQL211" s="338"/>
      <c r="RQM211" s="338"/>
      <c r="RQN211" s="339"/>
      <c r="RQO211" s="11"/>
      <c r="RQP211" s="338"/>
      <c r="RQQ211" s="338"/>
      <c r="RQR211" s="338"/>
      <c r="RQS211" s="338"/>
      <c r="RQT211" s="338"/>
      <c r="RQU211" s="338"/>
      <c r="RQV211" s="339"/>
      <c r="RQW211" s="11"/>
      <c r="RQX211" s="338"/>
      <c r="RQY211" s="338"/>
      <c r="RQZ211" s="338"/>
      <c r="RRA211" s="338"/>
      <c r="RRB211" s="338"/>
      <c r="RRC211" s="338"/>
      <c r="RRD211" s="339"/>
      <c r="RRE211" s="11"/>
      <c r="RRF211" s="338"/>
      <c r="RRG211" s="338"/>
      <c r="RRH211" s="338"/>
      <c r="RRI211" s="338"/>
      <c r="RRJ211" s="338"/>
      <c r="RRK211" s="338"/>
      <c r="RRL211" s="339"/>
      <c r="RRM211" s="11"/>
      <c r="RRN211" s="338"/>
      <c r="RRO211" s="338"/>
      <c r="RRP211" s="338"/>
      <c r="RRQ211" s="338"/>
      <c r="RRR211" s="338"/>
      <c r="RRS211" s="338"/>
      <c r="RRT211" s="339"/>
      <c r="RRU211" s="11"/>
      <c r="RRV211" s="338"/>
      <c r="RRW211" s="338"/>
      <c r="RRX211" s="338"/>
      <c r="RRY211" s="338"/>
      <c r="RRZ211" s="338"/>
      <c r="RSA211" s="338"/>
      <c r="RSB211" s="339"/>
      <c r="RSC211" s="11"/>
      <c r="RSD211" s="338"/>
      <c r="RSE211" s="338"/>
      <c r="RSF211" s="338"/>
      <c r="RSG211" s="338"/>
      <c r="RSH211" s="338"/>
      <c r="RSI211" s="338"/>
      <c r="RSJ211" s="339"/>
      <c r="RSK211" s="11"/>
      <c r="RSL211" s="338"/>
      <c r="RSM211" s="338"/>
      <c r="RSN211" s="338"/>
      <c r="RSO211" s="338"/>
      <c r="RSP211" s="338"/>
      <c r="RSQ211" s="338"/>
      <c r="RSR211" s="339"/>
      <c r="RSS211" s="11"/>
      <c r="RST211" s="338"/>
      <c r="RSU211" s="338"/>
      <c r="RSV211" s="338"/>
      <c r="RSW211" s="338"/>
      <c r="RSX211" s="338"/>
      <c r="RSY211" s="338"/>
      <c r="RSZ211" s="339"/>
      <c r="RTA211" s="11"/>
      <c r="RTB211" s="338"/>
      <c r="RTC211" s="338"/>
      <c r="RTD211" s="338"/>
      <c r="RTE211" s="338"/>
      <c r="RTF211" s="338"/>
      <c r="RTG211" s="338"/>
      <c r="RTH211" s="339"/>
      <c r="RTI211" s="11"/>
      <c r="RTJ211" s="338"/>
      <c r="RTK211" s="338"/>
      <c r="RTL211" s="338"/>
      <c r="RTM211" s="338"/>
      <c r="RTN211" s="338"/>
      <c r="RTO211" s="338"/>
      <c r="RTP211" s="339"/>
      <c r="RTQ211" s="11"/>
      <c r="RTR211" s="338"/>
      <c r="RTS211" s="338"/>
      <c r="RTT211" s="338"/>
      <c r="RTU211" s="338"/>
      <c r="RTV211" s="338"/>
      <c r="RTW211" s="338"/>
      <c r="RTX211" s="339"/>
      <c r="RTY211" s="11"/>
      <c r="RTZ211" s="338"/>
      <c r="RUA211" s="338"/>
      <c r="RUB211" s="338"/>
      <c r="RUC211" s="338"/>
      <c r="RUD211" s="338"/>
      <c r="RUE211" s="338"/>
      <c r="RUF211" s="339"/>
      <c r="RUG211" s="11"/>
      <c r="RUH211" s="338"/>
      <c r="RUI211" s="338"/>
      <c r="RUJ211" s="338"/>
      <c r="RUK211" s="338"/>
      <c r="RUL211" s="338"/>
      <c r="RUM211" s="338"/>
      <c r="RUN211" s="339"/>
      <c r="RUO211" s="11"/>
      <c r="RUP211" s="338"/>
      <c r="RUQ211" s="338"/>
      <c r="RUR211" s="338"/>
      <c r="RUS211" s="338"/>
      <c r="RUT211" s="338"/>
      <c r="RUU211" s="338"/>
      <c r="RUV211" s="339"/>
      <c r="RUW211" s="11"/>
      <c r="RUX211" s="338"/>
      <c r="RUY211" s="338"/>
      <c r="RUZ211" s="338"/>
      <c r="RVA211" s="338"/>
      <c r="RVB211" s="338"/>
      <c r="RVC211" s="338"/>
      <c r="RVD211" s="339"/>
      <c r="RVE211" s="11"/>
      <c r="RVF211" s="338"/>
      <c r="RVG211" s="338"/>
      <c r="RVH211" s="338"/>
      <c r="RVI211" s="338"/>
      <c r="RVJ211" s="338"/>
      <c r="RVK211" s="338"/>
      <c r="RVL211" s="339"/>
      <c r="RVM211" s="11"/>
      <c r="RVN211" s="338"/>
      <c r="RVO211" s="338"/>
      <c r="RVP211" s="338"/>
      <c r="RVQ211" s="338"/>
      <c r="RVR211" s="338"/>
      <c r="RVS211" s="338"/>
      <c r="RVT211" s="339"/>
      <c r="RVU211" s="11"/>
      <c r="RVV211" s="338"/>
      <c r="RVW211" s="338"/>
      <c r="RVX211" s="338"/>
      <c r="RVY211" s="338"/>
      <c r="RVZ211" s="338"/>
      <c r="RWA211" s="338"/>
      <c r="RWB211" s="339"/>
      <c r="RWC211" s="11"/>
      <c r="RWD211" s="338"/>
      <c r="RWE211" s="338"/>
      <c r="RWF211" s="338"/>
      <c r="RWG211" s="338"/>
      <c r="RWH211" s="338"/>
      <c r="RWI211" s="338"/>
      <c r="RWJ211" s="339"/>
      <c r="RWK211" s="11"/>
      <c r="RWL211" s="338"/>
      <c r="RWM211" s="338"/>
      <c r="RWN211" s="338"/>
      <c r="RWO211" s="338"/>
      <c r="RWP211" s="338"/>
      <c r="RWQ211" s="338"/>
      <c r="RWR211" s="339"/>
      <c r="RWS211" s="11"/>
      <c r="RWT211" s="338"/>
      <c r="RWU211" s="338"/>
      <c r="RWV211" s="338"/>
      <c r="RWW211" s="338"/>
      <c r="RWX211" s="338"/>
      <c r="RWY211" s="338"/>
      <c r="RWZ211" s="339"/>
      <c r="RXA211" s="11"/>
      <c r="RXB211" s="338"/>
      <c r="RXC211" s="338"/>
      <c r="RXD211" s="338"/>
      <c r="RXE211" s="338"/>
      <c r="RXF211" s="338"/>
      <c r="RXG211" s="338"/>
      <c r="RXH211" s="339"/>
      <c r="RXI211" s="11"/>
      <c r="RXJ211" s="338"/>
      <c r="RXK211" s="338"/>
      <c r="RXL211" s="338"/>
      <c r="RXM211" s="338"/>
      <c r="RXN211" s="338"/>
      <c r="RXO211" s="338"/>
      <c r="RXP211" s="339"/>
      <c r="RXQ211" s="11"/>
      <c r="RXR211" s="338"/>
      <c r="RXS211" s="338"/>
      <c r="RXT211" s="338"/>
      <c r="RXU211" s="338"/>
      <c r="RXV211" s="338"/>
      <c r="RXW211" s="338"/>
      <c r="RXX211" s="339"/>
      <c r="RXY211" s="11"/>
      <c r="RXZ211" s="338"/>
      <c r="RYA211" s="338"/>
      <c r="RYB211" s="338"/>
      <c r="RYC211" s="338"/>
      <c r="RYD211" s="338"/>
      <c r="RYE211" s="338"/>
      <c r="RYF211" s="339"/>
      <c r="RYG211" s="11"/>
      <c r="RYH211" s="338"/>
      <c r="RYI211" s="338"/>
      <c r="RYJ211" s="338"/>
      <c r="RYK211" s="338"/>
      <c r="RYL211" s="338"/>
      <c r="RYM211" s="338"/>
      <c r="RYN211" s="339"/>
      <c r="RYO211" s="11"/>
      <c r="RYP211" s="338"/>
      <c r="RYQ211" s="338"/>
      <c r="RYR211" s="338"/>
      <c r="RYS211" s="338"/>
      <c r="RYT211" s="338"/>
      <c r="RYU211" s="338"/>
      <c r="RYV211" s="339"/>
      <c r="RYW211" s="11"/>
      <c r="RYX211" s="338"/>
      <c r="RYY211" s="338"/>
      <c r="RYZ211" s="338"/>
      <c r="RZA211" s="338"/>
      <c r="RZB211" s="338"/>
      <c r="RZC211" s="338"/>
      <c r="RZD211" s="339"/>
      <c r="RZE211" s="11"/>
      <c r="RZF211" s="338"/>
      <c r="RZG211" s="338"/>
      <c r="RZH211" s="338"/>
      <c r="RZI211" s="338"/>
      <c r="RZJ211" s="338"/>
      <c r="RZK211" s="338"/>
      <c r="RZL211" s="339"/>
      <c r="RZM211" s="11"/>
      <c r="RZN211" s="338"/>
      <c r="RZO211" s="338"/>
      <c r="RZP211" s="338"/>
      <c r="RZQ211" s="338"/>
      <c r="RZR211" s="338"/>
      <c r="RZS211" s="338"/>
      <c r="RZT211" s="339"/>
      <c r="RZU211" s="11"/>
      <c r="RZV211" s="338"/>
      <c r="RZW211" s="338"/>
      <c r="RZX211" s="338"/>
      <c r="RZY211" s="338"/>
      <c r="RZZ211" s="338"/>
      <c r="SAA211" s="338"/>
      <c r="SAB211" s="339"/>
      <c r="SAC211" s="11"/>
      <c r="SAD211" s="338"/>
      <c r="SAE211" s="338"/>
      <c r="SAF211" s="338"/>
      <c r="SAG211" s="338"/>
      <c r="SAH211" s="338"/>
      <c r="SAI211" s="338"/>
      <c r="SAJ211" s="339"/>
      <c r="SAK211" s="11"/>
      <c r="SAL211" s="338"/>
      <c r="SAM211" s="338"/>
      <c r="SAN211" s="338"/>
      <c r="SAO211" s="338"/>
      <c r="SAP211" s="338"/>
      <c r="SAQ211" s="338"/>
      <c r="SAR211" s="339"/>
      <c r="SAS211" s="11"/>
      <c r="SAT211" s="338"/>
      <c r="SAU211" s="338"/>
      <c r="SAV211" s="338"/>
      <c r="SAW211" s="338"/>
      <c r="SAX211" s="338"/>
      <c r="SAY211" s="338"/>
      <c r="SAZ211" s="339"/>
      <c r="SBA211" s="11"/>
      <c r="SBB211" s="338"/>
      <c r="SBC211" s="338"/>
      <c r="SBD211" s="338"/>
      <c r="SBE211" s="338"/>
      <c r="SBF211" s="338"/>
      <c r="SBG211" s="338"/>
      <c r="SBH211" s="339"/>
      <c r="SBI211" s="11"/>
      <c r="SBJ211" s="338"/>
      <c r="SBK211" s="338"/>
      <c r="SBL211" s="338"/>
      <c r="SBM211" s="338"/>
      <c r="SBN211" s="338"/>
      <c r="SBO211" s="338"/>
      <c r="SBP211" s="339"/>
      <c r="SBQ211" s="11"/>
      <c r="SBR211" s="338"/>
      <c r="SBS211" s="338"/>
      <c r="SBT211" s="338"/>
      <c r="SBU211" s="338"/>
      <c r="SBV211" s="338"/>
      <c r="SBW211" s="338"/>
      <c r="SBX211" s="339"/>
      <c r="SBY211" s="11"/>
      <c r="SBZ211" s="338"/>
      <c r="SCA211" s="338"/>
      <c r="SCB211" s="338"/>
      <c r="SCC211" s="338"/>
      <c r="SCD211" s="338"/>
      <c r="SCE211" s="338"/>
      <c r="SCF211" s="339"/>
      <c r="SCG211" s="11"/>
      <c r="SCH211" s="338"/>
      <c r="SCI211" s="338"/>
      <c r="SCJ211" s="338"/>
      <c r="SCK211" s="338"/>
      <c r="SCL211" s="338"/>
      <c r="SCM211" s="338"/>
      <c r="SCN211" s="339"/>
      <c r="SCO211" s="11"/>
      <c r="SCP211" s="338"/>
      <c r="SCQ211" s="338"/>
      <c r="SCR211" s="338"/>
      <c r="SCS211" s="338"/>
      <c r="SCT211" s="338"/>
      <c r="SCU211" s="338"/>
      <c r="SCV211" s="339"/>
      <c r="SCW211" s="11"/>
      <c r="SCX211" s="338"/>
      <c r="SCY211" s="338"/>
      <c r="SCZ211" s="338"/>
      <c r="SDA211" s="338"/>
      <c r="SDB211" s="338"/>
      <c r="SDC211" s="338"/>
      <c r="SDD211" s="339"/>
      <c r="SDE211" s="11"/>
      <c r="SDF211" s="338"/>
      <c r="SDG211" s="338"/>
      <c r="SDH211" s="338"/>
      <c r="SDI211" s="338"/>
      <c r="SDJ211" s="338"/>
      <c r="SDK211" s="338"/>
      <c r="SDL211" s="339"/>
      <c r="SDM211" s="11"/>
      <c r="SDN211" s="338"/>
      <c r="SDO211" s="338"/>
      <c r="SDP211" s="338"/>
      <c r="SDQ211" s="338"/>
      <c r="SDR211" s="338"/>
      <c r="SDS211" s="338"/>
      <c r="SDT211" s="339"/>
      <c r="SDU211" s="11"/>
      <c r="SDV211" s="338"/>
      <c r="SDW211" s="338"/>
      <c r="SDX211" s="338"/>
      <c r="SDY211" s="338"/>
      <c r="SDZ211" s="338"/>
      <c r="SEA211" s="338"/>
      <c r="SEB211" s="339"/>
      <c r="SEC211" s="11"/>
      <c r="SED211" s="338"/>
      <c r="SEE211" s="338"/>
      <c r="SEF211" s="338"/>
      <c r="SEG211" s="338"/>
      <c r="SEH211" s="338"/>
      <c r="SEI211" s="338"/>
      <c r="SEJ211" s="339"/>
      <c r="SEK211" s="11"/>
      <c r="SEL211" s="338"/>
      <c r="SEM211" s="338"/>
      <c r="SEN211" s="338"/>
      <c r="SEO211" s="338"/>
      <c r="SEP211" s="338"/>
      <c r="SEQ211" s="338"/>
      <c r="SER211" s="339"/>
      <c r="SES211" s="11"/>
      <c r="SET211" s="338"/>
      <c r="SEU211" s="338"/>
      <c r="SEV211" s="338"/>
      <c r="SEW211" s="338"/>
      <c r="SEX211" s="338"/>
      <c r="SEY211" s="338"/>
      <c r="SEZ211" s="339"/>
      <c r="SFA211" s="11"/>
      <c r="SFB211" s="338"/>
      <c r="SFC211" s="338"/>
      <c r="SFD211" s="338"/>
      <c r="SFE211" s="338"/>
      <c r="SFF211" s="338"/>
      <c r="SFG211" s="338"/>
      <c r="SFH211" s="339"/>
      <c r="SFI211" s="11"/>
      <c r="SFJ211" s="338"/>
      <c r="SFK211" s="338"/>
      <c r="SFL211" s="338"/>
      <c r="SFM211" s="338"/>
      <c r="SFN211" s="338"/>
      <c r="SFO211" s="338"/>
      <c r="SFP211" s="339"/>
      <c r="SFQ211" s="11"/>
      <c r="SFR211" s="338"/>
      <c r="SFS211" s="338"/>
      <c r="SFT211" s="338"/>
      <c r="SFU211" s="338"/>
      <c r="SFV211" s="338"/>
      <c r="SFW211" s="338"/>
      <c r="SFX211" s="339"/>
      <c r="SFY211" s="11"/>
      <c r="SFZ211" s="338"/>
      <c r="SGA211" s="338"/>
      <c r="SGB211" s="338"/>
      <c r="SGC211" s="338"/>
      <c r="SGD211" s="338"/>
      <c r="SGE211" s="338"/>
      <c r="SGF211" s="339"/>
      <c r="SGG211" s="11"/>
      <c r="SGH211" s="338"/>
      <c r="SGI211" s="338"/>
      <c r="SGJ211" s="338"/>
      <c r="SGK211" s="338"/>
      <c r="SGL211" s="338"/>
      <c r="SGM211" s="338"/>
      <c r="SGN211" s="339"/>
      <c r="SGO211" s="11"/>
      <c r="SGP211" s="338"/>
      <c r="SGQ211" s="338"/>
      <c r="SGR211" s="338"/>
      <c r="SGS211" s="338"/>
      <c r="SGT211" s="338"/>
      <c r="SGU211" s="338"/>
      <c r="SGV211" s="339"/>
      <c r="SGW211" s="11"/>
      <c r="SGX211" s="338"/>
      <c r="SGY211" s="338"/>
      <c r="SGZ211" s="338"/>
      <c r="SHA211" s="338"/>
      <c r="SHB211" s="338"/>
      <c r="SHC211" s="338"/>
      <c r="SHD211" s="339"/>
      <c r="SHE211" s="11"/>
      <c r="SHF211" s="338"/>
      <c r="SHG211" s="338"/>
      <c r="SHH211" s="338"/>
      <c r="SHI211" s="338"/>
      <c r="SHJ211" s="338"/>
      <c r="SHK211" s="338"/>
      <c r="SHL211" s="339"/>
      <c r="SHM211" s="11"/>
      <c r="SHN211" s="338"/>
      <c r="SHO211" s="338"/>
      <c r="SHP211" s="338"/>
      <c r="SHQ211" s="338"/>
      <c r="SHR211" s="338"/>
      <c r="SHS211" s="338"/>
      <c r="SHT211" s="339"/>
      <c r="SHU211" s="11"/>
      <c r="SHV211" s="338"/>
      <c r="SHW211" s="338"/>
      <c r="SHX211" s="338"/>
      <c r="SHY211" s="338"/>
      <c r="SHZ211" s="338"/>
      <c r="SIA211" s="338"/>
      <c r="SIB211" s="339"/>
      <c r="SIC211" s="11"/>
      <c r="SID211" s="338"/>
      <c r="SIE211" s="338"/>
      <c r="SIF211" s="338"/>
      <c r="SIG211" s="338"/>
      <c r="SIH211" s="338"/>
      <c r="SII211" s="338"/>
      <c r="SIJ211" s="339"/>
      <c r="SIK211" s="11"/>
      <c r="SIL211" s="338"/>
      <c r="SIM211" s="338"/>
      <c r="SIN211" s="338"/>
      <c r="SIO211" s="338"/>
      <c r="SIP211" s="338"/>
      <c r="SIQ211" s="338"/>
      <c r="SIR211" s="339"/>
      <c r="SIS211" s="11"/>
      <c r="SIT211" s="338"/>
      <c r="SIU211" s="338"/>
      <c r="SIV211" s="338"/>
      <c r="SIW211" s="338"/>
      <c r="SIX211" s="338"/>
      <c r="SIY211" s="338"/>
      <c r="SIZ211" s="339"/>
      <c r="SJA211" s="11"/>
      <c r="SJB211" s="338"/>
      <c r="SJC211" s="338"/>
      <c r="SJD211" s="338"/>
      <c r="SJE211" s="338"/>
      <c r="SJF211" s="338"/>
      <c r="SJG211" s="338"/>
      <c r="SJH211" s="339"/>
      <c r="SJI211" s="11"/>
      <c r="SJJ211" s="338"/>
      <c r="SJK211" s="338"/>
      <c r="SJL211" s="338"/>
      <c r="SJM211" s="338"/>
      <c r="SJN211" s="338"/>
      <c r="SJO211" s="338"/>
      <c r="SJP211" s="339"/>
      <c r="SJQ211" s="11"/>
      <c r="SJR211" s="338"/>
      <c r="SJS211" s="338"/>
      <c r="SJT211" s="338"/>
      <c r="SJU211" s="338"/>
      <c r="SJV211" s="338"/>
      <c r="SJW211" s="338"/>
      <c r="SJX211" s="339"/>
      <c r="SJY211" s="11"/>
      <c r="SJZ211" s="338"/>
      <c r="SKA211" s="338"/>
      <c r="SKB211" s="338"/>
      <c r="SKC211" s="338"/>
      <c r="SKD211" s="338"/>
      <c r="SKE211" s="338"/>
      <c r="SKF211" s="339"/>
      <c r="SKG211" s="11"/>
      <c r="SKH211" s="338"/>
      <c r="SKI211" s="338"/>
      <c r="SKJ211" s="338"/>
      <c r="SKK211" s="338"/>
      <c r="SKL211" s="338"/>
      <c r="SKM211" s="338"/>
      <c r="SKN211" s="339"/>
      <c r="SKO211" s="11"/>
      <c r="SKP211" s="338"/>
      <c r="SKQ211" s="338"/>
      <c r="SKR211" s="338"/>
      <c r="SKS211" s="338"/>
      <c r="SKT211" s="338"/>
      <c r="SKU211" s="338"/>
      <c r="SKV211" s="339"/>
      <c r="SKW211" s="11"/>
      <c r="SKX211" s="338"/>
      <c r="SKY211" s="338"/>
      <c r="SKZ211" s="338"/>
      <c r="SLA211" s="338"/>
      <c r="SLB211" s="338"/>
      <c r="SLC211" s="338"/>
      <c r="SLD211" s="339"/>
      <c r="SLE211" s="11"/>
      <c r="SLF211" s="338"/>
      <c r="SLG211" s="338"/>
      <c r="SLH211" s="338"/>
      <c r="SLI211" s="338"/>
      <c r="SLJ211" s="338"/>
      <c r="SLK211" s="338"/>
      <c r="SLL211" s="339"/>
      <c r="SLM211" s="11"/>
      <c r="SLN211" s="338"/>
      <c r="SLO211" s="338"/>
      <c r="SLP211" s="338"/>
      <c r="SLQ211" s="338"/>
      <c r="SLR211" s="338"/>
      <c r="SLS211" s="338"/>
      <c r="SLT211" s="339"/>
      <c r="SLU211" s="11"/>
      <c r="SLV211" s="338"/>
      <c r="SLW211" s="338"/>
      <c r="SLX211" s="338"/>
      <c r="SLY211" s="338"/>
      <c r="SLZ211" s="338"/>
      <c r="SMA211" s="338"/>
      <c r="SMB211" s="339"/>
      <c r="SMC211" s="11"/>
      <c r="SMD211" s="338"/>
      <c r="SME211" s="338"/>
      <c r="SMF211" s="338"/>
      <c r="SMG211" s="338"/>
      <c r="SMH211" s="338"/>
      <c r="SMI211" s="338"/>
      <c r="SMJ211" s="339"/>
      <c r="SMK211" s="11"/>
      <c r="SML211" s="338"/>
      <c r="SMM211" s="338"/>
      <c r="SMN211" s="338"/>
      <c r="SMO211" s="338"/>
      <c r="SMP211" s="338"/>
      <c r="SMQ211" s="338"/>
      <c r="SMR211" s="339"/>
      <c r="SMS211" s="11"/>
      <c r="SMT211" s="338"/>
      <c r="SMU211" s="338"/>
      <c r="SMV211" s="338"/>
      <c r="SMW211" s="338"/>
      <c r="SMX211" s="338"/>
      <c r="SMY211" s="338"/>
      <c r="SMZ211" s="339"/>
      <c r="SNA211" s="11"/>
      <c r="SNB211" s="338"/>
      <c r="SNC211" s="338"/>
      <c r="SND211" s="338"/>
      <c r="SNE211" s="338"/>
      <c r="SNF211" s="338"/>
      <c r="SNG211" s="338"/>
      <c r="SNH211" s="339"/>
      <c r="SNI211" s="11"/>
      <c r="SNJ211" s="338"/>
      <c r="SNK211" s="338"/>
      <c r="SNL211" s="338"/>
      <c r="SNM211" s="338"/>
      <c r="SNN211" s="338"/>
      <c r="SNO211" s="338"/>
      <c r="SNP211" s="339"/>
      <c r="SNQ211" s="11"/>
      <c r="SNR211" s="338"/>
      <c r="SNS211" s="338"/>
      <c r="SNT211" s="338"/>
      <c r="SNU211" s="338"/>
      <c r="SNV211" s="338"/>
      <c r="SNW211" s="338"/>
      <c r="SNX211" s="339"/>
      <c r="SNY211" s="11"/>
      <c r="SNZ211" s="338"/>
      <c r="SOA211" s="338"/>
      <c r="SOB211" s="338"/>
      <c r="SOC211" s="338"/>
      <c r="SOD211" s="338"/>
      <c r="SOE211" s="338"/>
      <c r="SOF211" s="339"/>
      <c r="SOG211" s="11"/>
      <c r="SOH211" s="338"/>
      <c r="SOI211" s="338"/>
      <c r="SOJ211" s="338"/>
      <c r="SOK211" s="338"/>
      <c r="SOL211" s="338"/>
      <c r="SOM211" s="338"/>
      <c r="SON211" s="339"/>
      <c r="SOO211" s="11"/>
      <c r="SOP211" s="338"/>
      <c r="SOQ211" s="338"/>
      <c r="SOR211" s="338"/>
      <c r="SOS211" s="338"/>
      <c r="SOT211" s="338"/>
      <c r="SOU211" s="338"/>
      <c r="SOV211" s="339"/>
      <c r="SOW211" s="11"/>
      <c r="SOX211" s="338"/>
      <c r="SOY211" s="338"/>
      <c r="SOZ211" s="338"/>
      <c r="SPA211" s="338"/>
      <c r="SPB211" s="338"/>
      <c r="SPC211" s="338"/>
      <c r="SPD211" s="339"/>
      <c r="SPE211" s="11"/>
      <c r="SPF211" s="338"/>
      <c r="SPG211" s="338"/>
      <c r="SPH211" s="338"/>
      <c r="SPI211" s="338"/>
      <c r="SPJ211" s="338"/>
      <c r="SPK211" s="338"/>
      <c r="SPL211" s="339"/>
      <c r="SPM211" s="11"/>
      <c r="SPN211" s="338"/>
      <c r="SPO211" s="338"/>
      <c r="SPP211" s="338"/>
      <c r="SPQ211" s="338"/>
      <c r="SPR211" s="338"/>
      <c r="SPS211" s="338"/>
      <c r="SPT211" s="339"/>
      <c r="SPU211" s="11"/>
      <c r="SPV211" s="338"/>
      <c r="SPW211" s="338"/>
      <c r="SPX211" s="338"/>
      <c r="SPY211" s="338"/>
      <c r="SPZ211" s="338"/>
      <c r="SQA211" s="338"/>
      <c r="SQB211" s="339"/>
      <c r="SQC211" s="11"/>
      <c r="SQD211" s="338"/>
      <c r="SQE211" s="338"/>
      <c r="SQF211" s="338"/>
      <c r="SQG211" s="338"/>
      <c r="SQH211" s="338"/>
      <c r="SQI211" s="338"/>
      <c r="SQJ211" s="339"/>
      <c r="SQK211" s="11"/>
      <c r="SQL211" s="338"/>
      <c r="SQM211" s="338"/>
      <c r="SQN211" s="338"/>
      <c r="SQO211" s="338"/>
      <c r="SQP211" s="338"/>
      <c r="SQQ211" s="338"/>
      <c r="SQR211" s="339"/>
      <c r="SQS211" s="11"/>
      <c r="SQT211" s="338"/>
      <c r="SQU211" s="338"/>
      <c r="SQV211" s="338"/>
      <c r="SQW211" s="338"/>
      <c r="SQX211" s="338"/>
      <c r="SQY211" s="338"/>
      <c r="SQZ211" s="339"/>
      <c r="SRA211" s="11"/>
      <c r="SRB211" s="338"/>
      <c r="SRC211" s="338"/>
      <c r="SRD211" s="338"/>
      <c r="SRE211" s="338"/>
      <c r="SRF211" s="338"/>
      <c r="SRG211" s="338"/>
      <c r="SRH211" s="339"/>
      <c r="SRI211" s="11"/>
      <c r="SRJ211" s="338"/>
      <c r="SRK211" s="338"/>
      <c r="SRL211" s="338"/>
      <c r="SRM211" s="338"/>
      <c r="SRN211" s="338"/>
      <c r="SRO211" s="338"/>
      <c r="SRP211" s="339"/>
      <c r="SRQ211" s="11"/>
      <c r="SRR211" s="338"/>
      <c r="SRS211" s="338"/>
      <c r="SRT211" s="338"/>
      <c r="SRU211" s="338"/>
      <c r="SRV211" s="338"/>
      <c r="SRW211" s="338"/>
      <c r="SRX211" s="339"/>
      <c r="SRY211" s="11"/>
      <c r="SRZ211" s="338"/>
      <c r="SSA211" s="338"/>
      <c r="SSB211" s="338"/>
      <c r="SSC211" s="338"/>
      <c r="SSD211" s="338"/>
      <c r="SSE211" s="338"/>
      <c r="SSF211" s="339"/>
      <c r="SSG211" s="11"/>
      <c r="SSH211" s="338"/>
      <c r="SSI211" s="338"/>
      <c r="SSJ211" s="338"/>
      <c r="SSK211" s="338"/>
      <c r="SSL211" s="338"/>
      <c r="SSM211" s="338"/>
      <c r="SSN211" s="339"/>
      <c r="SSO211" s="11"/>
      <c r="SSP211" s="338"/>
      <c r="SSQ211" s="338"/>
      <c r="SSR211" s="338"/>
      <c r="SSS211" s="338"/>
      <c r="SST211" s="338"/>
      <c r="SSU211" s="338"/>
      <c r="SSV211" s="339"/>
      <c r="SSW211" s="11"/>
      <c r="SSX211" s="338"/>
      <c r="SSY211" s="338"/>
      <c r="SSZ211" s="338"/>
      <c r="STA211" s="338"/>
      <c r="STB211" s="338"/>
      <c r="STC211" s="338"/>
      <c r="STD211" s="339"/>
      <c r="STE211" s="11"/>
      <c r="STF211" s="338"/>
      <c r="STG211" s="338"/>
      <c r="STH211" s="338"/>
      <c r="STI211" s="338"/>
      <c r="STJ211" s="338"/>
      <c r="STK211" s="338"/>
      <c r="STL211" s="339"/>
      <c r="STM211" s="11"/>
      <c r="STN211" s="338"/>
      <c r="STO211" s="338"/>
      <c r="STP211" s="338"/>
      <c r="STQ211" s="338"/>
      <c r="STR211" s="338"/>
      <c r="STS211" s="338"/>
      <c r="STT211" s="339"/>
      <c r="STU211" s="11"/>
      <c r="STV211" s="338"/>
      <c r="STW211" s="338"/>
      <c r="STX211" s="338"/>
      <c r="STY211" s="338"/>
      <c r="STZ211" s="338"/>
      <c r="SUA211" s="338"/>
      <c r="SUB211" s="339"/>
      <c r="SUC211" s="11"/>
      <c r="SUD211" s="338"/>
      <c r="SUE211" s="338"/>
      <c r="SUF211" s="338"/>
      <c r="SUG211" s="338"/>
      <c r="SUH211" s="338"/>
      <c r="SUI211" s="338"/>
      <c r="SUJ211" s="339"/>
      <c r="SUK211" s="11"/>
      <c r="SUL211" s="338"/>
      <c r="SUM211" s="338"/>
      <c r="SUN211" s="338"/>
      <c r="SUO211" s="338"/>
      <c r="SUP211" s="338"/>
      <c r="SUQ211" s="338"/>
      <c r="SUR211" s="339"/>
      <c r="SUS211" s="11"/>
      <c r="SUT211" s="338"/>
      <c r="SUU211" s="338"/>
      <c r="SUV211" s="338"/>
      <c r="SUW211" s="338"/>
      <c r="SUX211" s="338"/>
      <c r="SUY211" s="338"/>
      <c r="SUZ211" s="339"/>
      <c r="SVA211" s="11"/>
      <c r="SVB211" s="338"/>
      <c r="SVC211" s="338"/>
      <c r="SVD211" s="338"/>
      <c r="SVE211" s="338"/>
      <c r="SVF211" s="338"/>
      <c r="SVG211" s="338"/>
      <c r="SVH211" s="339"/>
      <c r="SVI211" s="11"/>
      <c r="SVJ211" s="338"/>
      <c r="SVK211" s="338"/>
      <c r="SVL211" s="338"/>
      <c r="SVM211" s="338"/>
      <c r="SVN211" s="338"/>
      <c r="SVO211" s="338"/>
      <c r="SVP211" s="339"/>
      <c r="SVQ211" s="11"/>
      <c r="SVR211" s="338"/>
      <c r="SVS211" s="338"/>
      <c r="SVT211" s="338"/>
      <c r="SVU211" s="338"/>
      <c r="SVV211" s="338"/>
      <c r="SVW211" s="338"/>
      <c r="SVX211" s="339"/>
      <c r="SVY211" s="11"/>
      <c r="SVZ211" s="338"/>
      <c r="SWA211" s="338"/>
      <c r="SWB211" s="338"/>
      <c r="SWC211" s="338"/>
      <c r="SWD211" s="338"/>
      <c r="SWE211" s="338"/>
      <c r="SWF211" s="339"/>
      <c r="SWG211" s="11"/>
      <c r="SWH211" s="338"/>
      <c r="SWI211" s="338"/>
      <c r="SWJ211" s="338"/>
      <c r="SWK211" s="338"/>
      <c r="SWL211" s="338"/>
      <c r="SWM211" s="338"/>
      <c r="SWN211" s="339"/>
      <c r="SWO211" s="11"/>
      <c r="SWP211" s="338"/>
      <c r="SWQ211" s="338"/>
      <c r="SWR211" s="338"/>
      <c r="SWS211" s="338"/>
      <c r="SWT211" s="338"/>
      <c r="SWU211" s="338"/>
      <c r="SWV211" s="339"/>
      <c r="SWW211" s="11"/>
      <c r="SWX211" s="338"/>
      <c r="SWY211" s="338"/>
      <c r="SWZ211" s="338"/>
      <c r="SXA211" s="338"/>
      <c r="SXB211" s="338"/>
      <c r="SXC211" s="338"/>
      <c r="SXD211" s="339"/>
      <c r="SXE211" s="11"/>
      <c r="SXF211" s="338"/>
      <c r="SXG211" s="338"/>
      <c r="SXH211" s="338"/>
      <c r="SXI211" s="338"/>
      <c r="SXJ211" s="338"/>
      <c r="SXK211" s="338"/>
      <c r="SXL211" s="339"/>
      <c r="SXM211" s="11"/>
      <c r="SXN211" s="338"/>
      <c r="SXO211" s="338"/>
      <c r="SXP211" s="338"/>
      <c r="SXQ211" s="338"/>
      <c r="SXR211" s="338"/>
      <c r="SXS211" s="338"/>
      <c r="SXT211" s="339"/>
      <c r="SXU211" s="11"/>
      <c r="SXV211" s="338"/>
      <c r="SXW211" s="338"/>
      <c r="SXX211" s="338"/>
      <c r="SXY211" s="338"/>
      <c r="SXZ211" s="338"/>
      <c r="SYA211" s="338"/>
      <c r="SYB211" s="339"/>
      <c r="SYC211" s="11"/>
      <c r="SYD211" s="338"/>
      <c r="SYE211" s="338"/>
      <c r="SYF211" s="338"/>
      <c r="SYG211" s="338"/>
      <c r="SYH211" s="338"/>
      <c r="SYI211" s="338"/>
      <c r="SYJ211" s="339"/>
      <c r="SYK211" s="11"/>
      <c r="SYL211" s="338"/>
      <c r="SYM211" s="338"/>
      <c r="SYN211" s="338"/>
      <c r="SYO211" s="338"/>
      <c r="SYP211" s="338"/>
      <c r="SYQ211" s="338"/>
      <c r="SYR211" s="339"/>
      <c r="SYS211" s="11"/>
      <c r="SYT211" s="338"/>
      <c r="SYU211" s="338"/>
      <c r="SYV211" s="338"/>
      <c r="SYW211" s="338"/>
      <c r="SYX211" s="338"/>
      <c r="SYY211" s="338"/>
      <c r="SYZ211" s="339"/>
      <c r="SZA211" s="11"/>
      <c r="SZB211" s="338"/>
      <c r="SZC211" s="338"/>
      <c r="SZD211" s="338"/>
      <c r="SZE211" s="338"/>
      <c r="SZF211" s="338"/>
      <c r="SZG211" s="338"/>
      <c r="SZH211" s="339"/>
      <c r="SZI211" s="11"/>
      <c r="SZJ211" s="338"/>
      <c r="SZK211" s="338"/>
      <c r="SZL211" s="338"/>
      <c r="SZM211" s="338"/>
      <c r="SZN211" s="338"/>
      <c r="SZO211" s="338"/>
      <c r="SZP211" s="339"/>
      <c r="SZQ211" s="11"/>
      <c r="SZR211" s="338"/>
      <c r="SZS211" s="338"/>
      <c r="SZT211" s="338"/>
      <c r="SZU211" s="338"/>
      <c r="SZV211" s="338"/>
      <c r="SZW211" s="338"/>
      <c r="SZX211" s="339"/>
      <c r="SZY211" s="11"/>
      <c r="SZZ211" s="338"/>
      <c r="TAA211" s="338"/>
      <c r="TAB211" s="338"/>
      <c r="TAC211" s="338"/>
      <c r="TAD211" s="338"/>
      <c r="TAE211" s="338"/>
      <c r="TAF211" s="339"/>
      <c r="TAG211" s="11"/>
      <c r="TAH211" s="338"/>
      <c r="TAI211" s="338"/>
      <c r="TAJ211" s="338"/>
      <c r="TAK211" s="338"/>
      <c r="TAL211" s="338"/>
      <c r="TAM211" s="338"/>
      <c r="TAN211" s="339"/>
      <c r="TAO211" s="11"/>
      <c r="TAP211" s="338"/>
      <c r="TAQ211" s="338"/>
      <c r="TAR211" s="338"/>
      <c r="TAS211" s="338"/>
      <c r="TAT211" s="338"/>
      <c r="TAU211" s="338"/>
      <c r="TAV211" s="339"/>
      <c r="TAW211" s="11"/>
      <c r="TAX211" s="338"/>
      <c r="TAY211" s="338"/>
      <c r="TAZ211" s="338"/>
      <c r="TBA211" s="338"/>
      <c r="TBB211" s="338"/>
      <c r="TBC211" s="338"/>
      <c r="TBD211" s="339"/>
      <c r="TBE211" s="11"/>
      <c r="TBF211" s="338"/>
      <c r="TBG211" s="338"/>
      <c r="TBH211" s="338"/>
      <c r="TBI211" s="338"/>
      <c r="TBJ211" s="338"/>
      <c r="TBK211" s="338"/>
      <c r="TBL211" s="339"/>
      <c r="TBM211" s="11"/>
      <c r="TBN211" s="338"/>
      <c r="TBO211" s="338"/>
      <c r="TBP211" s="338"/>
      <c r="TBQ211" s="338"/>
      <c r="TBR211" s="338"/>
      <c r="TBS211" s="338"/>
      <c r="TBT211" s="339"/>
      <c r="TBU211" s="11"/>
      <c r="TBV211" s="338"/>
      <c r="TBW211" s="338"/>
      <c r="TBX211" s="338"/>
      <c r="TBY211" s="338"/>
      <c r="TBZ211" s="338"/>
      <c r="TCA211" s="338"/>
      <c r="TCB211" s="339"/>
      <c r="TCC211" s="11"/>
      <c r="TCD211" s="338"/>
      <c r="TCE211" s="338"/>
      <c r="TCF211" s="338"/>
      <c r="TCG211" s="338"/>
      <c r="TCH211" s="338"/>
      <c r="TCI211" s="338"/>
      <c r="TCJ211" s="339"/>
      <c r="TCK211" s="11"/>
      <c r="TCL211" s="338"/>
      <c r="TCM211" s="338"/>
      <c r="TCN211" s="338"/>
      <c r="TCO211" s="338"/>
      <c r="TCP211" s="338"/>
      <c r="TCQ211" s="338"/>
      <c r="TCR211" s="339"/>
      <c r="TCS211" s="11"/>
      <c r="TCT211" s="338"/>
      <c r="TCU211" s="338"/>
      <c r="TCV211" s="338"/>
      <c r="TCW211" s="338"/>
      <c r="TCX211" s="338"/>
      <c r="TCY211" s="338"/>
      <c r="TCZ211" s="339"/>
      <c r="TDA211" s="11"/>
      <c r="TDB211" s="338"/>
      <c r="TDC211" s="338"/>
      <c r="TDD211" s="338"/>
      <c r="TDE211" s="338"/>
      <c r="TDF211" s="338"/>
      <c r="TDG211" s="338"/>
      <c r="TDH211" s="339"/>
      <c r="TDI211" s="11"/>
      <c r="TDJ211" s="338"/>
      <c r="TDK211" s="338"/>
      <c r="TDL211" s="338"/>
      <c r="TDM211" s="338"/>
      <c r="TDN211" s="338"/>
      <c r="TDO211" s="338"/>
      <c r="TDP211" s="339"/>
      <c r="TDQ211" s="11"/>
      <c r="TDR211" s="338"/>
      <c r="TDS211" s="338"/>
      <c r="TDT211" s="338"/>
      <c r="TDU211" s="338"/>
      <c r="TDV211" s="338"/>
      <c r="TDW211" s="338"/>
      <c r="TDX211" s="339"/>
      <c r="TDY211" s="11"/>
      <c r="TDZ211" s="338"/>
      <c r="TEA211" s="338"/>
      <c r="TEB211" s="338"/>
      <c r="TEC211" s="338"/>
      <c r="TED211" s="338"/>
      <c r="TEE211" s="338"/>
      <c r="TEF211" s="339"/>
      <c r="TEG211" s="11"/>
      <c r="TEH211" s="338"/>
      <c r="TEI211" s="338"/>
      <c r="TEJ211" s="338"/>
      <c r="TEK211" s="338"/>
      <c r="TEL211" s="338"/>
      <c r="TEM211" s="338"/>
      <c r="TEN211" s="339"/>
      <c r="TEO211" s="11"/>
      <c r="TEP211" s="338"/>
      <c r="TEQ211" s="338"/>
      <c r="TER211" s="338"/>
      <c r="TES211" s="338"/>
      <c r="TET211" s="338"/>
      <c r="TEU211" s="338"/>
      <c r="TEV211" s="339"/>
      <c r="TEW211" s="11"/>
      <c r="TEX211" s="338"/>
      <c r="TEY211" s="338"/>
      <c r="TEZ211" s="338"/>
      <c r="TFA211" s="338"/>
      <c r="TFB211" s="338"/>
      <c r="TFC211" s="338"/>
      <c r="TFD211" s="339"/>
      <c r="TFE211" s="11"/>
      <c r="TFF211" s="338"/>
      <c r="TFG211" s="338"/>
      <c r="TFH211" s="338"/>
      <c r="TFI211" s="338"/>
      <c r="TFJ211" s="338"/>
      <c r="TFK211" s="338"/>
      <c r="TFL211" s="339"/>
      <c r="TFM211" s="11"/>
      <c r="TFN211" s="338"/>
      <c r="TFO211" s="338"/>
      <c r="TFP211" s="338"/>
      <c r="TFQ211" s="338"/>
      <c r="TFR211" s="338"/>
      <c r="TFS211" s="338"/>
      <c r="TFT211" s="339"/>
      <c r="TFU211" s="11"/>
      <c r="TFV211" s="338"/>
      <c r="TFW211" s="338"/>
      <c r="TFX211" s="338"/>
      <c r="TFY211" s="338"/>
      <c r="TFZ211" s="338"/>
      <c r="TGA211" s="338"/>
      <c r="TGB211" s="339"/>
      <c r="TGC211" s="11"/>
      <c r="TGD211" s="338"/>
      <c r="TGE211" s="338"/>
      <c r="TGF211" s="338"/>
      <c r="TGG211" s="338"/>
      <c r="TGH211" s="338"/>
      <c r="TGI211" s="338"/>
      <c r="TGJ211" s="339"/>
      <c r="TGK211" s="11"/>
      <c r="TGL211" s="338"/>
      <c r="TGM211" s="338"/>
      <c r="TGN211" s="338"/>
      <c r="TGO211" s="338"/>
      <c r="TGP211" s="338"/>
      <c r="TGQ211" s="338"/>
      <c r="TGR211" s="339"/>
      <c r="TGS211" s="11"/>
      <c r="TGT211" s="338"/>
      <c r="TGU211" s="338"/>
      <c r="TGV211" s="338"/>
      <c r="TGW211" s="338"/>
      <c r="TGX211" s="338"/>
      <c r="TGY211" s="338"/>
      <c r="TGZ211" s="339"/>
      <c r="THA211" s="11"/>
      <c r="THB211" s="338"/>
      <c r="THC211" s="338"/>
      <c r="THD211" s="338"/>
      <c r="THE211" s="338"/>
      <c r="THF211" s="338"/>
      <c r="THG211" s="338"/>
      <c r="THH211" s="339"/>
      <c r="THI211" s="11"/>
      <c r="THJ211" s="338"/>
      <c r="THK211" s="338"/>
      <c r="THL211" s="338"/>
      <c r="THM211" s="338"/>
      <c r="THN211" s="338"/>
      <c r="THO211" s="338"/>
      <c r="THP211" s="339"/>
      <c r="THQ211" s="11"/>
      <c r="THR211" s="338"/>
      <c r="THS211" s="338"/>
      <c r="THT211" s="338"/>
      <c r="THU211" s="338"/>
      <c r="THV211" s="338"/>
      <c r="THW211" s="338"/>
      <c r="THX211" s="339"/>
      <c r="THY211" s="11"/>
      <c r="THZ211" s="338"/>
      <c r="TIA211" s="338"/>
      <c r="TIB211" s="338"/>
      <c r="TIC211" s="338"/>
      <c r="TID211" s="338"/>
      <c r="TIE211" s="338"/>
      <c r="TIF211" s="339"/>
      <c r="TIG211" s="11"/>
      <c r="TIH211" s="338"/>
      <c r="TII211" s="338"/>
      <c r="TIJ211" s="338"/>
      <c r="TIK211" s="338"/>
      <c r="TIL211" s="338"/>
      <c r="TIM211" s="338"/>
      <c r="TIN211" s="339"/>
      <c r="TIO211" s="11"/>
      <c r="TIP211" s="338"/>
      <c r="TIQ211" s="338"/>
      <c r="TIR211" s="338"/>
      <c r="TIS211" s="338"/>
      <c r="TIT211" s="338"/>
      <c r="TIU211" s="338"/>
      <c r="TIV211" s="339"/>
      <c r="TIW211" s="11"/>
      <c r="TIX211" s="338"/>
      <c r="TIY211" s="338"/>
      <c r="TIZ211" s="338"/>
      <c r="TJA211" s="338"/>
      <c r="TJB211" s="338"/>
      <c r="TJC211" s="338"/>
      <c r="TJD211" s="339"/>
      <c r="TJE211" s="11"/>
      <c r="TJF211" s="338"/>
      <c r="TJG211" s="338"/>
      <c r="TJH211" s="338"/>
      <c r="TJI211" s="338"/>
      <c r="TJJ211" s="338"/>
      <c r="TJK211" s="338"/>
      <c r="TJL211" s="339"/>
      <c r="TJM211" s="11"/>
      <c r="TJN211" s="338"/>
      <c r="TJO211" s="338"/>
      <c r="TJP211" s="338"/>
      <c r="TJQ211" s="338"/>
      <c r="TJR211" s="338"/>
      <c r="TJS211" s="338"/>
      <c r="TJT211" s="339"/>
      <c r="TJU211" s="11"/>
      <c r="TJV211" s="338"/>
      <c r="TJW211" s="338"/>
      <c r="TJX211" s="338"/>
      <c r="TJY211" s="338"/>
      <c r="TJZ211" s="338"/>
      <c r="TKA211" s="338"/>
      <c r="TKB211" s="339"/>
      <c r="TKC211" s="11"/>
      <c r="TKD211" s="338"/>
      <c r="TKE211" s="338"/>
      <c r="TKF211" s="338"/>
      <c r="TKG211" s="338"/>
      <c r="TKH211" s="338"/>
      <c r="TKI211" s="338"/>
      <c r="TKJ211" s="339"/>
      <c r="TKK211" s="11"/>
      <c r="TKL211" s="338"/>
      <c r="TKM211" s="338"/>
      <c r="TKN211" s="338"/>
      <c r="TKO211" s="338"/>
      <c r="TKP211" s="338"/>
      <c r="TKQ211" s="338"/>
      <c r="TKR211" s="339"/>
      <c r="TKS211" s="11"/>
      <c r="TKT211" s="338"/>
      <c r="TKU211" s="338"/>
      <c r="TKV211" s="338"/>
      <c r="TKW211" s="338"/>
      <c r="TKX211" s="338"/>
      <c r="TKY211" s="338"/>
      <c r="TKZ211" s="339"/>
      <c r="TLA211" s="11"/>
      <c r="TLB211" s="338"/>
      <c r="TLC211" s="338"/>
      <c r="TLD211" s="338"/>
      <c r="TLE211" s="338"/>
      <c r="TLF211" s="338"/>
      <c r="TLG211" s="338"/>
      <c r="TLH211" s="339"/>
      <c r="TLI211" s="11"/>
      <c r="TLJ211" s="338"/>
      <c r="TLK211" s="338"/>
      <c r="TLL211" s="338"/>
      <c r="TLM211" s="338"/>
      <c r="TLN211" s="338"/>
      <c r="TLO211" s="338"/>
      <c r="TLP211" s="339"/>
      <c r="TLQ211" s="11"/>
      <c r="TLR211" s="338"/>
      <c r="TLS211" s="338"/>
      <c r="TLT211" s="338"/>
      <c r="TLU211" s="338"/>
      <c r="TLV211" s="338"/>
      <c r="TLW211" s="338"/>
      <c r="TLX211" s="339"/>
      <c r="TLY211" s="11"/>
      <c r="TLZ211" s="338"/>
      <c r="TMA211" s="338"/>
      <c r="TMB211" s="338"/>
      <c r="TMC211" s="338"/>
      <c r="TMD211" s="338"/>
      <c r="TME211" s="338"/>
      <c r="TMF211" s="339"/>
      <c r="TMG211" s="11"/>
      <c r="TMH211" s="338"/>
      <c r="TMI211" s="338"/>
      <c r="TMJ211" s="338"/>
      <c r="TMK211" s="338"/>
      <c r="TML211" s="338"/>
      <c r="TMM211" s="338"/>
      <c r="TMN211" s="339"/>
      <c r="TMO211" s="11"/>
      <c r="TMP211" s="338"/>
      <c r="TMQ211" s="338"/>
      <c r="TMR211" s="338"/>
      <c r="TMS211" s="338"/>
      <c r="TMT211" s="338"/>
      <c r="TMU211" s="338"/>
      <c r="TMV211" s="339"/>
      <c r="TMW211" s="11"/>
      <c r="TMX211" s="338"/>
      <c r="TMY211" s="338"/>
      <c r="TMZ211" s="338"/>
      <c r="TNA211" s="338"/>
      <c r="TNB211" s="338"/>
      <c r="TNC211" s="338"/>
      <c r="TND211" s="339"/>
      <c r="TNE211" s="11"/>
      <c r="TNF211" s="338"/>
      <c r="TNG211" s="338"/>
      <c r="TNH211" s="338"/>
      <c r="TNI211" s="338"/>
      <c r="TNJ211" s="338"/>
      <c r="TNK211" s="338"/>
      <c r="TNL211" s="339"/>
      <c r="TNM211" s="11"/>
      <c r="TNN211" s="338"/>
      <c r="TNO211" s="338"/>
      <c r="TNP211" s="338"/>
      <c r="TNQ211" s="338"/>
      <c r="TNR211" s="338"/>
      <c r="TNS211" s="338"/>
      <c r="TNT211" s="339"/>
      <c r="TNU211" s="11"/>
      <c r="TNV211" s="338"/>
      <c r="TNW211" s="338"/>
      <c r="TNX211" s="338"/>
      <c r="TNY211" s="338"/>
      <c r="TNZ211" s="338"/>
      <c r="TOA211" s="338"/>
      <c r="TOB211" s="339"/>
      <c r="TOC211" s="11"/>
      <c r="TOD211" s="338"/>
      <c r="TOE211" s="338"/>
      <c r="TOF211" s="338"/>
      <c r="TOG211" s="338"/>
      <c r="TOH211" s="338"/>
      <c r="TOI211" s="338"/>
      <c r="TOJ211" s="339"/>
      <c r="TOK211" s="11"/>
      <c r="TOL211" s="338"/>
      <c r="TOM211" s="338"/>
      <c r="TON211" s="338"/>
      <c r="TOO211" s="338"/>
      <c r="TOP211" s="338"/>
      <c r="TOQ211" s="338"/>
      <c r="TOR211" s="339"/>
      <c r="TOS211" s="11"/>
      <c r="TOT211" s="338"/>
      <c r="TOU211" s="338"/>
      <c r="TOV211" s="338"/>
      <c r="TOW211" s="338"/>
      <c r="TOX211" s="338"/>
      <c r="TOY211" s="338"/>
      <c r="TOZ211" s="339"/>
      <c r="TPA211" s="11"/>
      <c r="TPB211" s="338"/>
      <c r="TPC211" s="338"/>
      <c r="TPD211" s="338"/>
      <c r="TPE211" s="338"/>
      <c r="TPF211" s="338"/>
      <c r="TPG211" s="338"/>
      <c r="TPH211" s="339"/>
      <c r="TPI211" s="11"/>
      <c r="TPJ211" s="338"/>
      <c r="TPK211" s="338"/>
      <c r="TPL211" s="338"/>
      <c r="TPM211" s="338"/>
      <c r="TPN211" s="338"/>
      <c r="TPO211" s="338"/>
      <c r="TPP211" s="339"/>
      <c r="TPQ211" s="11"/>
      <c r="TPR211" s="338"/>
      <c r="TPS211" s="338"/>
      <c r="TPT211" s="338"/>
      <c r="TPU211" s="338"/>
      <c r="TPV211" s="338"/>
      <c r="TPW211" s="338"/>
      <c r="TPX211" s="339"/>
      <c r="TPY211" s="11"/>
      <c r="TPZ211" s="338"/>
      <c r="TQA211" s="338"/>
      <c r="TQB211" s="338"/>
      <c r="TQC211" s="338"/>
      <c r="TQD211" s="338"/>
      <c r="TQE211" s="338"/>
      <c r="TQF211" s="339"/>
      <c r="TQG211" s="11"/>
      <c r="TQH211" s="338"/>
      <c r="TQI211" s="338"/>
      <c r="TQJ211" s="338"/>
      <c r="TQK211" s="338"/>
      <c r="TQL211" s="338"/>
      <c r="TQM211" s="338"/>
      <c r="TQN211" s="339"/>
      <c r="TQO211" s="11"/>
      <c r="TQP211" s="338"/>
      <c r="TQQ211" s="338"/>
      <c r="TQR211" s="338"/>
      <c r="TQS211" s="338"/>
      <c r="TQT211" s="338"/>
      <c r="TQU211" s="338"/>
      <c r="TQV211" s="339"/>
      <c r="TQW211" s="11"/>
      <c r="TQX211" s="338"/>
      <c r="TQY211" s="338"/>
      <c r="TQZ211" s="338"/>
      <c r="TRA211" s="338"/>
      <c r="TRB211" s="338"/>
      <c r="TRC211" s="338"/>
      <c r="TRD211" s="339"/>
      <c r="TRE211" s="11"/>
      <c r="TRF211" s="338"/>
      <c r="TRG211" s="338"/>
      <c r="TRH211" s="338"/>
      <c r="TRI211" s="338"/>
      <c r="TRJ211" s="338"/>
      <c r="TRK211" s="338"/>
      <c r="TRL211" s="339"/>
      <c r="TRM211" s="11"/>
      <c r="TRN211" s="338"/>
      <c r="TRO211" s="338"/>
      <c r="TRP211" s="338"/>
      <c r="TRQ211" s="338"/>
      <c r="TRR211" s="338"/>
      <c r="TRS211" s="338"/>
      <c r="TRT211" s="339"/>
      <c r="TRU211" s="11"/>
      <c r="TRV211" s="338"/>
      <c r="TRW211" s="338"/>
      <c r="TRX211" s="338"/>
      <c r="TRY211" s="338"/>
      <c r="TRZ211" s="338"/>
      <c r="TSA211" s="338"/>
      <c r="TSB211" s="339"/>
      <c r="TSC211" s="11"/>
      <c r="TSD211" s="338"/>
      <c r="TSE211" s="338"/>
      <c r="TSF211" s="338"/>
      <c r="TSG211" s="338"/>
      <c r="TSH211" s="338"/>
      <c r="TSI211" s="338"/>
      <c r="TSJ211" s="339"/>
      <c r="TSK211" s="11"/>
      <c r="TSL211" s="338"/>
      <c r="TSM211" s="338"/>
      <c r="TSN211" s="338"/>
      <c r="TSO211" s="338"/>
      <c r="TSP211" s="338"/>
      <c r="TSQ211" s="338"/>
      <c r="TSR211" s="339"/>
      <c r="TSS211" s="11"/>
      <c r="TST211" s="338"/>
      <c r="TSU211" s="338"/>
      <c r="TSV211" s="338"/>
      <c r="TSW211" s="338"/>
      <c r="TSX211" s="338"/>
      <c r="TSY211" s="338"/>
      <c r="TSZ211" s="339"/>
      <c r="TTA211" s="11"/>
      <c r="TTB211" s="338"/>
      <c r="TTC211" s="338"/>
      <c r="TTD211" s="338"/>
      <c r="TTE211" s="338"/>
      <c r="TTF211" s="338"/>
      <c r="TTG211" s="338"/>
      <c r="TTH211" s="339"/>
      <c r="TTI211" s="11"/>
      <c r="TTJ211" s="338"/>
      <c r="TTK211" s="338"/>
      <c r="TTL211" s="338"/>
      <c r="TTM211" s="338"/>
      <c r="TTN211" s="338"/>
      <c r="TTO211" s="338"/>
      <c r="TTP211" s="339"/>
      <c r="TTQ211" s="11"/>
      <c r="TTR211" s="338"/>
      <c r="TTS211" s="338"/>
      <c r="TTT211" s="338"/>
      <c r="TTU211" s="338"/>
      <c r="TTV211" s="338"/>
      <c r="TTW211" s="338"/>
      <c r="TTX211" s="339"/>
      <c r="TTY211" s="11"/>
      <c r="TTZ211" s="338"/>
      <c r="TUA211" s="338"/>
      <c r="TUB211" s="338"/>
      <c r="TUC211" s="338"/>
      <c r="TUD211" s="338"/>
      <c r="TUE211" s="338"/>
      <c r="TUF211" s="339"/>
      <c r="TUG211" s="11"/>
      <c r="TUH211" s="338"/>
      <c r="TUI211" s="338"/>
      <c r="TUJ211" s="338"/>
      <c r="TUK211" s="338"/>
      <c r="TUL211" s="338"/>
      <c r="TUM211" s="338"/>
      <c r="TUN211" s="339"/>
      <c r="TUO211" s="11"/>
      <c r="TUP211" s="338"/>
      <c r="TUQ211" s="338"/>
      <c r="TUR211" s="338"/>
      <c r="TUS211" s="338"/>
      <c r="TUT211" s="338"/>
      <c r="TUU211" s="338"/>
      <c r="TUV211" s="339"/>
      <c r="TUW211" s="11"/>
      <c r="TUX211" s="338"/>
      <c r="TUY211" s="338"/>
      <c r="TUZ211" s="338"/>
      <c r="TVA211" s="338"/>
      <c r="TVB211" s="338"/>
      <c r="TVC211" s="338"/>
      <c r="TVD211" s="339"/>
      <c r="TVE211" s="11"/>
      <c r="TVF211" s="338"/>
      <c r="TVG211" s="338"/>
      <c r="TVH211" s="338"/>
      <c r="TVI211" s="338"/>
      <c r="TVJ211" s="338"/>
      <c r="TVK211" s="338"/>
      <c r="TVL211" s="339"/>
      <c r="TVM211" s="11"/>
      <c r="TVN211" s="338"/>
      <c r="TVO211" s="338"/>
      <c r="TVP211" s="338"/>
      <c r="TVQ211" s="338"/>
      <c r="TVR211" s="338"/>
      <c r="TVS211" s="338"/>
      <c r="TVT211" s="339"/>
      <c r="TVU211" s="11"/>
      <c r="TVV211" s="338"/>
      <c r="TVW211" s="338"/>
      <c r="TVX211" s="338"/>
      <c r="TVY211" s="338"/>
      <c r="TVZ211" s="338"/>
      <c r="TWA211" s="338"/>
      <c r="TWB211" s="339"/>
      <c r="TWC211" s="11"/>
      <c r="TWD211" s="338"/>
      <c r="TWE211" s="338"/>
      <c r="TWF211" s="338"/>
      <c r="TWG211" s="338"/>
      <c r="TWH211" s="338"/>
      <c r="TWI211" s="338"/>
      <c r="TWJ211" s="339"/>
      <c r="TWK211" s="11"/>
      <c r="TWL211" s="338"/>
      <c r="TWM211" s="338"/>
      <c r="TWN211" s="338"/>
      <c r="TWO211" s="338"/>
      <c r="TWP211" s="338"/>
      <c r="TWQ211" s="338"/>
      <c r="TWR211" s="339"/>
      <c r="TWS211" s="11"/>
      <c r="TWT211" s="338"/>
      <c r="TWU211" s="338"/>
      <c r="TWV211" s="338"/>
      <c r="TWW211" s="338"/>
      <c r="TWX211" s="338"/>
      <c r="TWY211" s="338"/>
      <c r="TWZ211" s="339"/>
      <c r="TXA211" s="11"/>
      <c r="TXB211" s="338"/>
      <c r="TXC211" s="338"/>
      <c r="TXD211" s="338"/>
      <c r="TXE211" s="338"/>
      <c r="TXF211" s="338"/>
      <c r="TXG211" s="338"/>
      <c r="TXH211" s="339"/>
      <c r="TXI211" s="11"/>
      <c r="TXJ211" s="338"/>
      <c r="TXK211" s="338"/>
      <c r="TXL211" s="338"/>
      <c r="TXM211" s="338"/>
      <c r="TXN211" s="338"/>
      <c r="TXO211" s="338"/>
      <c r="TXP211" s="339"/>
      <c r="TXQ211" s="11"/>
      <c r="TXR211" s="338"/>
      <c r="TXS211" s="338"/>
      <c r="TXT211" s="338"/>
      <c r="TXU211" s="338"/>
      <c r="TXV211" s="338"/>
      <c r="TXW211" s="338"/>
      <c r="TXX211" s="339"/>
      <c r="TXY211" s="11"/>
      <c r="TXZ211" s="338"/>
      <c r="TYA211" s="338"/>
      <c r="TYB211" s="338"/>
      <c r="TYC211" s="338"/>
      <c r="TYD211" s="338"/>
      <c r="TYE211" s="338"/>
      <c r="TYF211" s="339"/>
      <c r="TYG211" s="11"/>
      <c r="TYH211" s="338"/>
      <c r="TYI211" s="338"/>
      <c r="TYJ211" s="338"/>
      <c r="TYK211" s="338"/>
      <c r="TYL211" s="338"/>
      <c r="TYM211" s="338"/>
      <c r="TYN211" s="339"/>
      <c r="TYO211" s="11"/>
      <c r="TYP211" s="338"/>
      <c r="TYQ211" s="338"/>
      <c r="TYR211" s="338"/>
      <c r="TYS211" s="338"/>
      <c r="TYT211" s="338"/>
      <c r="TYU211" s="338"/>
      <c r="TYV211" s="339"/>
      <c r="TYW211" s="11"/>
      <c r="TYX211" s="338"/>
      <c r="TYY211" s="338"/>
      <c r="TYZ211" s="338"/>
      <c r="TZA211" s="338"/>
      <c r="TZB211" s="338"/>
      <c r="TZC211" s="338"/>
      <c r="TZD211" s="339"/>
      <c r="TZE211" s="11"/>
      <c r="TZF211" s="338"/>
      <c r="TZG211" s="338"/>
      <c r="TZH211" s="338"/>
      <c r="TZI211" s="338"/>
      <c r="TZJ211" s="338"/>
      <c r="TZK211" s="338"/>
      <c r="TZL211" s="339"/>
      <c r="TZM211" s="11"/>
      <c r="TZN211" s="338"/>
      <c r="TZO211" s="338"/>
      <c r="TZP211" s="338"/>
      <c r="TZQ211" s="338"/>
      <c r="TZR211" s="338"/>
      <c r="TZS211" s="338"/>
      <c r="TZT211" s="339"/>
      <c r="TZU211" s="11"/>
      <c r="TZV211" s="338"/>
      <c r="TZW211" s="338"/>
      <c r="TZX211" s="338"/>
      <c r="TZY211" s="338"/>
      <c r="TZZ211" s="338"/>
      <c r="UAA211" s="338"/>
      <c r="UAB211" s="339"/>
      <c r="UAC211" s="11"/>
      <c r="UAD211" s="338"/>
      <c r="UAE211" s="338"/>
      <c r="UAF211" s="338"/>
      <c r="UAG211" s="338"/>
      <c r="UAH211" s="338"/>
      <c r="UAI211" s="338"/>
      <c r="UAJ211" s="339"/>
      <c r="UAK211" s="11"/>
      <c r="UAL211" s="338"/>
      <c r="UAM211" s="338"/>
      <c r="UAN211" s="338"/>
      <c r="UAO211" s="338"/>
      <c r="UAP211" s="338"/>
      <c r="UAQ211" s="338"/>
      <c r="UAR211" s="339"/>
      <c r="UAS211" s="11"/>
      <c r="UAT211" s="338"/>
      <c r="UAU211" s="338"/>
      <c r="UAV211" s="338"/>
      <c r="UAW211" s="338"/>
      <c r="UAX211" s="338"/>
      <c r="UAY211" s="338"/>
      <c r="UAZ211" s="339"/>
      <c r="UBA211" s="11"/>
      <c r="UBB211" s="338"/>
      <c r="UBC211" s="338"/>
      <c r="UBD211" s="338"/>
      <c r="UBE211" s="338"/>
      <c r="UBF211" s="338"/>
      <c r="UBG211" s="338"/>
      <c r="UBH211" s="339"/>
      <c r="UBI211" s="11"/>
      <c r="UBJ211" s="338"/>
      <c r="UBK211" s="338"/>
      <c r="UBL211" s="338"/>
      <c r="UBM211" s="338"/>
      <c r="UBN211" s="338"/>
      <c r="UBO211" s="338"/>
      <c r="UBP211" s="339"/>
      <c r="UBQ211" s="11"/>
      <c r="UBR211" s="338"/>
      <c r="UBS211" s="338"/>
      <c r="UBT211" s="338"/>
      <c r="UBU211" s="338"/>
      <c r="UBV211" s="338"/>
      <c r="UBW211" s="338"/>
      <c r="UBX211" s="339"/>
      <c r="UBY211" s="11"/>
      <c r="UBZ211" s="338"/>
      <c r="UCA211" s="338"/>
      <c r="UCB211" s="338"/>
      <c r="UCC211" s="338"/>
      <c r="UCD211" s="338"/>
      <c r="UCE211" s="338"/>
      <c r="UCF211" s="339"/>
      <c r="UCG211" s="11"/>
      <c r="UCH211" s="338"/>
      <c r="UCI211" s="338"/>
      <c r="UCJ211" s="338"/>
      <c r="UCK211" s="338"/>
      <c r="UCL211" s="338"/>
      <c r="UCM211" s="338"/>
      <c r="UCN211" s="339"/>
      <c r="UCO211" s="11"/>
      <c r="UCP211" s="338"/>
      <c r="UCQ211" s="338"/>
      <c r="UCR211" s="338"/>
      <c r="UCS211" s="338"/>
      <c r="UCT211" s="338"/>
      <c r="UCU211" s="338"/>
      <c r="UCV211" s="339"/>
      <c r="UCW211" s="11"/>
      <c r="UCX211" s="338"/>
      <c r="UCY211" s="338"/>
      <c r="UCZ211" s="338"/>
      <c r="UDA211" s="338"/>
      <c r="UDB211" s="338"/>
      <c r="UDC211" s="338"/>
      <c r="UDD211" s="339"/>
      <c r="UDE211" s="11"/>
      <c r="UDF211" s="338"/>
      <c r="UDG211" s="338"/>
      <c r="UDH211" s="338"/>
      <c r="UDI211" s="338"/>
      <c r="UDJ211" s="338"/>
      <c r="UDK211" s="338"/>
      <c r="UDL211" s="339"/>
      <c r="UDM211" s="11"/>
      <c r="UDN211" s="338"/>
      <c r="UDO211" s="338"/>
      <c r="UDP211" s="338"/>
      <c r="UDQ211" s="338"/>
      <c r="UDR211" s="338"/>
      <c r="UDS211" s="338"/>
      <c r="UDT211" s="339"/>
      <c r="UDU211" s="11"/>
      <c r="UDV211" s="338"/>
      <c r="UDW211" s="338"/>
      <c r="UDX211" s="338"/>
      <c r="UDY211" s="338"/>
      <c r="UDZ211" s="338"/>
      <c r="UEA211" s="338"/>
      <c r="UEB211" s="339"/>
      <c r="UEC211" s="11"/>
      <c r="UED211" s="338"/>
      <c r="UEE211" s="338"/>
      <c r="UEF211" s="338"/>
      <c r="UEG211" s="338"/>
      <c r="UEH211" s="338"/>
      <c r="UEI211" s="338"/>
      <c r="UEJ211" s="339"/>
      <c r="UEK211" s="11"/>
      <c r="UEL211" s="338"/>
      <c r="UEM211" s="338"/>
      <c r="UEN211" s="338"/>
      <c r="UEO211" s="338"/>
      <c r="UEP211" s="338"/>
      <c r="UEQ211" s="338"/>
      <c r="UER211" s="339"/>
      <c r="UES211" s="11"/>
      <c r="UET211" s="338"/>
      <c r="UEU211" s="338"/>
      <c r="UEV211" s="338"/>
      <c r="UEW211" s="338"/>
      <c r="UEX211" s="338"/>
      <c r="UEY211" s="338"/>
      <c r="UEZ211" s="339"/>
      <c r="UFA211" s="11"/>
      <c r="UFB211" s="338"/>
      <c r="UFC211" s="338"/>
      <c r="UFD211" s="338"/>
      <c r="UFE211" s="338"/>
      <c r="UFF211" s="338"/>
      <c r="UFG211" s="338"/>
      <c r="UFH211" s="339"/>
      <c r="UFI211" s="11"/>
      <c r="UFJ211" s="338"/>
      <c r="UFK211" s="338"/>
      <c r="UFL211" s="338"/>
      <c r="UFM211" s="338"/>
      <c r="UFN211" s="338"/>
      <c r="UFO211" s="338"/>
      <c r="UFP211" s="339"/>
      <c r="UFQ211" s="11"/>
      <c r="UFR211" s="338"/>
      <c r="UFS211" s="338"/>
      <c r="UFT211" s="338"/>
      <c r="UFU211" s="338"/>
      <c r="UFV211" s="338"/>
      <c r="UFW211" s="338"/>
      <c r="UFX211" s="339"/>
      <c r="UFY211" s="11"/>
      <c r="UFZ211" s="338"/>
      <c r="UGA211" s="338"/>
      <c r="UGB211" s="338"/>
      <c r="UGC211" s="338"/>
      <c r="UGD211" s="338"/>
      <c r="UGE211" s="338"/>
      <c r="UGF211" s="339"/>
      <c r="UGG211" s="11"/>
      <c r="UGH211" s="338"/>
      <c r="UGI211" s="338"/>
      <c r="UGJ211" s="338"/>
      <c r="UGK211" s="338"/>
      <c r="UGL211" s="338"/>
      <c r="UGM211" s="338"/>
      <c r="UGN211" s="339"/>
      <c r="UGO211" s="11"/>
      <c r="UGP211" s="338"/>
      <c r="UGQ211" s="338"/>
      <c r="UGR211" s="338"/>
      <c r="UGS211" s="338"/>
      <c r="UGT211" s="338"/>
      <c r="UGU211" s="338"/>
      <c r="UGV211" s="339"/>
      <c r="UGW211" s="11"/>
      <c r="UGX211" s="338"/>
      <c r="UGY211" s="338"/>
      <c r="UGZ211" s="338"/>
      <c r="UHA211" s="338"/>
      <c r="UHB211" s="338"/>
      <c r="UHC211" s="338"/>
      <c r="UHD211" s="339"/>
      <c r="UHE211" s="11"/>
      <c r="UHF211" s="338"/>
      <c r="UHG211" s="338"/>
      <c r="UHH211" s="338"/>
      <c r="UHI211" s="338"/>
      <c r="UHJ211" s="338"/>
      <c r="UHK211" s="338"/>
      <c r="UHL211" s="339"/>
      <c r="UHM211" s="11"/>
      <c r="UHN211" s="338"/>
      <c r="UHO211" s="338"/>
      <c r="UHP211" s="338"/>
      <c r="UHQ211" s="338"/>
      <c r="UHR211" s="338"/>
      <c r="UHS211" s="338"/>
      <c r="UHT211" s="339"/>
      <c r="UHU211" s="11"/>
      <c r="UHV211" s="338"/>
      <c r="UHW211" s="338"/>
      <c r="UHX211" s="338"/>
      <c r="UHY211" s="338"/>
      <c r="UHZ211" s="338"/>
      <c r="UIA211" s="338"/>
      <c r="UIB211" s="339"/>
      <c r="UIC211" s="11"/>
      <c r="UID211" s="338"/>
      <c r="UIE211" s="338"/>
      <c r="UIF211" s="338"/>
      <c r="UIG211" s="338"/>
      <c r="UIH211" s="338"/>
      <c r="UII211" s="338"/>
      <c r="UIJ211" s="339"/>
      <c r="UIK211" s="11"/>
      <c r="UIL211" s="338"/>
      <c r="UIM211" s="338"/>
      <c r="UIN211" s="338"/>
      <c r="UIO211" s="338"/>
      <c r="UIP211" s="338"/>
      <c r="UIQ211" s="338"/>
      <c r="UIR211" s="339"/>
      <c r="UIS211" s="11"/>
      <c r="UIT211" s="338"/>
      <c r="UIU211" s="338"/>
      <c r="UIV211" s="338"/>
      <c r="UIW211" s="338"/>
      <c r="UIX211" s="338"/>
      <c r="UIY211" s="338"/>
      <c r="UIZ211" s="339"/>
      <c r="UJA211" s="11"/>
      <c r="UJB211" s="338"/>
      <c r="UJC211" s="338"/>
      <c r="UJD211" s="338"/>
      <c r="UJE211" s="338"/>
      <c r="UJF211" s="338"/>
      <c r="UJG211" s="338"/>
      <c r="UJH211" s="339"/>
      <c r="UJI211" s="11"/>
      <c r="UJJ211" s="338"/>
      <c r="UJK211" s="338"/>
      <c r="UJL211" s="338"/>
      <c r="UJM211" s="338"/>
      <c r="UJN211" s="338"/>
      <c r="UJO211" s="338"/>
      <c r="UJP211" s="339"/>
      <c r="UJQ211" s="11"/>
      <c r="UJR211" s="338"/>
      <c r="UJS211" s="338"/>
      <c r="UJT211" s="338"/>
      <c r="UJU211" s="338"/>
      <c r="UJV211" s="338"/>
      <c r="UJW211" s="338"/>
      <c r="UJX211" s="339"/>
      <c r="UJY211" s="11"/>
      <c r="UJZ211" s="338"/>
      <c r="UKA211" s="338"/>
      <c r="UKB211" s="338"/>
      <c r="UKC211" s="338"/>
      <c r="UKD211" s="338"/>
      <c r="UKE211" s="338"/>
      <c r="UKF211" s="339"/>
      <c r="UKG211" s="11"/>
      <c r="UKH211" s="338"/>
      <c r="UKI211" s="338"/>
      <c r="UKJ211" s="338"/>
      <c r="UKK211" s="338"/>
      <c r="UKL211" s="338"/>
      <c r="UKM211" s="338"/>
      <c r="UKN211" s="339"/>
      <c r="UKO211" s="11"/>
      <c r="UKP211" s="338"/>
      <c r="UKQ211" s="338"/>
      <c r="UKR211" s="338"/>
      <c r="UKS211" s="338"/>
      <c r="UKT211" s="338"/>
      <c r="UKU211" s="338"/>
      <c r="UKV211" s="339"/>
      <c r="UKW211" s="11"/>
      <c r="UKX211" s="338"/>
      <c r="UKY211" s="338"/>
      <c r="UKZ211" s="338"/>
      <c r="ULA211" s="338"/>
      <c r="ULB211" s="338"/>
      <c r="ULC211" s="338"/>
      <c r="ULD211" s="339"/>
      <c r="ULE211" s="11"/>
      <c r="ULF211" s="338"/>
      <c r="ULG211" s="338"/>
      <c r="ULH211" s="338"/>
      <c r="ULI211" s="338"/>
      <c r="ULJ211" s="338"/>
      <c r="ULK211" s="338"/>
      <c r="ULL211" s="339"/>
      <c r="ULM211" s="11"/>
      <c r="ULN211" s="338"/>
      <c r="ULO211" s="338"/>
      <c r="ULP211" s="338"/>
      <c r="ULQ211" s="338"/>
      <c r="ULR211" s="338"/>
      <c r="ULS211" s="338"/>
      <c r="ULT211" s="339"/>
      <c r="ULU211" s="11"/>
      <c r="ULV211" s="338"/>
      <c r="ULW211" s="338"/>
      <c r="ULX211" s="338"/>
      <c r="ULY211" s="338"/>
      <c r="ULZ211" s="338"/>
      <c r="UMA211" s="338"/>
      <c r="UMB211" s="339"/>
      <c r="UMC211" s="11"/>
      <c r="UMD211" s="338"/>
      <c r="UME211" s="338"/>
      <c r="UMF211" s="338"/>
      <c r="UMG211" s="338"/>
      <c r="UMH211" s="338"/>
      <c r="UMI211" s="338"/>
      <c r="UMJ211" s="339"/>
      <c r="UMK211" s="11"/>
      <c r="UML211" s="338"/>
      <c r="UMM211" s="338"/>
      <c r="UMN211" s="338"/>
      <c r="UMO211" s="338"/>
      <c r="UMP211" s="338"/>
      <c r="UMQ211" s="338"/>
      <c r="UMR211" s="339"/>
      <c r="UMS211" s="11"/>
      <c r="UMT211" s="338"/>
      <c r="UMU211" s="338"/>
      <c r="UMV211" s="338"/>
      <c r="UMW211" s="338"/>
      <c r="UMX211" s="338"/>
      <c r="UMY211" s="338"/>
      <c r="UMZ211" s="339"/>
      <c r="UNA211" s="11"/>
      <c r="UNB211" s="338"/>
      <c r="UNC211" s="338"/>
      <c r="UND211" s="338"/>
      <c r="UNE211" s="338"/>
      <c r="UNF211" s="338"/>
      <c r="UNG211" s="338"/>
      <c r="UNH211" s="339"/>
      <c r="UNI211" s="11"/>
      <c r="UNJ211" s="338"/>
      <c r="UNK211" s="338"/>
      <c r="UNL211" s="338"/>
      <c r="UNM211" s="338"/>
      <c r="UNN211" s="338"/>
      <c r="UNO211" s="338"/>
      <c r="UNP211" s="339"/>
      <c r="UNQ211" s="11"/>
      <c r="UNR211" s="338"/>
      <c r="UNS211" s="338"/>
      <c r="UNT211" s="338"/>
      <c r="UNU211" s="338"/>
      <c r="UNV211" s="338"/>
      <c r="UNW211" s="338"/>
      <c r="UNX211" s="339"/>
      <c r="UNY211" s="11"/>
      <c r="UNZ211" s="338"/>
      <c r="UOA211" s="338"/>
      <c r="UOB211" s="338"/>
      <c r="UOC211" s="338"/>
      <c r="UOD211" s="338"/>
      <c r="UOE211" s="338"/>
      <c r="UOF211" s="339"/>
      <c r="UOG211" s="11"/>
      <c r="UOH211" s="338"/>
      <c r="UOI211" s="338"/>
      <c r="UOJ211" s="338"/>
      <c r="UOK211" s="338"/>
      <c r="UOL211" s="338"/>
      <c r="UOM211" s="338"/>
      <c r="UON211" s="339"/>
      <c r="UOO211" s="11"/>
      <c r="UOP211" s="338"/>
      <c r="UOQ211" s="338"/>
      <c r="UOR211" s="338"/>
      <c r="UOS211" s="338"/>
      <c r="UOT211" s="338"/>
      <c r="UOU211" s="338"/>
      <c r="UOV211" s="339"/>
      <c r="UOW211" s="11"/>
      <c r="UOX211" s="338"/>
      <c r="UOY211" s="338"/>
      <c r="UOZ211" s="338"/>
      <c r="UPA211" s="338"/>
      <c r="UPB211" s="338"/>
      <c r="UPC211" s="338"/>
      <c r="UPD211" s="339"/>
      <c r="UPE211" s="11"/>
      <c r="UPF211" s="338"/>
      <c r="UPG211" s="338"/>
      <c r="UPH211" s="338"/>
      <c r="UPI211" s="338"/>
      <c r="UPJ211" s="338"/>
      <c r="UPK211" s="338"/>
      <c r="UPL211" s="339"/>
      <c r="UPM211" s="11"/>
      <c r="UPN211" s="338"/>
      <c r="UPO211" s="338"/>
      <c r="UPP211" s="338"/>
      <c r="UPQ211" s="338"/>
      <c r="UPR211" s="338"/>
      <c r="UPS211" s="338"/>
      <c r="UPT211" s="339"/>
      <c r="UPU211" s="11"/>
      <c r="UPV211" s="338"/>
      <c r="UPW211" s="338"/>
      <c r="UPX211" s="338"/>
      <c r="UPY211" s="338"/>
      <c r="UPZ211" s="338"/>
      <c r="UQA211" s="338"/>
      <c r="UQB211" s="339"/>
      <c r="UQC211" s="11"/>
      <c r="UQD211" s="338"/>
      <c r="UQE211" s="338"/>
      <c r="UQF211" s="338"/>
      <c r="UQG211" s="338"/>
      <c r="UQH211" s="338"/>
      <c r="UQI211" s="338"/>
      <c r="UQJ211" s="339"/>
      <c r="UQK211" s="11"/>
      <c r="UQL211" s="338"/>
      <c r="UQM211" s="338"/>
      <c r="UQN211" s="338"/>
      <c r="UQO211" s="338"/>
      <c r="UQP211" s="338"/>
      <c r="UQQ211" s="338"/>
      <c r="UQR211" s="339"/>
      <c r="UQS211" s="11"/>
      <c r="UQT211" s="338"/>
      <c r="UQU211" s="338"/>
      <c r="UQV211" s="338"/>
      <c r="UQW211" s="338"/>
      <c r="UQX211" s="338"/>
      <c r="UQY211" s="338"/>
      <c r="UQZ211" s="339"/>
      <c r="URA211" s="11"/>
      <c r="URB211" s="338"/>
      <c r="URC211" s="338"/>
      <c r="URD211" s="338"/>
      <c r="URE211" s="338"/>
      <c r="URF211" s="338"/>
      <c r="URG211" s="338"/>
      <c r="URH211" s="339"/>
      <c r="URI211" s="11"/>
      <c r="URJ211" s="338"/>
      <c r="URK211" s="338"/>
      <c r="URL211" s="338"/>
      <c r="URM211" s="338"/>
      <c r="URN211" s="338"/>
      <c r="URO211" s="338"/>
      <c r="URP211" s="339"/>
      <c r="URQ211" s="11"/>
      <c r="URR211" s="338"/>
      <c r="URS211" s="338"/>
      <c r="URT211" s="338"/>
      <c r="URU211" s="338"/>
      <c r="URV211" s="338"/>
      <c r="URW211" s="338"/>
      <c r="URX211" s="339"/>
      <c r="URY211" s="11"/>
      <c r="URZ211" s="338"/>
      <c r="USA211" s="338"/>
      <c r="USB211" s="338"/>
      <c r="USC211" s="338"/>
      <c r="USD211" s="338"/>
      <c r="USE211" s="338"/>
      <c r="USF211" s="339"/>
      <c r="USG211" s="11"/>
      <c r="USH211" s="338"/>
      <c r="USI211" s="338"/>
      <c r="USJ211" s="338"/>
      <c r="USK211" s="338"/>
      <c r="USL211" s="338"/>
      <c r="USM211" s="338"/>
      <c r="USN211" s="339"/>
      <c r="USO211" s="11"/>
      <c r="USP211" s="338"/>
      <c r="USQ211" s="338"/>
      <c r="USR211" s="338"/>
      <c r="USS211" s="338"/>
      <c r="UST211" s="338"/>
      <c r="USU211" s="338"/>
      <c r="USV211" s="339"/>
      <c r="USW211" s="11"/>
      <c r="USX211" s="338"/>
      <c r="USY211" s="338"/>
      <c r="USZ211" s="338"/>
      <c r="UTA211" s="338"/>
      <c r="UTB211" s="338"/>
      <c r="UTC211" s="338"/>
      <c r="UTD211" s="339"/>
      <c r="UTE211" s="11"/>
      <c r="UTF211" s="338"/>
      <c r="UTG211" s="338"/>
      <c r="UTH211" s="338"/>
      <c r="UTI211" s="338"/>
      <c r="UTJ211" s="338"/>
      <c r="UTK211" s="338"/>
      <c r="UTL211" s="339"/>
      <c r="UTM211" s="11"/>
      <c r="UTN211" s="338"/>
      <c r="UTO211" s="338"/>
      <c r="UTP211" s="338"/>
      <c r="UTQ211" s="338"/>
      <c r="UTR211" s="338"/>
      <c r="UTS211" s="338"/>
      <c r="UTT211" s="339"/>
      <c r="UTU211" s="11"/>
      <c r="UTV211" s="338"/>
      <c r="UTW211" s="338"/>
      <c r="UTX211" s="338"/>
      <c r="UTY211" s="338"/>
      <c r="UTZ211" s="338"/>
      <c r="UUA211" s="338"/>
      <c r="UUB211" s="339"/>
      <c r="UUC211" s="11"/>
      <c r="UUD211" s="338"/>
      <c r="UUE211" s="338"/>
      <c r="UUF211" s="338"/>
      <c r="UUG211" s="338"/>
      <c r="UUH211" s="338"/>
      <c r="UUI211" s="338"/>
      <c r="UUJ211" s="339"/>
      <c r="UUK211" s="11"/>
      <c r="UUL211" s="338"/>
      <c r="UUM211" s="338"/>
      <c r="UUN211" s="338"/>
      <c r="UUO211" s="338"/>
      <c r="UUP211" s="338"/>
      <c r="UUQ211" s="338"/>
      <c r="UUR211" s="339"/>
      <c r="UUS211" s="11"/>
      <c r="UUT211" s="338"/>
      <c r="UUU211" s="338"/>
      <c r="UUV211" s="338"/>
      <c r="UUW211" s="338"/>
      <c r="UUX211" s="338"/>
      <c r="UUY211" s="338"/>
      <c r="UUZ211" s="339"/>
      <c r="UVA211" s="11"/>
      <c r="UVB211" s="338"/>
      <c r="UVC211" s="338"/>
      <c r="UVD211" s="338"/>
      <c r="UVE211" s="338"/>
      <c r="UVF211" s="338"/>
      <c r="UVG211" s="338"/>
      <c r="UVH211" s="339"/>
      <c r="UVI211" s="11"/>
      <c r="UVJ211" s="338"/>
      <c r="UVK211" s="338"/>
      <c r="UVL211" s="338"/>
      <c r="UVM211" s="338"/>
      <c r="UVN211" s="338"/>
      <c r="UVO211" s="338"/>
      <c r="UVP211" s="339"/>
      <c r="UVQ211" s="11"/>
      <c r="UVR211" s="338"/>
      <c r="UVS211" s="338"/>
      <c r="UVT211" s="338"/>
      <c r="UVU211" s="338"/>
      <c r="UVV211" s="338"/>
      <c r="UVW211" s="338"/>
      <c r="UVX211" s="339"/>
      <c r="UVY211" s="11"/>
      <c r="UVZ211" s="338"/>
      <c r="UWA211" s="338"/>
      <c r="UWB211" s="338"/>
      <c r="UWC211" s="338"/>
      <c r="UWD211" s="338"/>
      <c r="UWE211" s="338"/>
      <c r="UWF211" s="339"/>
      <c r="UWG211" s="11"/>
      <c r="UWH211" s="338"/>
      <c r="UWI211" s="338"/>
      <c r="UWJ211" s="338"/>
      <c r="UWK211" s="338"/>
      <c r="UWL211" s="338"/>
      <c r="UWM211" s="338"/>
      <c r="UWN211" s="339"/>
      <c r="UWO211" s="11"/>
      <c r="UWP211" s="338"/>
      <c r="UWQ211" s="338"/>
      <c r="UWR211" s="338"/>
      <c r="UWS211" s="338"/>
      <c r="UWT211" s="338"/>
      <c r="UWU211" s="338"/>
      <c r="UWV211" s="339"/>
      <c r="UWW211" s="11"/>
      <c r="UWX211" s="338"/>
      <c r="UWY211" s="338"/>
      <c r="UWZ211" s="338"/>
      <c r="UXA211" s="338"/>
      <c r="UXB211" s="338"/>
      <c r="UXC211" s="338"/>
      <c r="UXD211" s="339"/>
      <c r="UXE211" s="11"/>
      <c r="UXF211" s="338"/>
      <c r="UXG211" s="338"/>
      <c r="UXH211" s="338"/>
      <c r="UXI211" s="338"/>
      <c r="UXJ211" s="338"/>
      <c r="UXK211" s="338"/>
      <c r="UXL211" s="339"/>
      <c r="UXM211" s="11"/>
      <c r="UXN211" s="338"/>
      <c r="UXO211" s="338"/>
      <c r="UXP211" s="338"/>
      <c r="UXQ211" s="338"/>
      <c r="UXR211" s="338"/>
      <c r="UXS211" s="338"/>
      <c r="UXT211" s="339"/>
      <c r="UXU211" s="11"/>
      <c r="UXV211" s="338"/>
      <c r="UXW211" s="338"/>
      <c r="UXX211" s="338"/>
      <c r="UXY211" s="338"/>
      <c r="UXZ211" s="338"/>
      <c r="UYA211" s="338"/>
      <c r="UYB211" s="339"/>
      <c r="UYC211" s="11"/>
      <c r="UYD211" s="338"/>
      <c r="UYE211" s="338"/>
      <c r="UYF211" s="338"/>
      <c r="UYG211" s="338"/>
      <c r="UYH211" s="338"/>
      <c r="UYI211" s="338"/>
      <c r="UYJ211" s="339"/>
      <c r="UYK211" s="11"/>
      <c r="UYL211" s="338"/>
      <c r="UYM211" s="338"/>
      <c r="UYN211" s="338"/>
      <c r="UYO211" s="338"/>
      <c r="UYP211" s="338"/>
      <c r="UYQ211" s="338"/>
      <c r="UYR211" s="339"/>
      <c r="UYS211" s="11"/>
      <c r="UYT211" s="338"/>
      <c r="UYU211" s="338"/>
      <c r="UYV211" s="338"/>
      <c r="UYW211" s="338"/>
      <c r="UYX211" s="338"/>
      <c r="UYY211" s="338"/>
      <c r="UYZ211" s="339"/>
      <c r="UZA211" s="11"/>
      <c r="UZB211" s="338"/>
      <c r="UZC211" s="338"/>
      <c r="UZD211" s="338"/>
      <c r="UZE211" s="338"/>
      <c r="UZF211" s="338"/>
      <c r="UZG211" s="338"/>
      <c r="UZH211" s="339"/>
      <c r="UZI211" s="11"/>
      <c r="UZJ211" s="338"/>
      <c r="UZK211" s="338"/>
      <c r="UZL211" s="338"/>
      <c r="UZM211" s="338"/>
      <c r="UZN211" s="338"/>
      <c r="UZO211" s="338"/>
      <c r="UZP211" s="339"/>
      <c r="UZQ211" s="11"/>
      <c r="UZR211" s="338"/>
      <c r="UZS211" s="338"/>
      <c r="UZT211" s="338"/>
      <c r="UZU211" s="338"/>
      <c r="UZV211" s="338"/>
      <c r="UZW211" s="338"/>
      <c r="UZX211" s="339"/>
      <c r="UZY211" s="11"/>
      <c r="UZZ211" s="338"/>
      <c r="VAA211" s="338"/>
      <c r="VAB211" s="338"/>
      <c r="VAC211" s="338"/>
      <c r="VAD211" s="338"/>
      <c r="VAE211" s="338"/>
      <c r="VAF211" s="339"/>
      <c r="VAG211" s="11"/>
      <c r="VAH211" s="338"/>
      <c r="VAI211" s="338"/>
      <c r="VAJ211" s="338"/>
      <c r="VAK211" s="338"/>
      <c r="VAL211" s="338"/>
      <c r="VAM211" s="338"/>
      <c r="VAN211" s="339"/>
      <c r="VAO211" s="11"/>
      <c r="VAP211" s="338"/>
      <c r="VAQ211" s="338"/>
      <c r="VAR211" s="338"/>
      <c r="VAS211" s="338"/>
      <c r="VAT211" s="338"/>
      <c r="VAU211" s="338"/>
      <c r="VAV211" s="339"/>
      <c r="VAW211" s="11"/>
      <c r="VAX211" s="338"/>
      <c r="VAY211" s="338"/>
      <c r="VAZ211" s="338"/>
      <c r="VBA211" s="338"/>
      <c r="VBB211" s="338"/>
      <c r="VBC211" s="338"/>
      <c r="VBD211" s="339"/>
      <c r="VBE211" s="11"/>
      <c r="VBF211" s="338"/>
      <c r="VBG211" s="338"/>
      <c r="VBH211" s="338"/>
      <c r="VBI211" s="338"/>
      <c r="VBJ211" s="338"/>
      <c r="VBK211" s="338"/>
      <c r="VBL211" s="339"/>
      <c r="VBM211" s="11"/>
      <c r="VBN211" s="338"/>
      <c r="VBO211" s="338"/>
      <c r="VBP211" s="338"/>
      <c r="VBQ211" s="338"/>
      <c r="VBR211" s="338"/>
      <c r="VBS211" s="338"/>
      <c r="VBT211" s="339"/>
      <c r="VBU211" s="11"/>
      <c r="VBV211" s="338"/>
      <c r="VBW211" s="338"/>
      <c r="VBX211" s="338"/>
      <c r="VBY211" s="338"/>
      <c r="VBZ211" s="338"/>
      <c r="VCA211" s="338"/>
      <c r="VCB211" s="339"/>
      <c r="VCC211" s="11"/>
      <c r="VCD211" s="338"/>
      <c r="VCE211" s="338"/>
      <c r="VCF211" s="338"/>
      <c r="VCG211" s="338"/>
      <c r="VCH211" s="338"/>
      <c r="VCI211" s="338"/>
      <c r="VCJ211" s="339"/>
      <c r="VCK211" s="11"/>
      <c r="VCL211" s="338"/>
      <c r="VCM211" s="338"/>
      <c r="VCN211" s="338"/>
      <c r="VCO211" s="338"/>
      <c r="VCP211" s="338"/>
      <c r="VCQ211" s="338"/>
      <c r="VCR211" s="339"/>
      <c r="VCS211" s="11"/>
      <c r="VCT211" s="338"/>
      <c r="VCU211" s="338"/>
      <c r="VCV211" s="338"/>
      <c r="VCW211" s="338"/>
      <c r="VCX211" s="338"/>
      <c r="VCY211" s="338"/>
      <c r="VCZ211" s="339"/>
      <c r="VDA211" s="11"/>
      <c r="VDB211" s="338"/>
      <c r="VDC211" s="338"/>
      <c r="VDD211" s="338"/>
      <c r="VDE211" s="338"/>
      <c r="VDF211" s="338"/>
      <c r="VDG211" s="338"/>
      <c r="VDH211" s="339"/>
      <c r="VDI211" s="11"/>
      <c r="VDJ211" s="338"/>
      <c r="VDK211" s="338"/>
      <c r="VDL211" s="338"/>
      <c r="VDM211" s="338"/>
      <c r="VDN211" s="338"/>
      <c r="VDO211" s="338"/>
      <c r="VDP211" s="339"/>
      <c r="VDQ211" s="11"/>
      <c r="VDR211" s="338"/>
      <c r="VDS211" s="338"/>
      <c r="VDT211" s="338"/>
      <c r="VDU211" s="338"/>
      <c r="VDV211" s="338"/>
      <c r="VDW211" s="338"/>
      <c r="VDX211" s="339"/>
      <c r="VDY211" s="11"/>
      <c r="VDZ211" s="338"/>
      <c r="VEA211" s="338"/>
      <c r="VEB211" s="338"/>
      <c r="VEC211" s="338"/>
      <c r="VED211" s="338"/>
      <c r="VEE211" s="338"/>
      <c r="VEF211" s="339"/>
      <c r="VEG211" s="11"/>
      <c r="VEH211" s="338"/>
      <c r="VEI211" s="338"/>
      <c r="VEJ211" s="338"/>
      <c r="VEK211" s="338"/>
      <c r="VEL211" s="338"/>
      <c r="VEM211" s="338"/>
      <c r="VEN211" s="339"/>
      <c r="VEO211" s="11"/>
      <c r="VEP211" s="338"/>
      <c r="VEQ211" s="338"/>
      <c r="VER211" s="338"/>
      <c r="VES211" s="338"/>
      <c r="VET211" s="338"/>
      <c r="VEU211" s="338"/>
      <c r="VEV211" s="339"/>
      <c r="VEW211" s="11"/>
      <c r="VEX211" s="338"/>
      <c r="VEY211" s="338"/>
      <c r="VEZ211" s="338"/>
      <c r="VFA211" s="338"/>
      <c r="VFB211" s="338"/>
      <c r="VFC211" s="338"/>
      <c r="VFD211" s="339"/>
      <c r="VFE211" s="11"/>
      <c r="VFF211" s="338"/>
      <c r="VFG211" s="338"/>
      <c r="VFH211" s="338"/>
      <c r="VFI211" s="338"/>
      <c r="VFJ211" s="338"/>
      <c r="VFK211" s="338"/>
      <c r="VFL211" s="339"/>
      <c r="VFM211" s="11"/>
      <c r="VFN211" s="338"/>
      <c r="VFO211" s="338"/>
      <c r="VFP211" s="338"/>
      <c r="VFQ211" s="338"/>
      <c r="VFR211" s="338"/>
      <c r="VFS211" s="338"/>
      <c r="VFT211" s="339"/>
      <c r="VFU211" s="11"/>
      <c r="VFV211" s="338"/>
      <c r="VFW211" s="338"/>
      <c r="VFX211" s="338"/>
      <c r="VFY211" s="338"/>
      <c r="VFZ211" s="338"/>
      <c r="VGA211" s="338"/>
      <c r="VGB211" s="339"/>
      <c r="VGC211" s="11"/>
      <c r="VGD211" s="338"/>
      <c r="VGE211" s="338"/>
      <c r="VGF211" s="338"/>
      <c r="VGG211" s="338"/>
      <c r="VGH211" s="338"/>
      <c r="VGI211" s="338"/>
      <c r="VGJ211" s="339"/>
      <c r="VGK211" s="11"/>
      <c r="VGL211" s="338"/>
      <c r="VGM211" s="338"/>
      <c r="VGN211" s="338"/>
      <c r="VGO211" s="338"/>
      <c r="VGP211" s="338"/>
      <c r="VGQ211" s="338"/>
      <c r="VGR211" s="339"/>
      <c r="VGS211" s="11"/>
      <c r="VGT211" s="338"/>
      <c r="VGU211" s="338"/>
      <c r="VGV211" s="338"/>
      <c r="VGW211" s="338"/>
      <c r="VGX211" s="338"/>
      <c r="VGY211" s="338"/>
      <c r="VGZ211" s="339"/>
      <c r="VHA211" s="11"/>
      <c r="VHB211" s="338"/>
      <c r="VHC211" s="338"/>
      <c r="VHD211" s="338"/>
      <c r="VHE211" s="338"/>
      <c r="VHF211" s="338"/>
      <c r="VHG211" s="338"/>
      <c r="VHH211" s="339"/>
      <c r="VHI211" s="11"/>
      <c r="VHJ211" s="338"/>
      <c r="VHK211" s="338"/>
      <c r="VHL211" s="338"/>
      <c r="VHM211" s="338"/>
      <c r="VHN211" s="338"/>
      <c r="VHO211" s="338"/>
      <c r="VHP211" s="339"/>
      <c r="VHQ211" s="11"/>
      <c r="VHR211" s="338"/>
      <c r="VHS211" s="338"/>
      <c r="VHT211" s="338"/>
      <c r="VHU211" s="338"/>
      <c r="VHV211" s="338"/>
      <c r="VHW211" s="338"/>
      <c r="VHX211" s="339"/>
      <c r="VHY211" s="11"/>
      <c r="VHZ211" s="338"/>
      <c r="VIA211" s="338"/>
      <c r="VIB211" s="338"/>
      <c r="VIC211" s="338"/>
      <c r="VID211" s="338"/>
      <c r="VIE211" s="338"/>
      <c r="VIF211" s="339"/>
      <c r="VIG211" s="11"/>
      <c r="VIH211" s="338"/>
      <c r="VII211" s="338"/>
      <c r="VIJ211" s="338"/>
      <c r="VIK211" s="338"/>
      <c r="VIL211" s="338"/>
      <c r="VIM211" s="338"/>
      <c r="VIN211" s="339"/>
      <c r="VIO211" s="11"/>
      <c r="VIP211" s="338"/>
      <c r="VIQ211" s="338"/>
      <c r="VIR211" s="338"/>
      <c r="VIS211" s="338"/>
      <c r="VIT211" s="338"/>
      <c r="VIU211" s="338"/>
      <c r="VIV211" s="339"/>
      <c r="VIW211" s="11"/>
      <c r="VIX211" s="338"/>
      <c r="VIY211" s="338"/>
      <c r="VIZ211" s="338"/>
      <c r="VJA211" s="338"/>
      <c r="VJB211" s="338"/>
      <c r="VJC211" s="338"/>
      <c r="VJD211" s="339"/>
      <c r="VJE211" s="11"/>
      <c r="VJF211" s="338"/>
      <c r="VJG211" s="338"/>
      <c r="VJH211" s="338"/>
      <c r="VJI211" s="338"/>
      <c r="VJJ211" s="338"/>
      <c r="VJK211" s="338"/>
      <c r="VJL211" s="339"/>
      <c r="VJM211" s="11"/>
      <c r="VJN211" s="338"/>
      <c r="VJO211" s="338"/>
      <c r="VJP211" s="338"/>
      <c r="VJQ211" s="338"/>
      <c r="VJR211" s="338"/>
      <c r="VJS211" s="338"/>
      <c r="VJT211" s="339"/>
      <c r="VJU211" s="11"/>
      <c r="VJV211" s="338"/>
      <c r="VJW211" s="338"/>
      <c r="VJX211" s="338"/>
      <c r="VJY211" s="338"/>
      <c r="VJZ211" s="338"/>
      <c r="VKA211" s="338"/>
      <c r="VKB211" s="339"/>
      <c r="VKC211" s="11"/>
      <c r="VKD211" s="338"/>
      <c r="VKE211" s="338"/>
      <c r="VKF211" s="338"/>
      <c r="VKG211" s="338"/>
      <c r="VKH211" s="338"/>
      <c r="VKI211" s="338"/>
      <c r="VKJ211" s="339"/>
      <c r="VKK211" s="11"/>
      <c r="VKL211" s="338"/>
      <c r="VKM211" s="338"/>
      <c r="VKN211" s="338"/>
      <c r="VKO211" s="338"/>
      <c r="VKP211" s="338"/>
      <c r="VKQ211" s="338"/>
      <c r="VKR211" s="339"/>
      <c r="VKS211" s="11"/>
      <c r="VKT211" s="338"/>
      <c r="VKU211" s="338"/>
      <c r="VKV211" s="338"/>
      <c r="VKW211" s="338"/>
      <c r="VKX211" s="338"/>
      <c r="VKY211" s="338"/>
      <c r="VKZ211" s="339"/>
      <c r="VLA211" s="11"/>
      <c r="VLB211" s="338"/>
      <c r="VLC211" s="338"/>
      <c r="VLD211" s="338"/>
      <c r="VLE211" s="338"/>
      <c r="VLF211" s="338"/>
      <c r="VLG211" s="338"/>
      <c r="VLH211" s="339"/>
      <c r="VLI211" s="11"/>
      <c r="VLJ211" s="338"/>
      <c r="VLK211" s="338"/>
      <c r="VLL211" s="338"/>
      <c r="VLM211" s="338"/>
      <c r="VLN211" s="338"/>
      <c r="VLO211" s="338"/>
      <c r="VLP211" s="339"/>
      <c r="VLQ211" s="11"/>
      <c r="VLR211" s="338"/>
      <c r="VLS211" s="338"/>
      <c r="VLT211" s="338"/>
      <c r="VLU211" s="338"/>
      <c r="VLV211" s="338"/>
      <c r="VLW211" s="338"/>
      <c r="VLX211" s="339"/>
      <c r="VLY211" s="11"/>
      <c r="VLZ211" s="338"/>
      <c r="VMA211" s="338"/>
      <c r="VMB211" s="338"/>
      <c r="VMC211" s="338"/>
      <c r="VMD211" s="338"/>
      <c r="VME211" s="338"/>
      <c r="VMF211" s="339"/>
      <c r="VMG211" s="11"/>
      <c r="VMH211" s="338"/>
      <c r="VMI211" s="338"/>
      <c r="VMJ211" s="338"/>
      <c r="VMK211" s="338"/>
      <c r="VML211" s="338"/>
      <c r="VMM211" s="338"/>
      <c r="VMN211" s="339"/>
      <c r="VMO211" s="11"/>
      <c r="VMP211" s="338"/>
      <c r="VMQ211" s="338"/>
      <c r="VMR211" s="338"/>
      <c r="VMS211" s="338"/>
      <c r="VMT211" s="338"/>
      <c r="VMU211" s="338"/>
      <c r="VMV211" s="339"/>
      <c r="VMW211" s="11"/>
      <c r="VMX211" s="338"/>
      <c r="VMY211" s="338"/>
      <c r="VMZ211" s="338"/>
      <c r="VNA211" s="338"/>
      <c r="VNB211" s="338"/>
      <c r="VNC211" s="338"/>
      <c r="VND211" s="339"/>
      <c r="VNE211" s="11"/>
      <c r="VNF211" s="338"/>
      <c r="VNG211" s="338"/>
      <c r="VNH211" s="338"/>
      <c r="VNI211" s="338"/>
      <c r="VNJ211" s="338"/>
      <c r="VNK211" s="338"/>
      <c r="VNL211" s="339"/>
      <c r="VNM211" s="11"/>
      <c r="VNN211" s="338"/>
      <c r="VNO211" s="338"/>
      <c r="VNP211" s="338"/>
      <c r="VNQ211" s="338"/>
      <c r="VNR211" s="338"/>
      <c r="VNS211" s="338"/>
      <c r="VNT211" s="339"/>
      <c r="VNU211" s="11"/>
      <c r="VNV211" s="338"/>
      <c r="VNW211" s="338"/>
      <c r="VNX211" s="338"/>
      <c r="VNY211" s="338"/>
      <c r="VNZ211" s="338"/>
      <c r="VOA211" s="338"/>
      <c r="VOB211" s="339"/>
      <c r="VOC211" s="11"/>
      <c r="VOD211" s="338"/>
      <c r="VOE211" s="338"/>
      <c r="VOF211" s="338"/>
      <c r="VOG211" s="338"/>
      <c r="VOH211" s="338"/>
      <c r="VOI211" s="338"/>
      <c r="VOJ211" s="339"/>
      <c r="VOK211" s="11"/>
      <c r="VOL211" s="338"/>
      <c r="VOM211" s="338"/>
      <c r="VON211" s="338"/>
      <c r="VOO211" s="338"/>
      <c r="VOP211" s="338"/>
      <c r="VOQ211" s="338"/>
      <c r="VOR211" s="339"/>
      <c r="VOS211" s="11"/>
      <c r="VOT211" s="338"/>
      <c r="VOU211" s="338"/>
      <c r="VOV211" s="338"/>
      <c r="VOW211" s="338"/>
      <c r="VOX211" s="338"/>
      <c r="VOY211" s="338"/>
      <c r="VOZ211" s="339"/>
      <c r="VPA211" s="11"/>
      <c r="VPB211" s="338"/>
      <c r="VPC211" s="338"/>
      <c r="VPD211" s="338"/>
      <c r="VPE211" s="338"/>
      <c r="VPF211" s="338"/>
      <c r="VPG211" s="338"/>
      <c r="VPH211" s="339"/>
      <c r="VPI211" s="11"/>
      <c r="VPJ211" s="338"/>
      <c r="VPK211" s="338"/>
      <c r="VPL211" s="338"/>
      <c r="VPM211" s="338"/>
      <c r="VPN211" s="338"/>
      <c r="VPO211" s="338"/>
      <c r="VPP211" s="339"/>
      <c r="VPQ211" s="11"/>
      <c r="VPR211" s="338"/>
      <c r="VPS211" s="338"/>
      <c r="VPT211" s="338"/>
      <c r="VPU211" s="338"/>
      <c r="VPV211" s="338"/>
      <c r="VPW211" s="338"/>
      <c r="VPX211" s="339"/>
      <c r="VPY211" s="11"/>
      <c r="VPZ211" s="338"/>
      <c r="VQA211" s="338"/>
      <c r="VQB211" s="338"/>
      <c r="VQC211" s="338"/>
      <c r="VQD211" s="338"/>
      <c r="VQE211" s="338"/>
      <c r="VQF211" s="339"/>
      <c r="VQG211" s="11"/>
      <c r="VQH211" s="338"/>
      <c r="VQI211" s="338"/>
      <c r="VQJ211" s="338"/>
      <c r="VQK211" s="338"/>
      <c r="VQL211" s="338"/>
      <c r="VQM211" s="338"/>
      <c r="VQN211" s="339"/>
      <c r="VQO211" s="11"/>
      <c r="VQP211" s="338"/>
      <c r="VQQ211" s="338"/>
      <c r="VQR211" s="338"/>
      <c r="VQS211" s="338"/>
      <c r="VQT211" s="338"/>
      <c r="VQU211" s="338"/>
      <c r="VQV211" s="339"/>
      <c r="VQW211" s="11"/>
      <c r="VQX211" s="338"/>
      <c r="VQY211" s="338"/>
      <c r="VQZ211" s="338"/>
      <c r="VRA211" s="338"/>
      <c r="VRB211" s="338"/>
      <c r="VRC211" s="338"/>
      <c r="VRD211" s="339"/>
      <c r="VRE211" s="11"/>
      <c r="VRF211" s="338"/>
      <c r="VRG211" s="338"/>
      <c r="VRH211" s="338"/>
      <c r="VRI211" s="338"/>
      <c r="VRJ211" s="338"/>
      <c r="VRK211" s="338"/>
      <c r="VRL211" s="339"/>
      <c r="VRM211" s="11"/>
      <c r="VRN211" s="338"/>
      <c r="VRO211" s="338"/>
      <c r="VRP211" s="338"/>
      <c r="VRQ211" s="338"/>
      <c r="VRR211" s="338"/>
      <c r="VRS211" s="338"/>
      <c r="VRT211" s="339"/>
      <c r="VRU211" s="11"/>
      <c r="VRV211" s="338"/>
      <c r="VRW211" s="338"/>
      <c r="VRX211" s="338"/>
      <c r="VRY211" s="338"/>
      <c r="VRZ211" s="338"/>
      <c r="VSA211" s="338"/>
      <c r="VSB211" s="339"/>
      <c r="VSC211" s="11"/>
      <c r="VSD211" s="338"/>
      <c r="VSE211" s="338"/>
      <c r="VSF211" s="338"/>
      <c r="VSG211" s="338"/>
      <c r="VSH211" s="338"/>
      <c r="VSI211" s="338"/>
      <c r="VSJ211" s="339"/>
      <c r="VSK211" s="11"/>
      <c r="VSL211" s="338"/>
      <c r="VSM211" s="338"/>
      <c r="VSN211" s="338"/>
      <c r="VSO211" s="338"/>
      <c r="VSP211" s="338"/>
      <c r="VSQ211" s="338"/>
      <c r="VSR211" s="339"/>
      <c r="VSS211" s="11"/>
      <c r="VST211" s="338"/>
      <c r="VSU211" s="338"/>
      <c r="VSV211" s="338"/>
      <c r="VSW211" s="338"/>
      <c r="VSX211" s="338"/>
      <c r="VSY211" s="338"/>
      <c r="VSZ211" s="339"/>
      <c r="VTA211" s="11"/>
      <c r="VTB211" s="338"/>
      <c r="VTC211" s="338"/>
      <c r="VTD211" s="338"/>
      <c r="VTE211" s="338"/>
      <c r="VTF211" s="338"/>
      <c r="VTG211" s="338"/>
      <c r="VTH211" s="339"/>
      <c r="VTI211" s="11"/>
      <c r="VTJ211" s="338"/>
      <c r="VTK211" s="338"/>
      <c r="VTL211" s="338"/>
      <c r="VTM211" s="338"/>
      <c r="VTN211" s="338"/>
      <c r="VTO211" s="338"/>
      <c r="VTP211" s="339"/>
      <c r="VTQ211" s="11"/>
      <c r="VTR211" s="338"/>
      <c r="VTS211" s="338"/>
      <c r="VTT211" s="338"/>
      <c r="VTU211" s="338"/>
      <c r="VTV211" s="338"/>
      <c r="VTW211" s="338"/>
      <c r="VTX211" s="339"/>
      <c r="VTY211" s="11"/>
      <c r="VTZ211" s="338"/>
      <c r="VUA211" s="338"/>
      <c r="VUB211" s="338"/>
      <c r="VUC211" s="338"/>
      <c r="VUD211" s="338"/>
      <c r="VUE211" s="338"/>
      <c r="VUF211" s="339"/>
      <c r="VUG211" s="11"/>
      <c r="VUH211" s="338"/>
      <c r="VUI211" s="338"/>
      <c r="VUJ211" s="338"/>
      <c r="VUK211" s="338"/>
      <c r="VUL211" s="338"/>
      <c r="VUM211" s="338"/>
      <c r="VUN211" s="339"/>
      <c r="VUO211" s="11"/>
      <c r="VUP211" s="338"/>
      <c r="VUQ211" s="338"/>
      <c r="VUR211" s="338"/>
      <c r="VUS211" s="338"/>
      <c r="VUT211" s="338"/>
      <c r="VUU211" s="338"/>
      <c r="VUV211" s="339"/>
      <c r="VUW211" s="11"/>
      <c r="VUX211" s="338"/>
      <c r="VUY211" s="338"/>
      <c r="VUZ211" s="338"/>
      <c r="VVA211" s="338"/>
      <c r="VVB211" s="338"/>
      <c r="VVC211" s="338"/>
      <c r="VVD211" s="339"/>
      <c r="VVE211" s="11"/>
      <c r="VVF211" s="338"/>
      <c r="VVG211" s="338"/>
      <c r="VVH211" s="338"/>
      <c r="VVI211" s="338"/>
      <c r="VVJ211" s="338"/>
      <c r="VVK211" s="338"/>
      <c r="VVL211" s="339"/>
      <c r="VVM211" s="11"/>
      <c r="VVN211" s="338"/>
      <c r="VVO211" s="338"/>
      <c r="VVP211" s="338"/>
      <c r="VVQ211" s="338"/>
      <c r="VVR211" s="338"/>
      <c r="VVS211" s="338"/>
      <c r="VVT211" s="339"/>
      <c r="VVU211" s="11"/>
      <c r="VVV211" s="338"/>
      <c r="VVW211" s="338"/>
      <c r="VVX211" s="338"/>
      <c r="VVY211" s="338"/>
      <c r="VVZ211" s="338"/>
      <c r="VWA211" s="338"/>
      <c r="VWB211" s="339"/>
      <c r="VWC211" s="11"/>
      <c r="VWD211" s="338"/>
      <c r="VWE211" s="338"/>
      <c r="VWF211" s="338"/>
      <c r="VWG211" s="338"/>
      <c r="VWH211" s="338"/>
      <c r="VWI211" s="338"/>
      <c r="VWJ211" s="339"/>
      <c r="VWK211" s="11"/>
      <c r="VWL211" s="338"/>
      <c r="VWM211" s="338"/>
      <c r="VWN211" s="338"/>
      <c r="VWO211" s="338"/>
      <c r="VWP211" s="338"/>
      <c r="VWQ211" s="338"/>
      <c r="VWR211" s="339"/>
      <c r="VWS211" s="11"/>
      <c r="VWT211" s="338"/>
      <c r="VWU211" s="338"/>
      <c r="VWV211" s="338"/>
      <c r="VWW211" s="338"/>
      <c r="VWX211" s="338"/>
      <c r="VWY211" s="338"/>
      <c r="VWZ211" s="339"/>
      <c r="VXA211" s="11"/>
      <c r="VXB211" s="338"/>
      <c r="VXC211" s="338"/>
      <c r="VXD211" s="338"/>
      <c r="VXE211" s="338"/>
      <c r="VXF211" s="338"/>
      <c r="VXG211" s="338"/>
      <c r="VXH211" s="339"/>
      <c r="VXI211" s="11"/>
      <c r="VXJ211" s="338"/>
      <c r="VXK211" s="338"/>
      <c r="VXL211" s="338"/>
      <c r="VXM211" s="338"/>
      <c r="VXN211" s="338"/>
      <c r="VXO211" s="338"/>
      <c r="VXP211" s="339"/>
      <c r="VXQ211" s="11"/>
      <c r="VXR211" s="338"/>
      <c r="VXS211" s="338"/>
      <c r="VXT211" s="338"/>
      <c r="VXU211" s="338"/>
      <c r="VXV211" s="338"/>
      <c r="VXW211" s="338"/>
      <c r="VXX211" s="339"/>
      <c r="VXY211" s="11"/>
      <c r="VXZ211" s="338"/>
      <c r="VYA211" s="338"/>
      <c r="VYB211" s="338"/>
      <c r="VYC211" s="338"/>
      <c r="VYD211" s="338"/>
      <c r="VYE211" s="338"/>
      <c r="VYF211" s="339"/>
      <c r="VYG211" s="11"/>
      <c r="VYH211" s="338"/>
      <c r="VYI211" s="338"/>
      <c r="VYJ211" s="338"/>
      <c r="VYK211" s="338"/>
      <c r="VYL211" s="338"/>
      <c r="VYM211" s="338"/>
      <c r="VYN211" s="339"/>
      <c r="VYO211" s="11"/>
      <c r="VYP211" s="338"/>
      <c r="VYQ211" s="338"/>
      <c r="VYR211" s="338"/>
      <c r="VYS211" s="338"/>
      <c r="VYT211" s="338"/>
      <c r="VYU211" s="338"/>
      <c r="VYV211" s="339"/>
      <c r="VYW211" s="11"/>
      <c r="VYX211" s="338"/>
      <c r="VYY211" s="338"/>
      <c r="VYZ211" s="338"/>
      <c r="VZA211" s="338"/>
      <c r="VZB211" s="338"/>
      <c r="VZC211" s="338"/>
      <c r="VZD211" s="339"/>
      <c r="VZE211" s="11"/>
      <c r="VZF211" s="338"/>
      <c r="VZG211" s="338"/>
      <c r="VZH211" s="338"/>
      <c r="VZI211" s="338"/>
      <c r="VZJ211" s="338"/>
      <c r="VZK211" s="338"/>
      <c r="VZL211" s="339"/>
      <c r="VZM211" s="11"/>
      <c r="VZN211" s="338"/>
      <c r="VZO211" s="338"/>
      <c r="VZP211" s="338"/>
      <c r="VZQ211" s="338"/>
      <c r="VZR211" s="338"/>
      <c r="VZS211" s="338"/>
      <c r="VZT211" s="339"/>
      <c r="VZU211" s="11"/>
      <c r="VZV211" s="338"/>
      <c r="VZW211" s="338"/>
      <c r="VZX211" s="338"/>
      <c r="VZY211" s="338"/>
      <c r="VZZ211" s="338"/>
      <c r="WAA211" s="338"/>
      <c r="WAB211" s="339"/>
      <c r="WAC211" s="11"/>
      <c r="WAD211" s="338"/>
      <c r="WAE211" s="338"/>
      <c r="WAF211" s="338"/>
      <c r="WAG211" s="338"/>
      <c r="WAH211" s="338"/>
      <c r="WAI211" s="338"/>
      <c r="WAJ211" s="339"/>
      <c r="WAK211" s="11"/>
      <c r="WAL211" s="338"/>
      <c r="WAM211" s="338"/>
      <c r="WAN211" s="338"/>
      <c r="WAO211" s="338"/>
      <c r="WAP211" s="338"/>
      <c r="WAQ211" s="338"/>
      <c r="WAR211" s="339"/>
      <c r="WAS211" s="11"/>
      <c r="WAT211" s="338"/>
      <c r="WAU211" s="338"/>
      <c r="WAV211" s="338"/>
      <c r="WAW211" s="338"/>
      <c r="WAX211" s="338"/>
      <c r="WAY211" s="338"/>
      <c r="WAZ211" s="339"/>
      <c r="WBA211" s="11"/>
      <c r="WBB211" s="338"/>
      <c r="WBC211" s="338"/>
      <c r="WBD211" s="338"/>
      <c r="WBE211" s="338"/>
      <c r="WBF211" s="338"/>
      <c r="WBG211" s="338"/>
      <c r="WBH211" s="339"/>
      <c r="WBI211" s="11"/>
      <c r="WBJ211" s="338"/>
      <c r="WBK211" s="338"/>
      <c r="WBL211" s="338"/>
      <c r="WBM211" s="338"/>
      <c r="WBN211" s="338"/>
      <c r="WBO211" s="338"/>
      <c r="WBP211" s="339"/>
      <c r="WBQ211" s="11"/>
      <c r="WBR211" s="338"/>
      <c r="WBS211" s="338"/>
      <c r="WBT211" s="338"/>
      <c r="WBU211" s="338"/>
      <c r="WBV211" s="338"/>
      <c r="WBW211" s="338"/>
      <c r="WBX211" s="339"/>
      <c r="WBY211" s="11"/>
      <c r="WBZ211" s="338"/>
      <c r="WCA211" s="338"/>
      <c r="WCB211" s="338"/>
      <c r="WCC211" s="338"/>
      <c r="WCD211" s="338"/>
      <c r="WCE211" s="338"/>
      <c r="WCF211" s="339"/>
      <c r="WCG211" s="11"/>
      <c r="WCH211" s="338"/>
      <c r="WCI211" s="338"/>
      <c r="WCJ211" s="338"/>
      <c r="WCK211" s="338"/>
      <c r="WCL211" s="338"/>
      <c r="WCM211" s="338"/>
      <c r="WCN211" s="339"/>
      <c r="WCO211" s="11"/>
      <c r="WCP211" s="338"/>
      <c r="WCQ211" s="338"/>
      <c r="WCR211" s="338"/>
      <c r="WCS211" s="338"/>
      <c r="WCT211" s="338"/>
      <c r="WCU211" s="338"/>
      <c r="WCV211" s="339"/>
      <c r="WCW211" s="11"/>
      <c r="WCX211" s="338"/>
      <c r="WCY211" s="338"/>
      <c r="WCZ211" s="338"/>
      <c r="WDA211" s="338"/>
      <c r="WDB211" s="338"/>
      <c r="WDC211" s="338"/>
      <c r="WDD211" s="339"/>
      <c r="WDE211" s="11"/>
      <c r="WDF211" s="338"/>
      <c r="WDG211" s="338"/>
      <c r="WDH211" s="338"/>
      <c r="WDI211" s="338"/>
      <c r="WDJ211" s="338"/>
      <c r="WDK211" s="338"/>
      <c r="WDL211" s="339"/>
      <c r="WDM211" s="11"/>
      <c r="WDN211" s="338"/>
      <c r="WDO211" s="338"/>
      <c r="WDP211" s="338"/>
      <c r="WDQ211" s="338"/>
      <c r="WDR211" s="338"/>
      <c r="WDS211" s="338"/>
      <c r="WDT211" s="339"/>
      <c r="WDU211" s="11"/>
      <c r="WDV211" s="338"/>
      <c r="WDW211" s="338"/>
      <c r="WDX211" s="338"/>
      <c r="WDY211" s="338"/>
      <c r="WDZ211" s="338"/>
      <c r="WEA211" s="338"/>
      <c r="WEB211" s="339"/>
      <c r="WEC211" s="11"/>
      <c r="WED211" s="338"/>
      <c r="WEE211" s="338"/>
      <c r="WEF211" s="338"/>
      <c r="WEG211" s="338"/>
      <c r="WEH211" s="338"/>
      <c r="WEI211" s="338"/>
      <c r="WEJ211" s="339"/>
      <c r="WEK211" s="11"/>
      <c r="WEL211" s="338"/>
      <c r="WEM211" s="338"/>
      <c r="WEN211" s="338"/>
      <c r="WEO211" s="338"/>
      <c r="WEP211" s="338"/>
      <c r="WEQ211" s="338"/>
      <c r="WER211" s="339"/>
      <c r="WES211" s="11"/>
      <c r="WET211" s="338"/>
      <c r="WEU211" s="338"/>
      <c r="WEV211" s="338"/>
      <c r="WEW211" s="338"/>
      <c r="WEX211" s="338"/>
      <c r="WEY211" s="338"/>
      <c r="WEZ211" s="339"/>
      <c r="WFA211" s="11"/>
      <c r="WFB211" s="338"/>
      <c r="WFC211" s="338"/>
      <c r="WFD211" s="338"/>
      <c r="WFE211" s="338"/>
      <c r="WFF211" s="338"/>
      <c r="WFG211" s="338"/>
      <c r="WFH211" s="339"/>
      <c r="WFI211" s="11"/>
      <c r="WFJ211" s="338"/>
      <c r="WFK211" s="338"/>
      <c r="WFL211" s="338"/>
      <c r="WFM211" s="338"/>
      <c r="WFN211" s="338"/>
      <c r="WFO211" s="338"/>
      <c r="WFP211" s="339"/>
      <c r="WFQ211" s="11"/>
      <c r="WFR211" s="338"/>
      <c r="WFS211" s="338"/>
      <c r="WFT211" s="338"/>
      <c r="WFU211" s="338"/>
      <c r="WFV211" s="338"/>
      <c r="WFW211" s="338"/>
      <c r="WFX211" s="339"/>
      <c r="WFY211" s="11"/>
      <c r="WFZ211" s="338"/>
      <c r="WGA211" s="338"/>
      <c r="WGB211" s="338"/>
      <c r="WGC211" s="338"/>
      <c r="WGD211" s="338"/>
      <c r="WGE211" s="338"/>
      <c r="WGF211" s="339"/>
      <c r="WGG211" s="11"/>
      <c r="WGH211" s="338"/>
      <c r="WGI211" s="338"/>
      <c r="WGJ211" s="338"/>
      <c r="WGK211" s="338"/>
      <c r="WGL211" s="338"/>
      <c r="WGM211" s="338"/>
      <c r="WGN211" s="339"/>
      <c r="WGO211" s="11"/>
      <c r="WGP211" s="338"/>
      <c r="WGQ211" s="338"/>
      <c r="WGR211" s="338"/>
      <c r="WGS211" s="338"/>
      <c r="WGT211" s="338"/>
      <c r="WGU211" s="338"/>
      <c r="WGV211" s="339"/>
      <c r="WGW211" s="11"/>
      <c r="WGX211" s="338"/>
      <c r="WGY211" s="338"/>
      <c r="WGZ211" s="338"/>
      <c r="WHA211" s="338"/>
      <c r="WHB211" s="338"/>
      <c r="WHC211" s="338"/>
      <c r="WHD211" s="339"/>
      <c r="WHE211" s="11"/>
      <c r="WHF211" s="338"/>
      <c r="WHG211" s="338"/>
      <c r="WHH211" s="338"/>
      <c r="WHI211" s="338"/>
      <c r="WHJ211" s="338"/>
      <c r="WHK211" s="338"/>
      <c r="WHL211" s="339"/>
      <c r="WHM211" s="11"/>
      <c r="WHN211" s="338"/>
      <c r="WHO211" s="338"/>
      <c r="WHP211" s="338"/>
      <c r="WHQ211" s="338"/>
      <c r="WHR211" s="338"/>
      <c r="WHS211" s="338"/>
      <c r="WHT211" s="339"/>
      <c r="WHU211" s="11"/>
      <c r="WHV211" s="338"/>
      <c r="WHW211" s="338"/>
      <c r="WHX211" s="338"/>
      <c r="WHY211" s="338"/>
      <c r="WHZ211" s="338"/>
      <c r="WIA211" s="338"/>
      <c r="WIB211" s="339"/>
      <c r="WIC211" s="11"/>
      <c r="WID211" s="338"/>
      <c r="WIE211" s="338"/>
      <c r="WIF211" s="338"/>
      <c r="WIG211" s="338"/>
      <c r="WIH211" s="338"/>
      <c r="WII211" s="338"/>
      <c r="WIJ211" s="339"/>
      <c r="WIK211" s="11"/>
      <c r="WIL211" s="338"/>
      <c r="WIM211" s="338"/>
      <c r="WIN211" s="338"/>
      <c r="WIO211" s="338"/>
      <c r="WIP211" s="338"/>
      <c r="WIQ211" s="338"/>
      <c r="WIR211" s="339"/>
      <c r="WIS211" s="11"/>
      <c r="WIT211" s="338"/>
      <c r="WIU211" s="338"/>
      <c r="WIV211" s="338"/>
      <c r="WIW211" s="338"/>
      <c r="WIX211" s="338"/>
      <c r="WIY211" s="338"/>
      <c r="WIZ211" s="339"/>
      <c r="WJA211" s="11"/>
      <c r="WJB211" s="338"/>
      <c r="WJC211" s="338"/>
      <c r="WJD211" s="338"/>
      <c r="WJE211" s="338"/>
      <c r="WJF211" s="338"/>
      <c r="WJG211" s="338"/>
      <c r="WJH211" s="339"/>
      <c r="WJI211" s="11"/>
      <c r="WJJ211" s="338"/>
      <c r="WJK211" s="338"/>
      <c r="WJL211" s="338"/>
      <c r="WJM211" s="338"/>
      <c r="WJN211" s="338"/>
      <c r="WJO211" s="338"/>
      <c r="WJP211" s="339"/>
      <c r="WJQ211" s="11"/>
      <c r="WJR211" s="338"/>
      <c r="WJS211" s="338"/>
      <c r="WJT211" s="338"/>
      <c r="WJU211" s="338"/>
      <c r="WJV211" s="338"/>
      <c r="WJW211" s="338"/>
      <c r="WJX211" s="339"/>
      <c r="WJY211" s="11"/>
      <c r="WJZ211" s="338"/>
      <c r="WKA211" s="338"/>
      <c r="WKB211" s="338"/>
      <c r="WKC211" s="338"/>
      <c r="WKD211" s="338"/>
      <c r="WKE211" s="338"/>
      <c r="WKF211" s="339"/>
      <c r="WKG211" s="11"/>
      <c r="WKH211" s="338"/>
      <c r="WKI211" s="338"/>
      <c r="WKJ211" s="338"/>
      <c r="WKK211" s="338"/>
      <c r="WKL211" s="338"/>
      <c r="WKM211" s="338"/>
      <c r="WKN211" s="339"/>
      <c r="WKO211" s="11"/>
      <c r="WKP211" s="338"/>
      <c r="WKQ211" s="338"/>
      <c r="WKR211" s="338"/>
      <c r="WKS211" s="338"/>
      <c r="WKT211" s="338"/>
      <c r="WKU211" s="338"/>
      <c r="WKV211" s="339"/>
      <c r="WKW211" s="11"/>
      <c r="WKX211" s="338"/>
      <c r="WKY211" s="338"/>
      <c r="WKZ211" s="338"/>
      <c r="WLA211" s="338"/>
      <c r="WLB211" s="338"/>
      <c r="WLC211" s="338"/>
      <c r="WLD211" s="339"/>
      <c r="WLE211" s="11"/>
      <c r="WLF211" s="338"/>
      <c r="WLG211" s="338"/>
      <c r="WLH211" s="338"/>
      <c r="WLI211" s="338"/>
      <c r="WLJ211" s="338"/>
      <c r="WLK211" s="338"/>
      <c r="WLL211" s="339"/>
      <c r="WLM211" s="11"/>
      <c r="WLN211" s="338"/>
      <c r="WLO211" s="338"/>
      <c r="WLP211" s="338"/>
      <c r="WLQ211" s="338"/>
      <c r="WLR211" s="338"/>
      <c r="WLS211" s="338"/>
      <c r="WLT211" s="339"/>
      <c r="WLU211" s="11"/>
      <c r="WLV211" s="338"/>
      <c r="WLW211" s="338"/>
      <c r="WLX211" s="338"/>
      <c r="WLY211" s="338"/>
      <c r="WLZ211" s="338"/>
      <c r="WMA211" s="338"/>
      <c r="WMB211" s="339"/>
      <c r="WMC211" s="11"/>
      <c r="WMD211" s="338"/>
      <c r="WME211" s="338"/>
      <c r="WMF211" s="338"/>
      <c r="WMG211" s="338"/>
      <c r="WMH211" s="338"/>
      <c r="WMI211" s="338"/>
      <c r="WMJ211" s="339"/>
      <c r="WMK211" s="11"/>
      <c r="WML211" s="338"/>
      <c r="WMM211" s="338"/>
      <c r="WMN211" s="338"/>
      <c r="WMO211" s="338"/>
      <c r="WMP211" s="338"/>
      <c r="WMQ211" s="338"/>
      <c r="WMR211" s="339"/>
      <c r="WMS211" s="11"/>
      <c r="WMT211" s="338"/>
      <c r="WMU211" s="338"/>
      <c r="WMV211" s="338"/>
      <c r="WMW211" s="338"/>
      <c r="WMX211" s="338"/>
      <c r="WMY211" s="338"/>
      <c r="WMZ211" s="339"/>
      <c r="WNA211" s="11"/>
      <c r="WNB211" s="338"/>
      <c r="WNC211" s="338"/>
      <c r="WND211" s="338"/>
      <c r="WNE211" s="338"/>
      <c r="WNF211" s="338"/>
      <c r="WNG211" s="338"/>
      <c r="WNH211" s="339"/>
      <c r="WNI211" s="11"/>
      <c r="WNJ211" s="338"/>
      <c r="WNK211" s="338"/>
      <c r="WNL211" s="338"/>
      <c r="WNM211" s="338"/>
      <c r="WNN211" s="338"/>
      <c r="WNO211" s="338"/>
      <c r="WNP211" s="339"/>
      <c r="WNQ211" s="11"/>
      <c r="WNR211" s="338"/>
      <c r="WNS211" s="338"/>
      <c r="WNT211" s="338"/>
      <c r="WNU211" s="338"/>
      <c r="WNV211" s="338"/>
      <c r="WNW211" s="338"/>
      <c r="WNX211" s="339"/>
      <c r="WNY211" s="11"/>
      <c r="WNZ211" s="338"/>
      <c r="WOA211" s="338"/>
      <c r="WOB211" s="338"/>
      <c r="WOC211" s="338"/>
      <c r="WOD211" s="338"/>
      <c r="WOE211" s="338"/>
      <c r="WOF211" s="339"/>
      <c r="WOG211" s="11"/>
      <c r="WOH211" s="338"/>
      <c r="WOI211" s="338"/>
      <c r="WOJ211" s="338"/>
      <c r="WOK211" s="338"/>
      <c r="WOL211" s="338"/>
      <c r="WOM211" s="338"/>
      <c r="WON211" s="339"/>
      <c r="WOO211" s="11"/>
      <c r="WOP211" s="338"/>
      <c r="WOQ211" s="338"/>
      <c r="WOR211" s="338"/>
      <c r="WOS211" s="338"/>
      <c r="WOT211" s="338"/>
      <c r="WOU211" s="338"/>
      <c r="WOV211" s="339"/>
      <c r="WOW211" s="11"/>
      <c r="WOX211" s="338"/>
      <c r="WOY211" s="338"/>
      <c r="WOZ211" s="338"/>
      <c r="WPA211" s="338"/>
      <c r="WPB211" s="338"/>
      <c r="WPC211" s="338"/>
      <c r="WPD211" s="339"/>
      <c r="WPE211" s="11"/>
      <c r="WPF211" s="338"/>
      <c r="WPG211" s="338"/>
      <c r="WPH211" s="338"/>
      <c r="WPI211" s="338"/>
      <c r="WPJ211" s="338"/>
      <c r="WPK211" s="338"/>
      <c r="WPL211" s="339"/>
      <c r="WPM211" s="11"/>
      <c r="WPN211" s="338"/>
      <c r="WPO211" s="338"/>
      <c r="WPP211" s="338"/>
      <c r="WPQ211" s="338"/>
      <c r="WPR211" s="338"/>
      <c r="WPS211" s="338"/>
      <c r="WPT211" s="339"/>
      <c r="WPU211" s="11"/>
      <c r="WPV211" s="338"/>
      <c r="WPW211" s="338"/>
      <c r="WPX211" s="338"/>
      <c r="WPY211" s="338"/>
      <c r="WPZ211" s="338"/>
      <c r="WQA211" s="338"/>
      <c r="WQB211" s="339"/>
      <c r="WQC211" s="11"/>
      <c r="WQD211" s="338"/>
      <c r="WQE211" s="338"/>
      <c r="WQF211" s="338"/>
      <c r="WQG211" s="338"/>
      <c r="WQH211" s="338"/>
      <c r="WQI211" s="338"/>
      <c r="WQJ211" s="339"/>
      <c r="WQK211" s="11"/>
      <c r="WQL211" s="338"/>
      <c r="WQM211" s="338"/>
      <c r="WQN211" s="338"/>
      <c r="WQO211" s="338"/>
      <c r="WQP211" s="338"/>
      <c r="WQQ211" s="338"/>
      <c r="WQR211" s="339"/>
      <c r="WQS211" s="11"/>
      <c r="WQT211" s="338"/>
      <c r="WQU211" s="338"/>
      <c r="WQV211" s="338"/>
      <c r="WQW211" s="338"/>
      <c r="WQX211" s="338"/>
      <c r="WQY211" s="338"/>
      <c r="WQZ211" s="339"/>
      <c r="WRA211" s="11"/>
      <c r="WRB211" s="338"/>
      <c r="WRC211" s="338"/>
      <c r="WRD211" s="338"/>
      <c r="WRE211" s="338"/>
      <c r="WRF211" s="338"/>
      <c r="WRG211" s="338"/>
      <c r="WRH211" s="339"/>
      <c r="WRI211" s="11"/>
      <c r="WRJ211" s="338"/>
      <c r="WRK211" s="338"/>
      <c r="WRL211" s="338"/>
      <c r="WRM211" s="338"/>
      <c r="WRN211" s="338"/>
      <c r="WRO211" s="338"/>
      <c r="WRP211" s="339"/>
      <c r="WRQ211" s="11"/>
      <c r="WRR211" s="338"/>
      <c r="WRS211" s="338"/>
      <c r="WRT211" s="338"/>
      <c r="WRU211" s="338"/>
      <c r="WRV211" s="338"/>
      <c r="WRW211" s="338"/>
      <c r="WRX211" s="339"/>
      <c r="WRY211" s="11"/>
      <c r="WRZ211" s="338"/>
      <c r="WSA211" s="338"/>
      <c r="WSB211" s="338"/>
      <c r="WSC211" s="338"/>
      <c r="WSD211" s="338"/>
      <c r="WSE211" s="338"/>
      <c r="WSF211" s="339"/>
      <c r="WSG211" s="11"/>
      <c r="WSH211" s="338"/>
      <c r="WSI211" s="338"/>
      <c r="WSJ211" s="338"/>
      <c r="WSK211" s="338"/>
      <c r="WSL211" s="338"/>
      <c r="WSM211" s="338"/>
      <c r="WSN211" s="339"/>
      <c r="WSO211" s="11"/>
      <c r="WSP211" s="338"/>
      <c r="WSQ211" s="338"/>
      <c r="WSR211" s="338"/>
      <c r="WSS211" s="338"/>
      <c r="WST211" s="338"/>
      <c r="WSU211" s="338"/>
      <c r="WSV211" s="339"/>
      <c r="WSW211" s="11"/>
      <c r="WSX211" s="338"/>
      <c r="WSY211" s="338"/>
      <c r="WSZ211" s="338"/>
      <c r="WTA211" s="338"/>
      <c r="WTB211" s="338"/>
      <c r="WTC211" s="338"/>
      <c r="WTD211" s="339"/>
      <c r="WTE211" s="11"/>
      <c r="WTF211" s="338"/>
      <c r="WTG211" s="338"/>
      <c r="WTH211" s="338"/>
      <c r="WTI211" s="338"/>
      <c r="WTJ211" s="338"/>
      <c r="WTK211" s="338"/>
      <c r="WTL211" s="339"/>
      <c r="WTM211" s="11"/>
      <c r="WTN211" s="338"/>
      <c r="WTO211" s="338"/>
      <c r="WTP211" s="338"/>
      <c r="WTQ211" s="338"/>
      <c r="WTR211" s="338"/>
      <c r="WTS211" s="338"/>
      <c r="WTT211" s="339"/>
      <c r="WTU211" s="11"/>
      <c r="WTV211" s="338"/>
      <c r="WTW211" s="338"/>
      <c r="WTX211" s="338"/>
      <c r="WTY211" s="338"/>
      <c r="WTZ211" s="338"/>
      <c r="WUA211" s="338"/>
      <c r="WUB211" s="339"/>
      <c r="WUC211" s="11"/>
      <c r="WUD211" s="338"/>
      <c r="WUE211" s="338"/>
      <c r="WUF211" s="338"/>
      <c r="WUG211" s="338"/>
      <c r="WUH211" s="338"/>
      <c r="WUI211" s="338"/>
      <c r="WUJ211" s="339"/>
      <c r="WUK211" s="11"/>
      <c r="WUL211" s="338"/>
      <c r="WUM211" s="338"/>
      <c r="WUN211" s="338"/>
      <c r="WUO211" s="338"/>
      <c r="WUP211" s="338"/>
      <c r="WUQ211" s="338"/>
      <c r="WUR211" s="339"/>
      <c r="WUS211" s="11"/>
      <c r="WUT211" s="338"/>
      <c r="WUU211" s="338"/>
      <c r="WUV211" s="338"/>
      <c r="WUW211" s="338"/>
      <c r="WUX211" s="338"/>
      <c r="WUY211" s="338"/>
      <c r="WUZ211" s="339"/>
      <c r="WVA211" s="11"/>
      <c r="WVB211" s="338"/>
      <c r="WVC211" s="338"/>
      <c r="WVD211" s="338"/>
      <c r="WVE211" s="338"/>
      <c r="WVF211" s="338"/>
      <c r="WVG211" s="338"/>
      <c r="WVH211" s="339"/>
      <c r="WVI211" s="11"/>
      <c r="WVJ211" s="338"/>
      <c r="WVK211" s="338"/>
      <c r="WVL211" s="338"/>
      <c r="WVM211" s="338"/>
      <c r="WVN211" s="338"/>
      <c r="WVO211" s="338"/>
      <c r="WVP211" s="339"/>
      <c r="WVQ211" s="11"/>
      <c r="WVR211" s="338"/>
      <c r="WVS211" s="338"/>
      <c r="WVT211" s="338"/>
      <c r="WVU211" s="338"/>
      <c r="WVV211" s="338"/>
      <c r="WVW211" s="338"/>
      <c r="WVX211" s="339"/>
      <c r="WVY211" s="11"/>
      <c r="WVZ211" s="338"/>
      <c r="WWA211" s="338"/>
      <c r="WWB211" s="338"/>
      <c r="WWC211" s="338"/>
      <c r="WWD211" s="338"/>
      <c r="WWE211" s="338"/>
      <c r="WWF211" s="339"/>
      <c r="WWG211" s="11"/>
      <c r="WWH211" s="338"/>
      <c r="WWI211" s="338"/>
      <c r="WWJ211" s="338"/>
      <c r="WWK211" s="338"/>
      <c r="WWL211" s="338"/>
      <c r="WWM211" s="338"/>
      <c r="WWN211" s="339"/>
      <c r="WWO211" s="11"/>
      <c r="WWP211" s="338"/>
      <c r="WWQ211" s="338"/>
      <c r="WWR211" s="338"/>
      <c r="WWS211" s="338"/>
      <c r="WWT211" s="338"/>
      <c r="WWU211" s="338"/>
      <c r="WWV211" s="339"/>
      <c r="WWW211" s="11"/>
      <c r="WWX211" s="338"/>
      <c r="WWY211" s="338"/>
      <c r="WWZ211" s="338"/>
      <c r="WXA211" s="338"/>
      <c r="WXB211" s="338"/>
      <c r="WXC211" s="338"/>
      <c r="WXD211" s="339"/>
      <c r="WXE211" s="11"/>
      <c r="WXF211" s="338"/>
      <c r="WXG211" s="338"/>
      <c r="WXH211" s="338"/>
      <c r="WXI211" s="338"/>
      <c r="WXJ211" s="338"/>
      <c r="WXK211" s="338"/>
      <c r="WXL211" s="339"/>
      <c r="WXM211" s="11"/>
      <c r="WXN211" s="338"/>
      <c r="WXO211" s="338"/>
      <c r="WXP211" s="338"/>
      <c r="WXQ211" s="338"/>
      <c r="WXR211" s="338"/>
      <c r="WXS211" s="338"/>
      <c r="WXT211" s="339"/>
      <c r="WXU211" s="11"/>
      <c r="WXV211" s="338"/>
      <c r="WXW211" s="338"/>
      <c r="WXX211" s="338"/>
      <c r="WXY211" s="338"/>
      <c r="WXZ211" s="338"/>
      <c r="WYA211" s="338"/>
      <c r="WYB211" s="339"/>
      <c r="WYC211" s="11"/>
      <c r="WYD211" s="338"/>
      <c r="WYE211" s="338"/>
      <c r="WYF211" s="338"/>
      <c r="WYG211" s="338"/>
      <c r="WYH211" s="338"/>
      <c r="WYI211" s="338"/>
      <c r="WYJ211" s="339"/>
      <c r="WYK211" s="11"/>
      <c r="WYL211" s="338"/>
      <c r="WYM211" s="338"/>
      <c r="WYN211" s="338"/>
      <c r="WYO211" s="338"/>
      <c r="WYP211" s="338"/>
      <c r="WYQ211" s="338"/>
      <c r="WYR211" s="339"/>
      <c r="WYS211" s="11"/>
      <c r="WYT211" s="338"/>
      <c r="WYU211" s="338"/>
      <c r="WYV211" s="338"/>
      <c r="WYW211" s="338"/>
      <c r="WYX211" s="338"/>
      <c r="WYY211" s="338"/>
      <c r="WYZ211" s="339"/>
      <c r="WZA211" s="11"/>
      <c r="WZB211" s="338"/>
      <c r="WZC211" s="338"/>
      <c r="WZD211" s="338"/>
      <c r="WZE211" s="338"/>
      <c r="WZF211" s="338"/>
      <c r="WZG211" s="338"/>
      <c r="WZH211" s="339"/>
      <c r="WZI211" s="11"/>
      <c r="WZJ211" s="338"/>
      <c r="WZK211" s="338"/>
      <c r="WZL211" s="338"/>
      <c r="WZM211" s="338"/>
      <c r="WZN211" s="338"/>
      <c r="WZO211" s="338"/>
      <c r="WZP211" s="339"/>
      <c r="WZQ211" s="11"/>
      <c r="WZR211" s="338"/>
      <c r="WZS211" s="338"/>
      <c r="WZT211" s="338"/>
      <c r="WZU211" s="338"/>
      <c r="WZV211" s="338"/>
      <c r="WZW211" s="338"/>
      <c r="WZX211" s="339"/>
      <c r="WZY211" s="11"/>
      <c r="WZZ211" s="338"/>
      <c r="XAA211" s="338"/>
      <c r="XAB211" s="338"/>
      <c r="XAC211" s="338"/>
      <c r="XAD211" s="338"/>
      <c r="XAE211" s="338"/>
      <c r="XAF211" s="339"/>
      <c r="XAG211" s="11"/>
      <c r="XAH211" s="338"/>
      <c r="XAI211" s="338"/>
      <c r="XAJ211" s="338"/>
      <c r="XAK211" s="338"/>
      <c r="XAL211" s="338"/>
      <c r="XAM211" s="338"/>
      <c r="XAN211" s="339"/>
      <c r="XAO211" s="11"/>
      <c r="XAP211" s="338"/>
      <c r="XAQ211" s="338"/>
      <c r="XAR211" s="338"/>
      <c r="XAS211" s="338"/>
      <c r="XAT211" s="338"/>
      <c r="XAU211" s="338"/>
      <c r="XAV211" s="339"/>
      <c r="XAW211" s="11"/>
      <c r="XAX211" s="338"/>
      <c r="XAY211" s="338"/>
      <c r="XAZ211" s="338"/>
      <c r="XBA211" s="338"/>
      <c r="XBB211" s="338"/>
      <c r="XBC211" s="338"/>
      <c r="XBD211" s="339"/>
      <c r="XBE211" s="11"/>
      <c r="XBF211" s="338"/>
      <c r="XBG211" s="338"/>
      <c r="XBH211" s="338"/>
      <c r="XBI211" s="338"/>
      <c r="XBJ211" s="338"/>
      <c r="XBK211" s="338"/>
      <c r="XBL211" s="339"/>
      <c r="XBM211" s="11"/>
      <c r="XBN211" s="338"/>
      <c r="XBO211" s="338"/>
      <c r="XBP211" s="338"/>
      <c r="XBQ211" s="338"/>
      <c r="XBR211" s="338"/>
      <c r="XBS211" s="338"/>
      <c r="XBT211" s="339"/>
      <c r="XBU211" s="11"/>
      <c r="XBV211" s="338"/>
      <c r="XBW211" s="338"/>
      <c r="XBX211" s="338"/>
      <c r="XBY211" s="338"/>
      <c r="XBZ211" s="338"/>
      <c r="XCA211" s="338"/>
      <c r="XCB211" s="339"/>
      <c r="XCC211" s="11"/>
      <c r="XCD211" s="338"/>
      <c r="XCE211" s="338"/>
      <c r="XCF211" s="338"/>
      <c r="XCG211" s="338"/>
      <c r="XCH211" s="338"/>
      <c r="XCI211" s="338"/>
      <c r="XCJ211" s="339"/>
      <c r="XCK211" s="11"/>
      <c r="XCL211" s="338"/>
      <c r="XCM211" s="338"/>
      <c r="XCN211" s="338"/>
      <c r="XCO211" s="338"/>
      <c r="XCP211" s="338"/>
      <c r="XCQ211" s="338"/>
      <c r="XCR211" s="339"/>
      <c r="XCS211" s="11"/>
      <c r="XCT211" s="338"/>
      <c r="XCU211" s="338"/>
      <c r="XCV211" s="338"/>
      <c r="XCW211" s="338"/>
      <c r="XCX211" s="338"/>
      <c r="XCY211" s="338"/>
      <c r="XCZ211" s="339"/>
      <c r="XDA211" s="11"/>
      <c r="XDB211" s="338"/>
      <c r="XDC211" s="338"/>
      <c r="XDD211" s="338"/>
      <c r="XDE211" s="338"/>
      <c r="XDF211" s="338"/>
      <c r="XDG211" s="338"/>
      <c r="XDH211" s="339"/>
      <c r="XDI211" s="11"/>
      <c r="XDJ211" s="338"/>
      <c r="XDK211" s="338"/>
      <c r="XDL211" s="338"/>
      <c r="XDM211" s="338"/>
      <c r="XDN211" s="338"/>
      <c r="XDO211" s="338"/>
      <c r="XDP211" s="339"/>
      <c r="XDQ211" s="11"/>
      <c r="XDR211" s="338"/>
      <c r="XDS211" s="338"/>
      <c r="XDT211" s="338"/>
      <c r="XDU211" s="338"/>
      <c r="XDV211" s="338"/>
      <c r="XDW211" s="338"/>
      <c r="XDX211" s="339"/>
      <c r="XDY211" s="11"/>
      <c r="XDZ211" s="338"/>
      <c r="XEA211" s="338"/>
      <c r="XEB211" s="338"/>
      <c r="XEC211" s="338"/>
      <c r="XED211" s="338"/>
      <c r="XEE211" s="338"/>
      <c r="XEF211" s="339"/>
      <c r="XEG211" s="11"/>
      <c r="XEH211" s="338"/>
      <c r="XEI211" s="338"/>
      <c r="XEJ211" s="338"/>
      <c r="XEK211" s="338"/>
      <c r="XEL211" s="338"/>
      <c r="XEM211" s="338"/>
      <c r="XEN211" s="339"/>
      <c r="XEO211" s="11"/>
      <c r="XEP211" s="338"/>
      <c r="XEQ211" s="338"/>
      <c r="XER211" s="338"/>
      <c r="XES211" s="338"/>
      <c r="XET211" s="338"/>
      <c r="XEU211" s="338"/>
      <c r="XEV211" s="339"/>
      <c r="XEW211" s="11"/>
      <c r="XEX211" s="338"/>
      <c r="XEY211" s="338"/>
      <c r="XEZ211" s="338"/>
      <c r="XFA211" s="338"/>
      <c r="XFB211" s="338"/>
      <c r="XFC211" s="338"/>
      <c r="XFD211" s="338"/>
    </row>
    <row r="212" spans="1:16384" ht="15" customHeight="1" x14ac:dyDescent="0.25">
      <c r="A212" s="224" t="s">
        <v>70</v>
      </c>
      <c r="B212" s="321" t="s">
        <v>32</v>
      </c>
      <c r="C212" s="321"/>
      <c r="D212" s="321"/>
      <c r="E212" s="210"/>
      <c r="F212" s="210"/>
      <c r="G212" s="210"/>
      <c r="H212" s="211"/>
      <c r="I212" s="11"/>
      <c r="J212" s="338"/>
      <c r="K212" s="338"/>
      <c r="L212" s="338"/>
      <c r="M212" s="338"/>
      <c r="N212" s="338"/>
      <c r="O212" s="338"/>
      <c r="P212" s="339"/>
      <c r="Q212" s="11"/>
      <c r="R212" s="338"/>
      <c r="S212" s="338"/>
      <c r="T212" s="338"/>
      <c r="U212" s="338"/>
      <c r="V212" s="338"/>
      <c r="W212" s="338"/>
      <c r="X212" s="339"/>
      <c r="Y212" s="11"/>
      <c r="Z212" s="338"/>
      <c r="AA212" s="338"/>
      <c r="AB212" s="338"/>
      <c r="AC212" s="338"/>
      <c r="AD212" s="338"/>
      <c r="AE212" s="338"/>
      <c r="AF212" s="339"/>
      <c r="AG212" s="11"/>
      <c r="AH212" s="338"/>
      <c r="AI212" s="338"/>
      <c r="AJ212" s="338"/>
      <c r="AK212" s="338"/>
      <c r="AL212" s="338"/>
      <c r="AM212" s="338"/>
      <c r="AN212" s="339"/>
      <c r="AO212" s="11"/>
      <c r="AP212" s="338"/>
      <c r="AQ212" s="338"/>
      <c r="AR212" s="338"/>
      <c r="AS212" s="338"/>
      <c r="AT212" s="338"/>
      <c r="AU212" s="338"/>
      <c r="AV212" s="339"/>
      <c r="AW212" s="11"/>
      <c r="AX212" s="338"/>
      <c r="AY212" s="338"/>
      <c r="AZ212" s="338"/>
      <c r="BA212" s="338"/>
      <c r="BB212" s="338"/>
      <c r="BC212" s="338"/>
      <c r="BD212" s="339"/>
      <c r="BE212" s="11"/>
      <c r="BF212" s="338"/>
      <c r="BG212" s="338"/>
      <c r="BH212" s="338"/>
      <c r="BI212" s="338"/>
      <c r="BJ212" s="338"/>
      <c r="BK212" s="338"/>
      <c r="BL212" s="339"/>
      <c r="BM212" s="11"/>
      <c r="BN212" s="338"/>
      <c r="BO212" s="338"/>
      <c r="BP212" s="338"/>
      <c r="BQ212" s="338"/>
      <c r="BR212" s="338"/>
      <c r="BS212" s="338"/>
      <c r="BT212" s="339"/>
      <c r="BU212" s="11"/>
      <c r="BV212" s="338"/>
      <c r="BW212" s="338"/>
      <c r="BX212" s="338"/>
      <c r="BY212" s="338"/>
      <c r="BZ212" s="338"/>
      <c r="CA212" s="338"/>
      <c r="CB212" s="339"/>
      <c r="CC212" s="11"/>
      <c r="CD212" s="338"/>
      <c r="CE212" s="338"/>
      <c r="CF212" s="338"/>
      <c r="CG212" s="338"/>
      <c r="CH212" s="338"/>
      <c r="CI212" s="338"/>
      <c r="CJ212" s="339"/>
      <c r="CK212" s="11"/>
      <c r="CL212" s="338"/>
      <c r="CM212" s="338"/>
      <c r="CN212" s="338"/>
      <c r="CO212" s="338"/>
      <c r="CP212" s="338"/>
      <c r="CQ212" s="338"/>
      <c r="CR212" s="339"/>
      <c r="CS212" s="11"/>
      <c r="CT212" s="338"/>
      <c r="CU212" s="338"/>
      <c r="CV212" s="338"/>
      <c r="CW212" s="338"/>
      <c r="CX212" s="338"/>
      <c r="CY212" s="338"/>
      <c r="CZ212" s="339"/>
      <c r="DA212" s="11"/>
      <c r="DB212" s="338"/>
      <c r="DC212" s="338"/>
      <c r="DD212" s="338"/>
      <c r="DE212" s="338"/>
      <c r="DF212" s="338"/>
      <c r="DG212" s="338"/>
      <c r="DH212" s="339"/>
      <c r="DI212" s="11"/>
      <c r="DJ212" s="338"/>
      <c r="DK212" s="338"/>
      <c r="DL212" s="338"/>
      <c r="DM212" s="338"/>
      <c r="DN212" s="338"/>
      <c r="DO212" s="338"/>
      <c r="DP212" s="339"/>
      <c r="DQ212" s="11"/>
      <c r="DR212" s="338"/>
      <c r="DS212" s="338"/>
      <c r="DT212" s="338"/>
      <c r="DU212" s="338"/>
      <c r="DV212" s="338"/>
      <c r="DW212" s="338"/>
      <c r="DX212" s="339"/>
      <c r="DY212" s="11"/>
      <c r="DZ212" s="338"/>
      <c r="EA212" s="338"/>
      <c r="EB212" s="338"/>
      <c r="EC212" s="338"/>
      <c r="ED212" s="338"/>
      <c r="EE212" s="338"/>
      <c r="EF212" s="339"/>
      <c r="EG212" s="11"/>
      <c r="EH212" s="338"/>
      <c r="EI212" s="338"/>
      <c r="EJ212" s="338"/>
      <c r="EK212" s="338"/>
      <c r="EL212" s="338"/>
      <c r="EM212" s="338"/>
      <c r="EN212" s="339"/>
      <c r="EO212" s="11"/>
      <c r="EP212" s="338"/>
      <c r="EQ212" s="338"/>
      <c r="ER212" s="338"/>
      <c r="ES212" s="338"/>
      <c r="ET212" s="338"/>
      <c r="EU212" s="338"/>
      <c r="EV212" s="339"/>
      <c r="EW212" s="11"/>
      <c r="EX212" s="338"/>
      <c r="EY212" s="338"/>
      <c r="EZ212" s="338"/>
      <c r="FA212" s="338"/>
      <c r="FB212" s="338"/>
      <c r="FC212" s="338"/>
      <c r="FD212" s="339"/>
      <c r="FE212" s="11"/>
      <c r="FF212" s="338"/>
      <c r="FG212" s="338"/>
      <c r="FH212" s="338"/>
      <c r="FI212" s="338"/>
      <c r="FJ212" s="338"/>
      <c r="FK212" s="338"/>
      <c r="FL212" s="339"/>
      <c r="FM212" s="11"/>
      <c r="FN212" s="338"/>
      <c r="FO212" s="338"/>
      <c r="FP212" s="338"/>
      <c r="FQ212" s="338"/>
      <c r="FR212" s="338"/>
      <c r="FS212" s="338"/>
      <c r="FT212" s="339"/>
      <c r="FU212" s="11"/>
      <c r="FV212" s="338"/>
      <c r="FW212" s="338"/>
      <c r="FX212" s="338"/>
      <c r="FY212" s="338"/>
      <c r="FZ212" s="338"/>
      <c r="GA212" s="338"/>
      <c r="GB212" s="339"/>
      <c r="GC212" s="11"/>
      <c r="GD212" s="338"/>
      <c r="GE212" s="338"/>
      <c r="GF212" s="338"/>
      <c r="GG212" s="338"/>
      <c r="GH212" s="338"/>
      <c r="GI212" s="338"/>
      <c r="GJ212" s="339"/>
      <c r="GK212" s="11"/>
      <c r="GL212" s="338"/>
      <c r="GM212" s="338"/>
      <c r="GN212" s="338"/>
      <c r="GO212" s="338"/>
      <c r="GP212" s="338"/>
      <c r="GQ212" s="338"/>
      <c r="GR212" s="339"/>
      <c r="GS212" s="11"/>
      <c r="GT212" s="338"/>
      <c r="GU212" s="338"/>
      <c r="GV212" s="338"/>
      <c r="GW212" s="338"/>
      <c r="GX212" s="338"/>
      <c r="GY212" s="338"/>
      <c r="GZ212" s="339"/>
      <c r="HA212" s="11"/>
      <c r="HB212" s="338"/>
      <c r="HC212" s="338"/>
      <c r="HD212" s="338"/>
      <c r="HE212" s="338"/>
      <c r="HF212" s="338"/>
      <c r="HG212" s="338"/>
      <c r="HH212" s="339"/>
      <c r="HI212" s="11"/>
      <c r="HJ212" s="338"/>
      <c r="HK212" s="338"/>
      <c r="HL212" s="338"/>
      <c r="HM212" s="338"/>
      <c r="HN212" s="338"/>
      <c r="HO212" s="338"/>
      <c r="HP212" s="339"/>
      <c r="HQ212" s="11"/>
      <c r="HR212" s="338"/>
      <c r="HS212" s="338"/>
      <c r="HT212" s="338"/>
      <c r="HU212" s="338"/>
      <c r="HV212" s="338"/>
      <c r="HW212" s="338"/>
      <c r="HX212" s="339"/>
      <c r="HY212" s="11"/>
      <c r="HZ212" s="338"/>
      <c r="IA212" s="338"/>
      <c r="IB212" s="338"/>
      <c r="IC212" s="338"/>
      <c r="ID212" s="338"/>
      <c r="IE212" s="338"/>
      <c r="IF212" s="339"/>
      <c r="IG212" s="11"/>
      <c r="IH212" s="338"/>
      <c r="II212" s="338"/>
      <c r="IJ212" s="338"/>
      <c r="IK212" s="338"/>
      <c r="IL212" s="338"/>
      <c r="IM212" s="338"/>
      <c r="IN212" s="339"/>
      <c r="IO212" s="11"/>
      <c r="IP212" s="338"/>
      <c r="IQ212" s="338"/>
      <c r="IR212" s="338"/>
      <c r="IS212" s="338"/>
      <c r="IT212" s="338"/>
      <c r="IU212" s="338"/>
      <c r="IV212" s="339"/>
      <c r="IW212" s="11"/>
      <c r="IX212" s="338"/>
      <c r="IY212" s="338"/>
      <c r="IZ212" s="338"/>
      <c r="JA212" s="338"/>
      <c r="JB212" s="338"/>
      <c r="JC212" s="338"/>
      <c r="JD212" s="339"/>
      <c r="JE212" s="11"/>
      <c r="JF212" s="338"/>
      <c r="JG212" s="338"/>
      <c r="JH212" s="338"/>
      <c r="JI212" s="338"/>
      <c r="JJ212" s="338"/>
      <c r="JK212" s="338"/>
      <c r="JL212" s="339"/>
      <c r="JM212" s="11"/>
      <c r="JN212" s="338"/>
      <c r="JO212" s="338"/>
      <c r="JP212" s="338"/>
      <c r="JQ212" s="338"/>
      <c r="JR212" s="338"/>
      <c r="JS212" s="338"/>
      <c r="JT212" s="339"/>
      <c r="JU212" s="11"/>
      <c r="JV212" s="338"/>
      <c r="JW212" s="338"/>
      <c r="JX212" s="338"/>
      <c r="JY212" s="338"/>
      <c r="JZ212" s="338"/>
      <c r="KA212" s="338"/>
      <c r="KB212" s="339"/>
      <c r="KC212" s="11"/>
      <c r="KD212" s="338"/>
      <c r="KE212" s="338"/>
      <c r="KF212" s="338"/>
      <c r="KG212" s="338"/>
      <c r="KH212" s="338"/>
      <c r="KI212" s="338"/>
      <c r="KJ212" s="339"/>
      <c r="KK212" s="11"/>
      <c r="KL212" s="338"/>
      <c r="KM212" s="338"/>
      <c r="KN212" s="338"/>
      <c r="KO212" s="338"/>
      <c r="KP212" s="338"/>
      <c r="KQ212" s="338"/>
      <c r="KR212" s="339"/>
      <c r="KS212" s="11"/>
      <c r="KT212" s="338"/>
      <c r="KU212" s="338"/>
      <c r="KV212" s="338"/>
      <c r="KW212" s="338"/>
      <c r="KX212" s="338"/>
      <c r="KY212" s="338"/>
      <c r="KZ212" s="339"/>
      <c r="LA212" s="11"/>
      <c r="LB212" s="338"/>
      <c r="LC212" s="338"/>
      <c r="LD212" s="338"/>
      <c r="LE212" s="338"/>
      <c r="LF212" s="338"/>
      <c r="LG212" s="338"/>
      <c r="LH212" s="339"/>
      <c r="LI212" s="11"/>
      <c r="LJ212" s="338"/>
      <c r="LK212" s="338"/>
      <c r="LL212" s="338"/>
      <c r="LM212" s="338"/>
      <c r="LN212" s="338"/>
      <c r="LO212" s="338"/>
      <c r="LP212" s="339"/>
      <c r="LQ212" s="11"/>
      <c r="LR212" s="338"/>
      <c r="LS212" s="338"/>
      <c r="LT212" s="338"/>
      <c r="LU212" s="338"/>
      <c r="LV212" s="338"/>
      <c r="LW212" s="338"/>
      <c r="LX212" s="339"/>
      <c r="LY212" s="11"/>
      <c r="LZ212" s="338"/>
      <c r="MA212" s="338"/>
      <c r="MB212" s="338"/>
      <c r="MC212" s="338"/>
      <c r="MD212" s="338"/>
      <c r="ME212" s="338"/>
      <c r="MF212" s="339"/>
      <c r="MG212" s="11"/>
      <c r="MH212" s="338"/>
      <c r="MI212" s="338"/>
      <c r="MJ212" s="338"/>
      <c r="MK212" s="338"/>
      <c r="ML212" s="338"/>
      <c r="MM212" s="338"/>
      <c r="MN212" s="339"/>
      <c r="MO212" s="11"/>
      <c r="MP212" s="338"/>
      <c r="MQ212" s="338"/>
      <c r="MR212" s="338"/>
      <c r="MS212" s="338"/>
      <c r="MT212" s="338"/>
      <c r="MU212" s="338"/>
      <c r="MV212" s="339"/>
      <c r="MW212" s="11"/>
      <c r="MX212" s="338"/>
      <c r="MY212" s="338"/>
      <c r="MZ212" s="338"/>
      <c r="NA212" s="338"/>
      <c r="NB212" s="338"/>
      <c r="NC212" s="338"/>
      <c r="ND212" s="339"/>
      <c r="NE212" s="11"/>
      <c r="NF212" s="338"/>
      <c r="NG212" s="338"/>
      <c r="NH212" s="338"/>
      <c r="NI212" s="338"/>
      <c r="NJ212" s="338"/>
      <c r="NK212" s="338"/>
      <c r="NL212" s="339"/>
      <c r="NM212" s="11"/>
      <c r="NN212" s="338"/>
      <c r="NO212" s="338"/>
      <c r="NP212" s="338"/>
      <c r="NQ212" s="338"/>
      <c r="NR212" s="338"/>
      <c r="NS212" s="338"/>
      <c r="NT212" s="339"/>
      <c r="NU212" s="11"/>
      <c r="NV212" s="338"/>
      <c r="NW212" s="338"/>
      <c r="NX212" s="338"/>
      <c r="NY212" s="338"/>
      <c r="NZ212" s="338"/>
      <c r="OA212" s="338"/>
      <c r="OB212" s="339"/>
      <c r="OC212" s="11"/>
      <c r="OD212" s="338"/>
      <c r="OE212" s="338"/>
      <c r="OF212" s="338"/>
      <c r="OG212" s="338"/>
      <c r="OH212" s="338"/>
      <c r="OI212" s="338"/>
      <c r="OJ212" s="339"/>
      <c r="OK212" s="11"/>
      <c r="OL212" s="338"/>
      <c r="OM212" s="338"/>
      <c r="ON212" s="338"/>
      <c r="OO212" s="338"/>
      <c r="OP212" s="338"/>
      <c r="OQ212" s="338"/>
      <c r="OR212" s="339"/>
      <c r="OS212" s="11"/>
      <c r="OT212" s="338"/>
      <c r="OU212" s="338"/>
      <c r="OV212" s="338"/>
      <c r="OW212" s="338"/>
      <c r="OX212" s="338"/>
      <c r="OY212" s="338"/>
      <c r="OZ212" s="339"/>
      <c r="PA212" s="11"/>
      <c r="PB212" s="338"/>
      <c r="PC212" s="338"/>
      <c r="PD212" s="338"/>
      <c r="PE212" s="338"/>
      <c r="PF212" s="338"/>
      <c r="PG212" s="338"/>
      <c r="PH212" s="339"/>
      <c r="PI212" s="11"/>
      <c r="PJ212" s="338"/>
      <c r="PK212" s="338"/>
      <c r="PL212" s="338"/>
      <c r="PM212" s="338"/>
      <c r="PN212" s="338"/>
      <c r="PO212" s="338"/>
      <c r="PP212" s="339"/>
      <c r="PQ212" s="11"/>
      <c r="PR212" s="338"/>
      <c r="PS212" s="338"/>
      <c r="PT212" s="338"/>
      <c r="PU212" s="338"/>
      <c r="PV212" s="338"/>
      <c r="PW212" s="338"/>
      <c r="PX212" s="339"/>
      <c r="PY212" s="11"/>
      <c r="PZ212" s="338"/>
      <c r="QA212" s="338"/>
      <c r="QB212" s="338"/>
      <c r="QC212" s="338"/>
      <c r="QD212" s="338"/>
      <c r="QE212" s="338"/>
      <c r="QF212" s="339"/>
      <c r="QG212" s="11"/>
      <c r="QH212" s="338"/>
      <c r="QI212" s="338"/>
      <c r="QJ212" s="338"/>
      <c r="QK212" s="338"/>
      <c r="QL212" s="338"/>
      <c r="QM212" s="338"/>
      <c r="QN212" s="339"/>
      <c r="QO212" s="11"/>
      <c r="QP212" s="338"/>
      <c r="QQ212" s="338"/>
      <c r="QR212" s="338"/>
      <c r="QS212" s="338"/>
      <c r="QT212" s="338"/>
      <c r="QU212" s="338"/>
      <c r="QV212" s="339"/>
      <c r="QW212" s="11"/>
      <c r="QX212" s="338"/>
      <c r="QY212" s="338"/>
      <c r="QZ212" s="338"/>
      <c r="RA212" s="338"/>
      <c r="RB212" s="338"/>
      <c r="RC212" s="338"/>
      <c r="RD212" s="339"/>
      <c r="RE212" s="11"/>
      <c r="RF212" s="338"/>
      <c r="RG212" s="338"/>
      <c r="RH212" s="338"/>
      <c r="RI212" s="338"/>
      <c r="RJ212" s="338"/>
      <c r="RK212" s="338"/>
      <c r="RL212" s="339"/>
      <c r="RM212" s="11"/>
      <c r="RN212" s="338"/>
      <c r="RO212" s="338"/>
      <c r="RP212" s="338"/>
      <c r="RQ212" s="338"/>
      <c r="RR212" s="338"/>
      <c r="RS212" s="338"/>
      <c r="RT212" s="339"/>
      <c r="RU212" s="11"/>
      <c r="RV212" s="338"/>
      <c r="RW212" s="338"/>
      <c r="RX212" s="338"/>
      <c r="RY212" s="338"/>
      <c r="RZ212" s="338"/>
      <c r="SA212" s="338"/>
      <c r="SB212" s="339"/>
      <c r="SC212" s="11"/>
      <c r="SD212" s="338"/>
      <c r="SE212" s="338"/>
      <c r="SF212" s="338"/>
      <c r="SG212" s="338"/>
      <c r="SH212" s="338"/>
      <c r="SI212" s="338"/>
      <c r="SJ212" s="339"/>
      <c r="SK212" s="11"/>
      <c r="SL212" s="338"/>
      <c r="SM212" s="338"/>
      <c r="SN212" s="338"/>
      <c r="SO212" s="338"/>
      <c r="SP212" s="338"/>
      <c r="SQ212" s="338"/>
      <c r="SR212" s="339"/>
      <c r="SS212" s="11"/>
      <c r="ST212" s="338"/>
      <c r="SU212" s="338"/>
      <c r="SV212" s="338"/>
      <c r="SW212" s="338"/>
      <c r="SX212" s="338"/>
      <c r="SY212" s="338"/>
      <c r="SZ212" s="339"/>
      <c r="TA212" s="11"/>
      <c r="TB212" s="338"/>
      <c r="TC212" s="338"/>
      <c r="TD212" s="338"/>
      <c r="TE212" s="338"/>
      <c r="TF212" s="338"/>
      <c r="TG212" s="338"/>
      <c r="TH212" s="339"/>
      <c r="TI212" s="11"/>
      <c r="TJ212" s="338"/>
      <c r="TK212" s="338"/>
      <c r="TL212" s="338"/>
      <c r="TM212" s="338"/>
      <c r="TN212" s="338"/>
      <c r="TO212" s="338"/>
      <c r="TP212" s="339"/>
      <c r="TQ212" s="11"/>
      <c r="TR212" s="338"/>
      <c r="TS212" s="338"/>
      <c r="TT212" s="338"/>
      <c r="TU212" s="338"/>
      <c r="TV212" s="338"/>
      <c r="TW212" s="338"/>
      <c r="TX212" s="339"/>
      <c r="TY212" s="11"/>
      <c r="TZ212" s="338"/>
      <c r="UA212" s="338"/>
      <c r="UB212" s="338"/>
      <c r="UC212" s="338"/>
      <c r="UD212" s="338"/>
      <c r="UE212" s="338"/>
      <c r="UF212" s="339"/>
      <c r="UG212" s="11"/>
      <c r="UH212" s="338"/>
      <c r="UI212" s="338"/>
      <c r="UJ212" s="338"/>
      <c r="UK212" s="338"/>
      <c r="UL212" s="338"/>
      <c r="UM212" s="338"/>
      <c r="UN212" s="339"/>
      <c r="UO212" s="11"/>
      <c r="UP212" s="338"/>
      <c r="UQ212" s="338"/>
      <c r="UR212" s="338"/>
      <c r="US212" s="338"/>
      <c r="UT212" s="338"/>
      <c r="UU212" s="338"/>
      <c r="UV212" s="339"/>
      <c r="UW212" s="11"/>
      <c r="UX212" s="338"/>
      <c r="UY212" s="338"/>
      <c r="UZ212" s="338"/>
      <c r="VA212" s="338"/>
      <c r="VB212" s="338"/>
      <c r="VC212" s="338"/>
      <c r="VD212" s="339"/>
      <c r="VE212" s="11"/>
      <c r="VF212" s="338"/>
      <c r="VG212" s="338"/>
      <c r="VH212" s="338"/>
      <c r="VI212" s="338"/>
      <c r="VJ212" s="338"/>
      <c r="VK212" s="338"/>
      <c r="VL212" s="339"/>
      <c r="VM212" s="11"/>
      <c r="VN212" s="338"/>
      <c r="VO212" s="338"/>
      <c r="VP212" s="338"/>
      <c r="VQ212" s="338"/>
      <c r="VR212" s="338"/>
      <c r="VS212" s="338"/>
      <c r="VT212" s="339"/>
      <c r="VU212" s="11"/>
      <c r="VV212" s="338"/>
      <c r="VW212" s="338"/>
      <c r="VX212" s="338"/>
      <c r="VY212" s="338"/>
      <c r="VZ212" s="338"/>
      <c r="WA212" s="338"/>
      <c r="WB212" s="339"/>
      <c r="WC212" s="11"/>
      <c r="WD212" s="338"/>
      <c r="WE212" s="338"/>
      <c r="WF212" s="338"/>
      <c r="WG212" s="338"/>
      <c r="WH212" s="338"/>
      <c r="WI212" s="338"/>
      <c r="WJ212" s="339"/>
      <c r="WK212" s="11"/>
      <c r="WL212" s="338"/>
      <c r="WM212" s="338"/>
      <c r="WN212" s="338"/>
      <c r="WO212" s="338"/>
      <c r="WP212" s="338"/>
      <c r="WQ212" s="338"/>
      <c r="WR212" s="339"/>
      <c r="WS212" s="11"/>
      <c r="WT212" s="338"/>
      <c r="WU212" s="338"/>
      <c r="WV212" s="338"/>
      <c r="WW212" s="338"/>
      <c r="WX212" s="338"/>
      <c r="WY212" s="338"/>
      <c r="WZ212" s="339"/>
      <c r="XA212" s="11"/>
      <c r="XB212" s="338"/>
      <c r="XC212" s="338"/>
      <c r="XD212" s="338"/>
      <c r="XE212" s="338"/>
      <c r="XF212" s="338"/>
      <c r="XG212" s="338"/>
      <c r="XH212" s="339"/>
      <c r="XI212" s="11"/>
      <c r="XJ212" s="338"/>
      <c r="XK212" s="338"/>
      <c r="XL212" s="338"/>
      <c r="XM212" s="338"/>
      <c r="XN212" s="338"/>
      <c r="XO212" s="338"/>
      <c r="XP212" s="339"/>
      <c r="XQ212" s="11"/>
      <c r="XR212" s="338"/>
      <c r="XS212" s="338"/>
      <c r="XT212" s="338"/>
      <c r="XU212" s="338"/>
      <c r="XV212" s="338"/>
      <c r="XW212" s="338"/>
      <c r="XX212" s="339"/>
      <c r="XY212" s="11"/>
      <c r="XZ212" s="338"/>
      <c r="YA212" s="338"/>
      <c r="YB212" s="338"/>
      <c r="YC212" s="338"/>
      <c r="YD212" s="338"/>
      <c r="YE212" s="338"/>
      <c r="YF212" s="339"/>
      <c r="YG212" s="11"/>
      <c r="YH212" s="338"/>
      <c r="YI212" s="338"/>
      <c r="YJ212" s="338"/>
      <c r="YK212" s="338"/>
      <c r="YL212" s="338"/>
      <c r="YM212" s="338"/>
      <c r="YN212" s="339"/>
      <c r="YO212" s="11"/>
      <c r="YP212" s="338"/>
      <c r="YQ212" s="338"/>
      <c r="YR212" s="338"/>
      <c r="YS212" s="338"/>
      <c r="YT212" s="338"/>
      <c r="YU212" s="338"/>
      <c r="YV212" s="339"/>
      <c r="YW212" s="11"/>
      <c r="YX212" s="338"/>
      <c r="YY212" s="338"/>
      <c r="YZ212" s="338"/>
      <c r="ZA212" s="338"/>
      <c r="ZB212" s="338"/>
      <c r="ZC212" s="338"/>
      <c r="ZD212" s="339"/>
      <c r="ZE212" s="11"/>
      <c r="ZF212" s="338"/>
      <c r="ZG212" s="338"/>
      <c r="ZH212" s="338"/>
      <c r="ZI212" s="338"/>
      <c r="ZJ212" s="338"/>
      <c r="ZK212" s="338"/>
      <c r="ZL212" s="339"/>
      <c r="ZM212" s="11"/>
      <c r="ZN212" s="338"/>
      <c r="ZO212" s="338"/>
      <c r="ZP212" s="338"/>
      <c r="ZQ212" s="338"/>
      <c r="ZR212" s="338"/>
      <c r="ZS212" s="338"/>
      <c r="ZT212" s="339"/>
      <c r="ZU212" s="11"/>
      <c r="ZV212" s="338"/>
      <c r="ZW212" s="338"/>
      <c r="ZX212" s="338"/>
      <c r="ZY212" s="338"/>
      <c r="ZZ212" s="338"/>
      <c r="AAA212" s="338"/>
      <c r="AAB212" s="339"/>
      <c r="AAC212" s="11"/>
      <c r="AAD212" s="338"/>
      <c r="AAE212" s="338"/>
      <c r="AAF212" s="338"/>
      <c r="AAG212" s="338"/>
      <c r="AAH212" s="338"/>
      <c r="AAI212" s="338"/>
      <c r="AAJ212" s="339"/>
      <c r="AAK212" s="11"/>
      <c r="AAL212" s="338"/>
      <c r="AAM212" s="338"/>
      <c r="AAN212" s="338"/>
      <c r="AAO212" s="338"/>
      <c r="AAP212" s="338"/>
      <c r="AAQ212" s="338"/>
      <c r="AAR212" s="339"/>
      <c r="AAS212" s="11"/>
      <c r="AAT212" s="338"/>
      <c r="AAU212" s="338"/>
      <c r="AAV212" s="338"/>
      <c r="AAW212" s="338"/>
      <c r="AAX212" s="338"/>
      <c r="AAY212" s="338"/>
      <c r="AAZ212" s="339"/>
      <c r="ABA212" s="11"/>
      <c r="ABB212" s="338"/>
      <c r="ABC212" s="338"/>
      <c r="ABD212" s="338"/>
      <c r="ABE212" s="338"/>
      <c r="ABF212" s="338"/>
      <c r="ABG212" s="338"/>
      <c r="ABH212" s="339"/>
      <c r="ABI212" s="11"/>
      <c r="ABJ212" s="338"/>
      <c r="ABK212" s="338"/>
      <c r="ABL212" s="338"/>
      <c r="ABM212" s="338"/>
      <c r="ABN212" s="338"/>
      <c r="ABO212" s="338"/>
      <c r="ABP212" s="339"/>
      <c r="ABQ212" s="11"/>
      <c r="ABR212" s="338"/>
      <c r="ABS212" s="338"/>
      <c r="ABT212" s="338"/>
      <c r="ABU212" s="338"/>
      <c r="ABV212" s="338"/>
      <c r="ABW212" s="338"/>
      <c r="ABX212" s="339"/>
      <c r="ABY212" s="11"/>
      <c r="ABZ212" s="338"/>
      <c r="ACA212" s="338"/>
      <c r="ACB212" s="338"/>
      <c r="ACC212" s="338"/>
      <c r="ACD212" s="338"/>
      <c r="ACE212" s="338"/>
      <c r="ACF212" s="339"/>
      <c r="ACG212" s="11"/>
      <c r="ACH212" s="338"/>
      <c r="ACI212" s="338"/>
      <c r="ACJ212" s="338"/>
      <c r="ACK212" s="338"/>
      <c r="ACL212" s="338"/>
      <c r="ACM212" s="338"/>
      <c r="ACN212" s="339"/>
      <c r="ACO212" s="11"/>
      <c r="ACP212" s="338"/>
      <c r="ACQ212" s="338"/>
      <c r="ACR212" s="338"/>
      <c r="ACS212" s="338"/>
      <c r="ACT212" s="338"/>
      <c r="ACU212" s="338"/>
      <c r="ACV212" s="339"/>
      <c r="ACW212" s="11"/>
      <c r="ACX212" s="338"/>
      <c r="ACY212" s="338"/>
      <c r="ACZ212" s="338"/>
      <c r="ADA212" s="338"/>
      <c r="ADB212" s="338"/>
      <c r="ADC212" s="338"/>
      <c r="ADD212" s="339"/>
      <c r="ADE212" s="11"/>
      <c r="ADF212" s="338"/>
      <c r="ADG212" s="338"/>
      <c r="ADH212" s="338"/>
      <c r="ADI212" s="338"/>
      <c r="ADJ212" s="338"/>
      <c r="ADK212" s="338"/>
      <c r="ADL212" s="339"/>
      <c r="ADM212" s="11"/>
      <c r="ADN212" s="338"/>
      <c r="ADO212" s="338"/>
      <c r="ADP212" s="338"/>
      <c r="ADQ212" s="338"/>
      <c r="ADR212" s="338"/>
      <c r="ADS212" s="338"/>
      <c r="ADT212" s="339"/>
      <c r="ADU212" s="11"/>
      <c r="ADV212" s="338"/>
      <c r="ADW212" s="338"/>
      <c r="ADX212" s="338"/>
      <c r="ADY212" s="338"/>
      <c r="ADZ212" s="338"/>
      <c r="AEA212" s="338"/>
      <c r="AEB212" s="339"/>
      <c r="AEC212" s="11"/>
      <c r="AED212" s="338"/>
      <c r="AEE212" s="338"/>
      <c r="AEF212" s="338"/>
      <c r="AEG212" s="338"/>
      <c r="AEH212" s="338"/>
      <c r="AEI212" s="338"/>
      <c r="AEJ212" s="339"/>
      <c r="AEK212" s="11"/>
      <c r="AEL212" s="338"/>
      <c r="AEM212" s="338"/>
      <c r="AEN212" s="338"/>
      <c r="AEO212" s="338"/>
      <c r="AEP212" s="338"/>
      <c r="AEQ212" s="338"/>
      <c r="AER212" s="339"/>
      <c r="AES212" s="11"/>
      <c r="AET212" s="338"/>
      <c r="AEU212" s="338"/>
      <c r="AEV212" s="338"/>
      <c r="AEW212" s="338"/>
      <c r="AEX212" s="338"/>
      <c r="AEY212" s="338"/>
      <c r="AEZ212" s="339"/>
      <c r="AFA212" s="11"/>
      <c r="AFB212" s="338"/>
      <c r="AFC212" s="338"/>
      <c r="AFD212" s="338"/>
      <c r="AFE212" s="338"/>
      <c r="AFF212" s="338"/>
      <c r="AFG212" s="338"/>
      <c r="AFH212" s="339"/>
      <c r="AFI212" s="11"/>
      <c r="AFJ212" s="338"/>
      <c r="AFK212" s="338"/>
      <c r="AFL212" s="338"/>
      <c r="AFM212" s="338"/>
      <c r="AFN212" s="338"/>
      <c r="AFO212" s="338"/>
      <c r="AFP212" s="339"/>
      <c r="AFQ212" s="11"/>
      <c r="AFR212" s="338"/>
      <c r="AFS212" s="338"/>
      <c r="AFT212" s="338"/>
      <c r="AFU212" s="338"/>
      <c r="AFV212" s="338"/>
      <c r="AFW212" s="338"/>
      <c r="AFX212" s="339"/>
      <c r="AFY212" s="11"/>
      <c r="AFZ212" s="338"/>
      <c r="AGA212" s="338"/>
      <c r="AGB212" s="338"/>
      <c r="AGC212" s="338"/>
      <c r="AGD212" s="338"/>
      <c r="AGE212" s="338"/>
      <c r="AGF212" s="339"/>
      <c r="AGG212" s="11"/>
      <c r="AGH212" s="338"/>
      <c r="AGI212" s="338"/>
      <c r="AGJ212" s="338"/>
      <c r="AGK212" s="338"/>
      <c r="AGL212" s="338"/>
      <c r="AGM212" s="338"/>
      <c r="AGN212" s="339"/>
      <c r="AGO212" s="11"/>
      <c r="AGP212" s="338"/>
      <c r="AGQ212" s="338"/>
      <c r="AGR212" s="338"/>
      <c r="AGS212" s="338"/>
      <c r="AGT212" s="338"/>
      <c r="AGU212" s="338"/>
      <c r="AGV212" s="339"/>
      <c r="AGW212" s="11"/>
      <c r="AGX212" s="338"/>
      <c r="AGY212" s="338"/>
      <c r="AGZ212" s="338"/>
      <c r="AHA212" s="338"/>
      <c r="AHB212" s="338"/>
      <c r="AHC212" s="338"/>
      <c r="AHD212" s="339"/>
      <c r="AHE212" s="11"/>
      <c r="AHF212" s="338"/>
      <c r="AHG212" s="338"/>
      <c r="AHH212" s="338"/>
      <c r="AHI212" s="338"/>
      <c r="AHJ212" s="338"/>
      <c r="AHK212" s="338"/>
      <c r="AHL212" s="339"/>
      <c r="AHM212" s="11"/>
      <c r="AHN212" s="338"/>
      <c r="AHO212" s="338"/>
      <c r="AHP212" s="338"/>
      <c r="AHQ212" s="338"/>
      <c r="AHR212" s="338"/>
      <c r="AHS212" s="338"/>
      <c r="AHT212" s="339"/>
      <c r="AHU212" s="11"/>
      <c r="AHV212" s="338"/>
      <c r="AHW212" s="338"/>
      <c r="AHX212" s="338"/>
      <c r="AHY212" s="338"/>
      <c r="AHZ212" s="338"/>
      <c r="AIA212" s="338"/>
      <c r="AIB212" s="339"/>
      <c r="AIC212" s="11"/>
      <c r="AID212" s="338"/>
      <c r="AIE212" s="338"/>
      <c r="AIF212" s="338"/>
      <c r="AIG212" s="338"/>
      <c r="AIH212" s="338"/>
      <c r="AII212" s="338"/>
      <c r="AIJ212" s="339"/>
      <c r="AIK212" s="11"/>
      <c r="AIL212" s="338"/>
      <c r="AIM212" s="338"/>
      <c r="AIN212" s="338"/>
      <c r="AIO212" s="338"/>
      <c r="AIP212" s="338"/>
      <c r="AIQ212" s="338"/>
      <c r="AIR212" s="339"/>
      <c r="AIS212" s="11"/>
      <c r="AIT212" s="338"/>
      <c r="AIU212" s="338"/>
      <c r="AIV212" s="338"/>
      <c r="AIW212" s="338"/>
      <c r="AIX212" s="338"/>
      <c r="AIY212" s="338"/>
      <c r="AIZ212" s="339"/>
      <c r="AJA212" s="11"/>
      <c r="AJB212" s="338"/>
      <c r="AJC212" s="338"/>
      <c r="AJD212" s="338"/>
      <c r="AJE212" s="338"/>
      <c r="AJF212" s="338"/>
      <c r="AJG212" s="338"/>
      <c r="AJH212" s="339"/>
      <c r="AJI212" s="11"/>
      <c r="AJJ212" s="338"/>
      <c r="AJK212" s="338"/>
      <c r="AJL212" s="338"/>
      <c r="AJM212" s="338"/>
      <c r="AJN212" s="338"/>
      <c r="AJO212" s="338"/>
      <c r="AJP212" s="339"/>
      <c r="AJQ212" s="11"/>
      <c r="AJR212" s="338"/>
      <c r="AJS212" s="338"/>
      <c r="AJT212" s="338"/>
      <c r="AJU212" s="338"/>
      <c r="AJV212" s="338"/>
      <c r="AJW212" s="338"/>
      <c r="AJX212" s="339"/>
      <c r="AJY212" s="11"/>
      <c r="AJZ212" s="338"/>
      <c r="AKA212" s="338"/>
      <c r="AKB212" s="338"/>
      <c r="AKC212" s="338"/>
      <c r="AKD212" s="338"/>
      <c r="AKE212" s="338"/>
      <c r="AKF212" s="339"/>
      <c r="AKG212" s="11"/>
      <c r="AKH212" s="338"/>
      <c r="AKI212" s="338"/>
      <c r="AKJ212" s="338"/>
      <c r="AKK212" s="338"/>
      <c r="AKL212" s="338"/>
      <c r="AKM212" s="338"/>
      <c r="AKN212" s="339"/>
      <c r="AKO212" s="11"/>
      <c r="AKP212" s="338"/>
      <c r="AKQ212" s="338"/>
      <c r="AKR212" s="338"/>
      <c r="AKS212" s="338"/>
      <c r="AKT212" s="338"/>
      <c r="AKU212" s="338"/>
      <c r="AKV212" s="339"/>
      <c r="AKW212" s="11"/>
      <c r="AKX212" s="338"/>
      <c r="AKY212" s="338"/>
      <c r="AKZ212" s="338"/>
      <c r="ALA212" s="338"/>
      <c r="ALB212" s="338"/>
      <c r="ALC212" s="338"/>
      <c r="ALD212" s="339"/>
      <c r="ALE212" s="11"/>
      <c r="ALF212" s="338"/>
      <c r="ALG212" s="338"/>
      <c r="ALH212" s="338"/>
      <c r="ALI212" s="338"/>
      <c r="ALJ212" s="338"/>
      <c r="ALK212" s="338"/>
      <c r="ALL212" s="339"/>
      <c r="ALM212" s="11"/>
      <c r="ALN212" s="338"/>
      <c r="ALO212" s="338"/>
      <c r="ALP212" s="338"/>
      <c r="ALQ212" s="338"/>
      <c r="ALR212" s="338"/>
      <c r="ALS212" s="338"/>
      <c r="ALT212" s="339"/>
      <c r="ALU212" s="11"/>
      <c r="ALV212" s="338"/>
      <c r="ALW212" s="338"/>
      <c r="ALX212" s="338"/>
      <c r="ALY212" s="338"/>
      <c r="ALZ212" s="338"/>
      <c r="AMA212" s="338"/>
      <c r="AMB212" s="339"/>
      <c r="AMC212" s="11"/>
      <c r="AMD212" s="338"/>
      <c r="AME212" s="338"/>
      <c r="AMF212" s="338"/>
      <c r="AMG212" s="338"/>
      <c r="AMH212" s="338"/>
      <c r="AMI212" s="338"/>
      <c r="AMJ212" s="339"/>
      <c r="AMK212" s="11"/>
      <c r="AML212" s="338"/>
      <c r="AMM212" s="338"/>
      <c r="AMN212" s="338"/>
      <c r="AMO212" s="338"/>
      <c r="AMP212" s="338"/>
      <c r="AMQ212" s="338"/>
      <c r="AMR212" s="339"/>
      <c r="AMS212" s="11"/>
      <c r="AMT212" s="338"/>
      <c r="AMU212" s="338"/>
      <c r="AMV212" s="338"/>
      <c r="AMW212" s="338"/>
      <c r="AMX212" s="338"/>
      <c r="AMY212" s="338"/>
      <c r="AMZ212" s="339"/>
      <c r="ANA212" s="11"/>
      <c r="ANB212" s="338"/>
      <c r="ANC212" s="338"/>
      <c r="AND212" s="338"/>
      <c r="ANE212" s="338"/>
      <c r="ANF212" s="338"/>
      <c r="ANG212" s="338"/>
      <c r="ANH212" s="339"/>
      <c r="ANI212" s="11"/>
      <c r="ANJ212" s="338"/>
      <c r="ANK212" s="338"/>
      <c r="ANL212" s="338"/>
      <c r="ANM212" s="338"/>
      <c r="ANN212" s="338"/>
      <c r="ANO212" s="338"/>
      <c r="ANP212" s="339"/>
      <c r="ANQ212" s="11"/>
      <c r="ANR212" s="338"/>
      <c r="ANS212" s="338"/>
      <c r="ANT212" s="338"/>
      <c r="ANU212" s="338"/>
      <c r="ANV212" s="338"/>
      <c r="ANW212" s="338"/>
      <c r="ANX212" s="339"/>
      <c r="ANY212" s="11"/>
      <c r="ANZ212" s="338"/>
      <c r="AOA212" s="338"/>
      <c r="AOB212" s="338"/>
      <c r="AOC212" s="338"/>
      <c r="AOD212" s="338"/>
      <c r="AOE212" s="338"/>
      <c r="AOF212" s="339"/>
      <c r="AOG212" s="11"/>
      <c r="AOH212" s="338"/>
      <c r="AOI212" s="338"/>
      <c r="AOJ212" s="338"/>
      <c r="AOK212" s="338"/>
      <c r="AOL212" s="338"/>
      <c r="AOM212" s="338"/>
      <c r="AON212" s="339"/>
      <c r="AOO212" s="11"/>
      <c r="AOP212" s="338"/>
      <c r="AOQ212" s="338"/>
      <c r="AOR212" s="338"/>
      <c r="AOS212" s="338"/>
      <c r="AOT212" s="338"/>
      <c r="AOU212" s="338"/>
      <c r="AOV212" s="339"/>
      <c r="AOW212" s="11"/>
      <c r="AOX212" s="338"/>
      <c r="AOY212" s="338"/>
      <c r="AOZ212" s="338"/>
      <c r="APA212" s="338"/>
      <c r="APB212" s="338"/>
      <c r="APC212" s="338"/>
      <c r="APD212" s="339"/>
      <c r="APE212" s="11"/>
      <c r="APF212" s="338"/>
      <c r="APG212" s="338"/>
      <c r="APH212" s="338"/>
      <c r="API212" s="338"/>
      <c r="APJ212" s="338"/>
      <c r="APK212" s="338"/>
      <c r="APL212" s="339"/>
      <c r="APM212" s="11"/>
      <c r="APN212" s="338"/>
      <c r="APO212" s="338"/>
      <c r="APP212" s="338"/>
      <c r="APQ212" s="338"/>
      <c r="APR212" s="338"/>
      <c r="APS212" s="338"/>
      <c r="APT212" s="339"/>
      <c r="APU212" s="11"/>
      <c r="APV212" s="338"/>
      <c r="APW212" s="338"/>
      <c r="APX212" s="338"/>
      <c r="APY212" s="338"/>
      <c r="APZ212" s="338"/>
      <c r="AQA212" s="338"/>
      <c r="AQB212" s="339"/>
      <c r="AQC212" s="11"/>
      <c r="AQD212" s="338"/>
      <c r="AQE212" s="338"/>
      <c r="AQF212" s="338"/>
      <c r="AQG212" s="338"/>
      <c r="AQH212" s="338"/>
      <c r="AQI212" s="338"/>
      <c r="AQJ212" s="339"/>
      <c r="AQK212" s="11"/>
      <c r="AQL212" s="338"/>
      <c r="AQM212" s="338"/>
      <c r="AQN212" s="338"/>
      <c r="AQO212" s="338"/>
      <c r="AQP212" s="338"/>
      <c r="AQQ212" s="338"/>
      <c r="AQR212" s="339"/>
      <c r="AQS212" s="11"/>
      <c r="AQT212" s="338"/>
      <c r="AQU212" s="338"/>
      <c r="AQV212" s="338"/>
      <c r="AQW212" s="338"/>
      <c r="AQX212" s="338"/>
      <c r="AQY212" s="338"/>
      <c r="AQZ212" s="339"/>
      <c r="ARA212" s="11"/>
      <c r="ARB212" s="338"/>
      <c r="ARC212" s="338"/>
      <c r="ARD212" s="338"/>
      <c r="ARE212" s="338"/>
      <c r="ARF212" s="338"/>
      <c r="ARG212" s="338"/>
      <c r="ARH212" s="339"/>
      <c r="ARI212" s="11"/>
      <c r="ARJ212" s="338"/>
      <c r="ARK212" s="338"/>
      <c r="ARL212" s="338"/>
      <c r="ARM212" s="338"/>
      <c r="ARN212" s="338"/>
      <c r="ARO212" s="338"/>
      <c r="ARP212" s="339"/>
      <c r="ARQ212" s="11"/>
      <c r="ARR212" s="338"/>
      <c r="ARS212" s="338"/>
      <c r="ART212" s="338"/>
      <c r="ARU212" s="338"/>
      <c r="ARV212" s="338"/>
      <c r="ARW212" s="338"/>
      <c r="ARX212" s="339"/>
      <c r="ARY212" s="11"/>
      <c r="ARZ212" s="338"/>
      <c r="ASA212" s="338"/>
      <c r="ASB212" s="338"/>
      <c r="ASC212" s="338"/>
      <c r="ASD212" s="338"/>
      <c r="ASE212" s="338"/>
      <c r="ASF212" s="339"/>
      <c r="ASG212" s="11"/>
      <c r="ASH212" s="338"/>
      <c r="ASI212" s="338"/>
      <c r="ASJ212" s="338"/>
      <c r="ASK212" s="338"/>
      <c r="ASL212" s="338"/>
      <c r="ASM212" s="338"/>
      <c r="ASN212" s="339"/>
      <c r="ASO212" s="11"/>
      <c r="ASP212" s="338"/>
      <c r="ASQ212" s="338"/>
      <c r="ASR212" s="338"/>
      <c r="ASS212" s="338"/>
      <c r="AST212" s="338"/>
      <c r="ASU212" s="338"/>
      <c r="ASV212" s="339"/>
      <c r="ASW212" s="11"/>
      <c r="ASX212" s="338"/>
      <c r="ASY212" s="338"/>
      <c r="ASZ212" s="338"/>
      <c r="ATA212" s="338"/>
      <c r="ATB212" s="338"/>
      <c r="ATC212" s="338"/>
      <c r="ATD212" s="339"/>
      <c r="ATE212" s="11"/>
      <c r="ATF212" s="338"/>
      <c r="ATG212" s="338"/>
      <c r="ATH212" s="338"/>
      <c r="ATI212" s="338"/>
      <c r="ATJ212" s="338"/>
      <c r="ATK212" s="338"/>
      <c r="ATL212" s="339"/>
      <c r="ATM212" s="11"/>
      <c r="ATN212" s="338"/>
      <c r="ATO212" s="338"/>
      <c r="ATP212" s="338"/>
      <c r="ATQ212" s="338"/>
      <c r="ATR212" s="338"/>
      <c r="ATS212" s="338"/>
      <c r="ATT212" s="339"/>
      <c r="ATU212" s="11"/>
      <c r="ATV212" s="338"/>
      <c r="ATW212" s="338"/>
      <c r="ATX212" s="338"/>
      <c r="ATY212" s="338"/>
      <c r="ATZ212" s="338"/>
      <c r="AUA212" s="338"/>
      <c r="AUB212" s="339"/>
      <c r="AUC212" s="11"/>
      <c r="AUD212" s="338"/>
      <c r="AUE212" s="338"/>
      <c r="AUF212" s="338"/>
      <c r="AUG212" s="338"/>
      <c r="AUH212" s="338"/>
      <c r="AUI212" s="338"/>
      <c r="AUJ212" s="339"/>
      <c r="AUK212" s="11"/>
      <c r="AUL212" s="338"/>
      <c r="AUM212" s="338"/>
      <c r="AUN212" s="338"/>
      <c r="AUO212" s="338"/>
      <c r="AUP212" s="338"/>
      <c r="AUQ212" s="338"/>
      <c r="AUR212" s="339"/>
      <c r="AUS212" s="11"/>
      <c r="AUT212" s="338"/>
      <c r="AUU212" s="338"/>
      <c r="AUV212" s="338"/>
      <c r="AUW212" s="338"/>
      <c r="AUX212" s="338"/>
      <c r="AUY212" s="338"/>
      <c r="AUZ212" s="339"/>
      <c r="AVA212" s="11"/>
      <c r="AVB212" s="338"/>
      <c r="AVC212" s="338"/>
      <c r="AVD212" s="338"/>
      <c r="AVE212" s="338"/>
      <c r="AVF212" s="338"/>
      <c r="AVG212" s="338"/>
      <c r="AVH212" s="339"/>
      <c r="AVI212" s="11"/>
      <c r="AVJ212" s="338"/>
      <c r="AVK212" s="338"/>
      <c r="AVL212" s="338"/>
      <c r="AVM212" s="338"/>
      <c r="AVN212" s="338"/>
      <c r="AVO212" s="338"/>
      <c r="AVP212" s="339"/>
      <c r="AVQ212" s="11"/>
      <c r="AVR212" s="338"/>
      <c r="AVS212" s="338"/>
      <c r="AVT212" s="338"/>
      <c r="AVU212" s="338"/>
      <c r="AVV212" s="338"/>
      <c r="AVW212" s="338"/>
      <c r="AVX212" s="339"/>
      <c r="AVY212" s="11"/>
      <c r="AVZ212" s="338"/>
      <c r="AWA212" s="338"/>
      <c r="AWB212" s="338"/>
      <c r="AWC212" s="338"/>
      <c r="AWD212" s="338"/>
      <c r="AWE212" s="338"/>
      <c r="AWF212" s="339"/>
      <c r="AWG212" s="11"/>
      <c r="AWH212" s="338"/>
      <c r="AWI212" s="338"/>
      <c r="AWJ212" s="338"/>
      <c r="AWK212" s="338"/>
      <c r="AWL212" s="338"/>
      <c r="AWM212" s="338"/>
      <c r="AWN212" s="339"/>
      <c r="AWO212" s="11"/>
      <c r="AWP212" s="338"/>
      <c r="AWQ212" s="338"/>
      <c r="AWR212" s="338"/>
      <c r="AWS212" s="338"/>
      <c r="AWT212" s="338"/>
      <c r="AWU212" s="338"/>
      <c r="AWV212" s="339"/>
      <c r="AWW212" s="11"/>
      <c r="AWX212" s="338"/>
      <c r="AWY212" s="338"/>
      <c r="AWZ212" s="338"/>
      <c r="AXA212" s="338"/>
      <c r="AXB212" s="338"/>
      <c r="AXC212" s="338"/>
      <c r="AXD212" s="339"/>
      <c r="AXE212" s="11"/>
      <c r="AXF212" s="338"/>
      <c r="AXG212" s="338"/>
      <c r="AXH212" s="338"/>
      <c r="AXI212" s="338"/>
      <c r="AXJ212" s="338"/>
      <c r="AXK212" s="338"/>
      <c r="AXL212" s="339"/>
      <c r="AXM212" s="11"/>
      <c r="AXN212" s="338"/>
      <c r="AXO212" s="338"/>
      <c r="AXP212" s="338"/>
      <c r="AXQ212" s="338"/>
      <c r="AXR212" s="338"/>
      <c r="AXS212" s="338"/>
      <c r="AXT212" s="339"/>
      <c r="AXU212" s="11"/>
      <c r="AXV212" s="338"/>
      <c r="AXW212" s="338"/>
      <c r="AXX212" s="338"/>
      <c r="AXY212" s="338"/>
      <c r="AXZ212" s="338"/>
      <c r="AYA212" s="338"/>
      <c r="AYB212" s="339"/>
      <c r="AYC212" s="11"/>
      <c r="AYD212" s="338"/>
      <c r="AYE212" s="338"/>
      <c r="AYF212" s="338"/>
      <c r="AYG212" s="338"/>
      <c r="AYH212" s="338"/>
      <c r="AYI212" s="338"/>
      <c r="AYJ212" s="339"/>
      <c r="AYK212" s="11"/>
      <c r="AYL212" s="338"/>
      <c r="AYM212" s="338"/>
      <c r="AYN212" s="338"/>
      <c r="AYO212" s="338"/>
      <c r="AYP212" s="338"/>
      <c r="AYQ212" s="338"/>
      <c r="AYR212" s="339"/>
      <c r="AYS212" s="11"/>
      <c r="AYT212" s="338"/>
      <c r="AYU212" s="338"/>
      <c r="AYV212" s="338"/>
      <c r="AYW212" s="338"/>
      <c r="AYX212" s="338"/>
      <c r="AYY212" s="338"/>
      <c r="AYZ212" s="339"/>
      <c r="AZA212" s="11"/>
      <c r="AZB212" s="338"/>
      <c r="AZC212" s="338"/>
      <c r="AZD212" s="338"/>
      <c r="AZE212" s="338"/>
      <c r="AZF212" s="338"/>
      <c r="AZG212" s="338"/>
      <c r="AZH212" s="339"/>
      <c r="AZI212" s="11"/>
      <c r="AZJ212" s="338"/>
      <c r="AZK212" s="338"/>
      <c r="AZL212" s="338"/>
      <c r="AZM212" s="338"/>
      <c r="AZN212" s="338"/>
      <c r="AZO212" s="338"/>
      <c r="AZP212" s="339"/>
      <c r="AZQ212" s="11"/>
      <c r="AZR212" s="338"/>
      <c r="AZS212" s="338"/>
      <c r="AZT212" s="338"/>
      <c r="AZU212" s="338"/>
      <c r="AZV212" s="338"/>
      <c r="AZW212" s="338"/>
      <c r="AZX212" s="339"/>
      <c r="AZY212" s="11"/>
      <c r="AZZ212" s="338"/>
      <c r="BAA212" s="338"/>
      <c r="BAB212" s="338"/>
      <c r="BAC212" s="338"/>
      <c r="BAD212" s="338"/>
      <c r="BAE212" s="338"/>
      <c r="BAF212" s="339"/>
      <c r="BAG212" s="11"/>
      <c r="BAH212" s="338"/>
      <c r="BAI212" s="338"/>
      <c r="BAJ212" s="338"/>
      <c r="BAK212" s="338"/>
      <c r="BAL212" s="338"/>
      <c r="BAM212" s="338"/>
      <c r="BAN212" s="339"/>
      <c r="BAO212" s="11"/>
      <c r="BAP212" s="338"/>
      <c r="BAQ212" s="338"/>
      <c r="BAR212" s="338"/>
      <c r="BAS212" s="338"/>
      <c r="BAT212" s="338"/>
      <c r="BAU212" s="338"/>
      <c r="BAV212" s="339"/>
      <c r="BAW212" s="11"/>
      <c r="BAX212" s="338"/>
      <c r="BAY212" s="338"/>
      <c r="BAZ212" s="338"/>
      <c r="BBA212" s="338"/>
      <c r="BBB212" s="338"/>
      <c r="BBC212" s="338"/>
      <c r="BBD212" s="339"/>
      <c r="BBE212" s="11"/>
      <c r="BBF212" s="338"/>
      <c r="BBG212" s="338"/>
      <c r="BBH212" s="338"/>
      <c r="BBI212" s="338"/>
      <c r="BBJ212" s="338"/>
      <c r="BBK212" s="338"/>
      <c r="BBL212" s="339"/>
      <c r="BBM212" s="11"/>
      <c r="BBN212" s="338"/>
      <c r="BBO212" s="338"/>
      <c r="BBP212" s="338"/>
      <c r="BBQ212" s="338"/>
      <c r="BBR212" s="338"/>
      <c r="BBS212" s="338"/>
      <c r="BBT212" s="339"/>
      <c r="BBU212" s="11"/>
      <c r="BBV212" s="338"/>
      <c r="BBW212" s="338"/>
      <c r="BBX212" s="338"/>
      <c r="BBY212" s="338"/>
      <c r="BBZ212" s="338"/>
      <c r="BCA212" s="338"/>
      <c r="BCB212" s="339"/>
      <c r="BCC212" s="11"/>
      <c r="BCD212" s="338"/>
      <c r="BCE212" s="338"/>
      <c r="BCF212" s="338"/>
      <c r="BCG212" s="338"/>
      <c r="BCH212" s="338"/>
      <c r="BCI212" s="338"/>
      <c r="BCJ212" s="339"/>
      <c r="BCK212" s="11"/>
      <c r="BCL212" s="338"/>
      <c r="BCM212" s="338"/>
      <c r="BCN212" s="338"/>
      <c r="BCO212" s="338"/>
      <c r="BCP212" s="338"/>
      <c r="BCQ212" s="338"/>
      <c r="BCR212" s="339"/>
      <c r="BCS212" s="11"/>
      <c r="BCT212" s="338"/>
      <c r="BCU212" s="338"/>
      <c r="BCV212" s="338"/>
      <c r="BCW212" s="338"/>
      <c r="BCX212" s="338"/>
      <c r="BCY212" s="338"/>
      <c r="BCZ212" s="339"/>
      <c r="BDA212" s="11"/>
      <c r="BDB212" s="338"/>
      <c r="BDC212" s="338"/>
      <c r="BDD212" s="338"/>
      <c r="BDE212" s="338"/>
      <c r="BDF212" s="338"/>
      <c r="BDG212" s="338"/>
      <c r="BDH212" s="339"/>
      <c r="BDI212" s="11"/>
      <c r="BDJ212" s="338"/>
      <c r="BDK212" s="338"/>
      <c r="BDL212" s="338"/>
      <c r="BDM212" s="338"/>
      <c r="BDN212" s="338"/>
      <c r="BDO212" s="338"/>
      <c r="BDP212" s="339"/>
      <c r="BDQ212" s="11"/>
      <c r="BDR212" s="338"/>
      <c r="BDS212" s="338"/>
      <c r="BDT212" s="338"/>
      <c r="BDU212" s="338"/>
      <c r="BDV212" s="338"/>
      <c r="BDW212" s="338"/>
      <c r="BDX212" s="339"/>
      <c r="BDY212" s="11"/>
      <c r="BDZ212" s="338"/>
      <c r="BEA212" s="338"/>
      <c r="BEB212" s="338"/>
      <c r="BEC212" s="338"/>
      <c r="BED212" s="338"/>
      <c r="BEE212" s="338"/>
      <c r="BEF212" s="339"/>
      <c r="BEG212" s="11"/>
      <c r="BEH212" s="338"/>
      <c r="BEI212" s="338"/>
      <c r="BEJ212" s="338"/>
      <c r="BEK212" s="338"/>
      <c r="BEL212" s="338"/>
      <c r="BEM212" s="338"/>
      <c r="BEN212" s="339"/>
      <c r="BEO212" s="11"/>
      <c r="BEP212" s="338"/>
      <c r="BEQ212" s="338"/>
      <c r="BER212" s="338"/>
      <c r="BES212" s="338"/>
      <c r="BET212" s="338"/>
      <c r="BEU212" s="338"/>
      <c r="BEV212" s="339"/>
      <c r="BEW212" s="11"/>
      <c r="BEX212" s="338"/>
      <c r="BEY212" s="338"/>
      <c r="BEZ212" s="338"/>
      <c r="BFA212" s="338"/>
      <c r="BFB212" s="338"/>
      <c r="BFC212" s="338"/>
      <c r="BFD212" s="339"/>
      <c r="BFE212" s="11"/>
      <c r="BFF212" s="338"/>
      <c r="BFG212" s="338"/>
      <c r="BFH212" s="338"/>
      <c r="BFI212" s="338"/>
      <c r="BFJ212" s="338"/>
      <c r="BFK212" s="338"/>
      <c r="BFL212" s="339"/>
      <c r="BFM212" s="11"/>
      <c r="BFN212" s="338"/>
      <c r="BFO212" s="338"/>
      <c r="BFP212" s="338"/>
      <c r="BFQ212" s="338"/>
      <c r="BFR212" s="338"/>
      <c r="BFS212" s="338"/>
      <c r="BFT212" s="339"/>
      <c r="BFU212" s="11"/>
      <c r="BFV212" s="338"/>
      <c r="BFW212" s="338"/>
      <c r="BFX212" s="338"/>
      <c r="BFY212" s="338"/>
      <c r="BFZ212" s="338"/>
      <c r="BGA212" s="338"/>
      <c r="BGB212" s="339"/>
      <c r="BGC212" s="11"/>
      <c r="BGD212" s="338"/>
      <c r="BGE212" s="338"/>
      <c r="BGF212" s="338"/>
      <c r="BGG212" s="338"/>
      <c r="BGH212" s="338"/>
      <c r="BGI212" s="338"/>
      <c r="BGJ212" s="339"/>
      <c r="BGK212" s="11"/>
      <c r="BGL212" s="338"/>
      <c r="BGM212" s="338"/>
      <c r="BGN212" s="338"/>
      <c r="BGO212" s="338"/>
      <c r="BGP212" s="338"/>
      <c r="BGQ212" s="338"/>
      <c r="BGR212" s="339"/>
      <c r="BGS212" s="11"/>
      <c r="BGT212" s="338"/>
      <c r="BGU212" s="338"/>
      <c r="BGV212" s="338"/>
      <c r="BGW212" s="338"/>
      <c r="BGX212" s="338"/>
      <c r="BGY212" s="338"/>
      <c r="BGZ212" s="339"/>
      <c r="BHA212" s="11"/>
      <c r="BHB212" s="338"/>
      <c r="BHC212" s="338"/>
      <c r="BHD212" s="338"/>
      <c r="BHE212" s="338"/>
      <c r="BHF212" s="338"/>
      <c r="BHG212" s="338"/>
      <c r="BHH212" s="339"/>
      <c r="BHI212" s="11"/>
      <c r="BHJ212" s="338"/>
      <c r="BHK212" s="338"/>
      <c r="BHL212" s="338"/>
      <c r="BHM212" s="338"/>
      <c r="BHN212" s="338"/>
      <c r="BHO212" s="338"/>
      <c r="BHP212" s="339"/>
      <c r="BHQ212" s="11"/>
      <c r="BHR212" s="338"/>
      <c r="BHS212" s="338"/>
      <c r="BHT212" s="338"/>
      <c r="BHU212" s="338"/>
      <c r="BHV212" s="338"/>
      <c r="BHW212" s="338"/>
      <c r="BHX212" s="339"/>
      <c r="BHY212" s="11"/>
      <c r="BHZ212" s="338"/>
      <c r="BIA212" s="338"/>
      <c r="BIB212" s="338"/>
      <c r="BIC212" s="338"/>
      <c r="BID212" s="338"/>
      <c r="BIE212" s="338"/>
      <c r="BIF212" s="339"/>
      <c r="BIG212" s="11"/>
      <c r="BIH212" s="338"/>
      <c r="BII212" s="338"/>
      <c r="BIJ212" s="338"/>
      <c r="BIK212" s="338"/>
      <c r="BIL212" s="338"/>
      <c r="BIM212" s="338"/>
      <c r="BIN212" s="339"/>
      <c r="BIO212" s="11"/>
      <c r="BIP212" s="338"/>
      <c r="BIQ212" s="338"/>
      <c r="BIR212" s="338"/>
      <c r="BIS212" s="338"/>
      <c r="BIT212" s="338"/>
      <c r="BIU212" s="338"/>
      <c r="BIV212" s="339"/>
      <c r="BIW212" s="11"/>
      <c r="BIX212" s="338"/>
      <c r="BIY212" s="338"/>
      <c r="BIZ212" s="338"/>
      <c r="BJA212" s="338"/>
      <c r="BJB212" s="338"/>
      <c r="BJC212" s="338"/>
      <c r="BJD212" s="339"/>
      <c r="BJE212" s="11"/>
      <c r="BJF212" s="338"/>
      <c r="BJG212" s="338"/>
      <c r="BJH212" s="338"/>
      <c r="BJI212" s="338"/>
      <c r="BJJ212" s="338"/>
      <c r="BJK212" s="338"/>
      <c r="BJL212" s="339"/>
      <c r="BJM212" s="11"/>
      <c r="BJN212" s="338"/>
      <c r="BJO212" s="338"/>
      <c r="BJP212" s="338"/>
      <c r="BJQ212" s="338"/>
      <c r="BJR212" s="338"/>
      <c r="BJS212" s="338"/>
      <c r="BJT212" s="339"/>
      <c r="BJU212" s="11"/>
      <c r="BJV212" s="338"/>
      <c r="BJW212" s="338"/>
      <c r="BJX212" s="338"/>
      <c r="BJY212" s="338"/>
      <c r="BJZ212" s="338"/>
      <c r="BKA212" s="338"/>
      <c r="BKB212" s="339"/>
      <c r="BKC212" s="11"/>
      <c r="BKD212" s="338"/>
      <c r="BKE212" s="338"/>
      <c r="BKF212" s="338"/>
      <c r="BKG212" s="338"/>
      <c r="BKH212" s="338"/>
      <c r="BKI212" s="338"/>
      <c r="BKJ212" s="339"/>
      <c r="BKK212" s="11"/>
      <c r="BKL212" s="338"/>
      <c r="BKM212" s="338"/>
      <c r="BKN212" s="338"/>
      <c r="BKO212" s="338"/>
      <c r="BKP212" s="338"/>
      <c r="BKQ212" s="338"/>
      <c r="BKR212" s="339"/>
      <c r="BKS212" s="11"/>
      <c r="BKT212" s="338"/>
      <c r="BKU212" s="338"/>
      <c r="BKV212" s="338"/>
      <c r="BKW212" s="338"/>
      <c r="BKX212" s="338"/>
      <c r="BKY212" s="338"/>
      <c r="BKZ212" s="339"/>
      <c r="BLA212" s="11"/>
      <c r="BLB212" s="338"/>
      <c r="BLC212" s="338"/>
      <c r="BLD212" s="338"/>
      <c r="BLE212" s="338"/>
      <c r="BLF212" s="338"/>
      <c r="BLG212" s="338"/>
      <c r="BLH212" s="339"/>
      <c r="BLI212" s="11"/>
      <c r="BLJ212" s="338"/>
      <c r="BLK212" s="338"/>
      <c r="BLL212" s="338"/>
      <c r="BLM212" s="338"/>
      <c r="BLN212" s="338"/>
      <c r="BLO212" s="338"/>
      <c r="BLP212" s="339"/>
      <c r="BLQ212" s="11"/>
      <c r="BLR212" s="338"/>
      <c r="BLS212" s="338"/>
      <c r="BLT212" s="338"/>
      <c r="BLU212" s="338"/>
      <c r="BLV212" s="338"/>
      <c r="BLW212" s="338"/>
      <c r="BLX212" s="339"/>
      <c r="BLY212" s="11"/>
      <c r="BLZ212" s="338"/>
      <c r="BMA212" s="338"/>
      <c r="BMB212" s="338"/>
      <c r="BMC212" s="338"/>
      <c r="BMD212" s="338"/>
      <c r="BME212" s="338"/>
      <c r="BMF212" s="339"/>
      <c r="BMG212" s="11"/>
      <c r="BMH212" s="338"/>
      <c r="BMI212" s="338"/>
      <c r="BMJ212" s="338"/>
      <c r="BMK212" s="338"/>
      <c r="BML212" s="338"/>
      <c r="BMM212" s="338"/>
      <c r="BMN212" s="339"/>
      <c r="BMO212" s="11"/>
      <c r="BMP212" s="338"/>
      <c r="BMQ212" s="338"/>
      <c r="BMR212" s="338"/>
      <c r="BMS212" s="338"/>
      <c r="BMT212" s="338"/>
      <c r="BMU212" s="338"/>
      <c r="BMV212" s="339"/>
      <c r="BMW212" s="11"/>
      <c r="BMX212" s="338"/>
      <c r="BMY212" s="338"/>
      <c r="BMZ212" s="338"/>
      <c r="BNA212" s="338"/>
      <c r="BNB212" s="338"/>
      <c r="BNC212" s="338"/>
      <c r="BND212" s="339"/>
      <c r="BNE212" s="11"/>
      <c r="BNF212" s="338"/>
      <c r="BNG212" s="338"/>
      <c r="BNH212" s="338"/>
      <c r="BNI212" s="338"/>
      <c r="BNJ212" s="338"/>
      <c r="BNK212" s="338"/>
      <c r="BNL212" s="339"/>
      <c r="BNM212" s="11"/>
      <c r="BNN212" s="338"/>
      <c r="BNO212" s="338"/>
      <c r="BNP212" s="338"/>
      <c r="BNQ212" s="338"/>
      <c r="BNR212" s="338"/>
      <c r="BNS212" s="338"/>
      <c r="BNT212" s="339"/>
      <c r="BNU212" s="11"/>
      <c r="BNV212" s="338"/>
      <c r="BNW212" s="338"/>
      <c r="BNX212" s="338"/>
      <c r="BNY212" s="338"/>
      <c r="BNZ212" s="338"/>
      <c r="BOA212" s="338"/>
      <c r="BOB212" s="339"/>
      <c r="BOC212" s="11"/>
      <c r="BOD212" s="338"/>
      <c r="BOE212" s="338"/>
      <c r="BOF212" s="338"/>
      <c r="BOG212" s="338"/>
      <c r="BOH212" s="338"/>
      <c r="BOI212" s="338"/>
      <c r="BOJ212" s="339"/>
      <c r="BOK212" s="11"/>
      <c r="BOL212" s="338"/>
      <c r="BOM212" s="338"/>
      <c r="BON212" s="338"/>
      <c r="BOO212" s="338"/>
      <c r="BOP212" s="338"/>
      <c r="BOQ212" s="338"/>
      <c r="BOR212" s="339"/>
      <c r="BOS212" s="11"/>
      <c r="BOT212" s="338"/>
      <c r="BOU212" s="338"/>
      <c r="BOV212" s="338"/>
      <c r="BOW212" s="338"/>
      <c r="BOX212" s="338"/>
      <c r="BOY212" s="338"/>
      <c r="BOZ212" s="339"/>
      <c r="BPA212" s="11"/>
      <c r="BPB212" s="338"/>
      <c r="BPC212" s="338"/>
      <c r="BPD212" s="338"/>
      <c r="BPE212" s="338"/>
      <c r="BPF212" s="338"/>
      <c r="BPG212" s="338"/>
      <c r="BPH212" s="339"/>
      <c r="BPI212" s="11"/>
      <c r="BPJ212" s="338"/>
      <c r="BPK212" s="338"/>
      <c r="BPL212" s="338"/>
      <c r="BPM212" s="338"/>
      <c r="BPN212" s="338"/>
      <c r="BPO212" s="338"/>
      <c r="BPP212" s="339"/>
      <c r="BPQ212" s="11"/>
      <c r="BPR212" s="338"/>
      <c r="BPS212" s="338"/>
      <c r="BPT212" s="338"/>
      <c r="BPU212" s="338"/>
      <c r="BPV212" s="338"/>
      <c r="BPW212" s="338"/>
      <c r="BPX212" s="339"/>
      <c r="BPY212" s="11"/>
      <c r="BPZ212" s="338"/>
      <c r="BQA212" s="338"/>
      <c r="BQB212" s="338"/>
      <c r="BQC212" s="338"/>
      <c r="BQD212" s="338"/>
      <c r="BQE212" s="338"/>
      <c r="BQF212" s="339"/>
      <c r="BQG212" s="11"/>
      <c r="BQH212" s="338"/>
      <c r="BQI212" s="338"/>
      <c r="BQJ212" s="338"/>
      <c r="BQK212" s="338"/>
      <c r="BQL212" s="338"/>
      <c r="BQM212" s="338"/>
      <c r="BQN212" s="339"/>
      <c r="BQO212" s="11"/>
      <c r="BQP212" s="338"/>
      <c r="BQQ212" s="338"/>
      <c r="BQR212" s="338"/>
      <c r="BQS212" s="338"/>
      <c r="BQT212" s="338"/>
      <c r="BQU212" s="338"/>
      <c r="BQV212" s="339"/>
      <c r="BQW212" s="11"/>
      <c r="BQX212" s="338"/>
      <c r="BQY212" s="338"/>
      <c r="BQZ212" s="338"/>
      <c r="BRA212" s="338"/>
      <c r="BRB212" s="338"/>
      <c r="BRC212" s="338"/>
      <c r="BRD212" s="339"/>
      <c r="BRE212" s="11"/>
      <c r="BRF212" s="338"/>
      <c r="BRG212" s="338"/>
      <c r="BRH212" s="338"/>
      <c r="BRI212" s="338"/>
      <c r="BRJ212" s="338"/>
      <c r="BRK212" s="338"/>
      <c r="BRL212" s="339"/>
      <c r="BRM212" s="11"/>
      <c r="BRN212" s="338"/>
      <c r="BRO212" s="338"/>
      <c r="BRP212" s="338"/>
      <c r="BRQ212" s="338"/>
      <c r="BRR212" s="338"/>
      <c r="BRS212" s="338"/>
      <c r="BRT212" s="339"/>
      <c r="BRU212" s="11"/>
      <c r="BRV212" s="338"/>
      <c r="BRW212" s="338"/>
      <c r="BRX212" s="338"/>
      <c r="BRY212" s="338"/>
      <c r="BRZ212" s="338"/>
      <c r="BSA212" s="338"/>
      <c r="BSB212" s="339"/>
      <c r="BSC212" s="11"/>
      <c r="BSD212" s="338"/>
      <c r="BSE212" s="338"/>
      <c r="BSF212" s="338"/>
      <c r="BSG212" s="338"/>
      <c r="BSH212" s="338"/>
      <c r="BSI212" s="338"/>
      <c r="BSJ212" s="339"/>
      <c r="BSK212" s="11"/>
      <c r="BSL212" s="338"/>
      <c r="BSM212" s="338"/>
      <c r="BSN212" s="338"/>
      <c r="BSO212" s="338"/>
      <c r="BSP212" s="338"/>
      <c r="BSQ212" s="338"/>
      <c r="BSR212" s="339"/>
      <c r="BSS212" s="11"/>
      <c r="BST212" s="338"/>
      <c r="BSU212" s="338"/>
      <c r="BSV212" s="338"/>
      <c r="BSW212" s="338"/>
      <c r="BSX212" s="338"/>
      <c r="BSY212" s="338"/>
      <c r="BSZ212" s="339"/>
      <c r="BTA212" s="11"/>
      <c r="BTB212" s="338"/>
      <c r="BTC212" s="338"/>
      <c r="BTD212" s="338"/>
      <c r="BTE212" s="338"/>
      <c r="BTF212" s="338"/>
      <c r="BTG212" s="338"/>
      <c r="BTH212" s="339"/>
      <c r="BTI212" s="11"/>
      <c r="BTJ212" s="338"/>
      <c r="BTK212" s="338"/>
      <c r="BTL212" s="338"/>
      <c r="BTM212" s="338"/>
      <c r="BTN212" s="338"/>
      <c r="BTO212" s="338"/>
      <c r="BTP212" s="339"/>
      <c r="BTQ212" s="11"/>
      <c r="BTR212" s="338"/>
      <c r="BTS212" s="338"/>
      <c r="BTT212" s="338"/>
      <c r="BTU212" s="338"/>
      <c r="BTV212" s="338"/>
      <c r="BTW212" s="338"/>
      <c r="BTX212" s="339"/>
      <c r="BTY212" s="11"/>
      <c r="BTZ212" s="338"/>
      <c r="BUA212" s="338"/>
      <c r="BUB212" s="338"/>
      <c r="BUC212" s="338"/>
      <c r="BUD212" s="338"/>
      <c r="BUE212" s="338"/>
      <c r="BUF212" s="339"/>
      <c r="BUG212" s="11"/>
      <c r="BUH212" s="338"/>
      <c r="BUI212" s="338"/>
      <c r="BUJ212" s="338"/>
      <c r="BUK212" s="338"/>
      <c r="BUL212" s="338"/>
      <c r="BUM212" s="338"/>
      <c r="BUN212" s="339"/>
      <c r="BUO212" s="11"/>
      <c r="BUP212" s="338"/>
      <c r="BUQ212" s="338"/>
      <c r="BUR212" s="338"/>
      <c r="BUS212" s="338"/>
      <c r="BUT212" s="338"/>
      <c r="BUU212" s="338"/>
      <c r="BUV212" s="339"/>
      <c r="BUW212" s="11"/>
      <c r="BUX212" s="338"/>
      <c r="BUY212" s="338"/>
      <c r="BUZ212" s="338"/>
      <c r="BVA212" s="338"/>
      <c r="BVB212" s="338"/>
      <c r="BVC212" s="338"/>
      <c r="BVD212" s="339"/>
      <c r="BVE212" s="11"/>
      <c r="BVF212" s="338"/>
      <c r="BVG212" s="338"/>
      <c r="BVH212" s="338"/>
      <c r="BVI212" s="338"/>
      <c r="BVJ212" s="338"/>
      <c r="BVK212" s="338"/>
      <c r="BVL212" s="339"/>
      <c r="BVM212" s="11"/>
      <c r="BVN212" s="338"/>
      <c r="BVO212" s="338"/>
      <c r="BVP212" s="338"/>
      <c r="BVQ212" s="338"/>
      <c r="BVR212" s="338"/>
      <c r="BVS212" s="338"/>
      <c r="BVT212" s="339"/>
      <c r="BVU212" s="11"/>
      <c r="BVV212" s="338"/>
      <c r="BVW212" s="338"/>
      <c r="BVX212" s="338"/>
      <c r="BVY212" s="338"/>
      <c r="BVZ212" s="338"/>
      <c r="BWA212" s="338"/>
      <c r="BWB212" s="339"/>
      <c r="BWC212" s="11"/>
      <c r="BWD212" s="338"/>
      <c r="BWE212" s="338"/>
      <c r="BWF212" s="338"/>
      <c r="BWG212" s="338"/>
      <c r="BWH212" s="338"/>
      <c r="BWI212" s="338"/>
      <c r="BWJ212" s="339"/>
      <c r="BWK212" s="11"/>
      <c r="BWL212" s="338"/>
      <c r="BWM212" s="338"/>
      <c r="BWN212" s="338"/>
      <c r="BWO212" s="338"/>
      <c r="BWP212" s="338"/>
      <c r="BWQ212" s="338"/>
      <c r="BWR212" s="339"/>
      <c r="BWS212" s="11"/>
      <c r="BWT212" s="338"/>
      <c r="BWU212" s="338"/>
      <c r="BWV212" s="338"/>
      <c r="BWW212" s="338"/>
      <c r="BWX212" s="338"/>
      <c r="BWY212" s="338"/>
      <c r="BWZ212" s="339"/>
      <c r="BXA212" s="11"/>
      <c r="BXB212" s="338"/>
      <c r="BXC212" s="338"/>
      <c r="BXD212" s="338"/>
      <c r="BXE212" s="338"/>
      <c r="BXF212" s="338"/>
      <c r="BXG212" s="338"/>
      <c r="BXH212" s="339"/>
      <c r="BXI212" s="11"/>
      <c r="BXJ212" s="338"/>
      <c r="BXK212" s="338"/>
      <c r="BXL212" s="338"/>
      <c r="BXM212" s="338"/>
      <c r="BXN212" s="338"/>
      <c r="BXO212" s="338"/>
      <c r="BXP212" s="339"/>
      <c r="BXQ212" s="11"/>
      <c r="BXR212" s="338"/>
      <c r="BXS212" s="338"/>
      <c r="BXT212" s="338"/>
      <c r="BXU212" s="338"/>
      <c r="BXV212" s="338"/>
      <c r="BXW212" s="338"/>
      <c r="BXX212" s="339"/>
      <c r="BXY212" s="11"/>
      <c r="BXZ212" s="338"/>
      <c r="BYA212" s="338"/>
      <c r="BYB212" s="338"/>
      <c r="BYC212" s="338"/>
      <c r="BYD212" s="338"/>
      <c r="BYE212" s="338"/>
      <c r="BYF212" s="339"/>
      <c r="BYG212" s="11"/>
      <c r="BYH212" s="338"/>
      <c r="BYI212" s="338"/>
      <c r="BYJ212" s="338"/>
      <c r="BYK212" s="338"/>
      <c r="BYL212" s="338"/>
      <c r="BYM212" s="338"/>
      <c r="BYN212" s="339"/>
      <c r="BYO212" s="11"/>
      <c r="BYP212" s="338"/>
      <c r="BYQ212" s="338"/>
      <c r="BYR212" s="338"/>
      <c r="BYS212" s="338"/>
      <c r="BYT212" s="338"/>
      <c r="BYU212" s="338"/>
      <c r="BYV212" s="339"/>
      <c r="BYW212" s="11"/>
      <c r="BYX212" s="338"/>
      <c r="BYY212" s="338"/>
      <c r="BYZ212" s="338"/>
      <c r="BZA212" s="338"/>
      <c r="BZB212" s="338"/>
      <c r="BZC212" s="338"/>
      <c r="BZD212" s="339"/>
      <c r="BZE212" s="11"/>
      <c r="BZF212" s="338"/>
      <c r="BZG212" s="338"/>
      <c r="BZH212" s="338"/>
      <c r="BZI212" s="338"/>
      <c r="BZJ212" s="338"/>
      <c r="BZK212" s="338"/>
      <c r="BZL212" s="339"/>
      <c r="BZM212" s="11"/>
      <c r="BZN212" s="338"/>
      <c r="BZO212" s="338"/>
      <c r="BZP212" s="338"/>
      <c r="BZQ212" s="338"/>
      <c r="BZR212" s="338"/>
      <c r="BZS212" s="338"/>
      <c r="BZT212" s="339"/>
      <c r="BZU212" s="11"/>
      <c r="BZV212" s="338"/>
      <c r="BZW212" s="338"/>
      <c r="BZX212" s="338"/>
      <c r="BZY212" s="338"/>
      <c r="BZZ212" s="338"/>
      <c r="CAA212" s="338"/>
      <c r="CAB212" s="339"/>
      <c r="CAC212" s="11"/>
      <c r="CAD212" s="338"/>
      <c r="CAE212" s="338"/>
      <c r="CAF212" s="338"/>
      <c r="CAG212" s="338"/>
      <c r="CAH212" s="338"/>
      <c r="CAI212" s="338"/>
      <c r="CAJ212" s="339"/>
      <c r="CAK212" s="11"/>
      <c r="CAL212" s="338"/>
      <c r="CAM212" s="338"/>
      <c r="CAN212" s="338"/>
      <c r="CAO212" s="338"/>
      <c r="CAP212" s="338"/>
      <c r="CAQ212" s="338"/>
      <c r="CAR212" s="339"/>
      <c r="CAS212" s="11"/>
      <c r="CAT212" s="338"/>
      <c r="CAU212" s="338"/>
      <c r="CAV212" s="338"/>
      <c r="CAW212" s="338"/>
      <c r="CAX212" s="338"/>
      <c r="CAY212" s="338"/>
      <c r="CAZ212" s="339"/>
      <c r="CBA212" s="11"/>
      <c r="CBB212" s="338"/>
      <c r="CBC212" s="338"/>
      <c r="CBD212" s="338"/>
      <c r="CBE212" s="338"/>
      <c r="CBF212" s="338"/>
      <c r="CBG212" s="338"/>
      <c r="CBH212" s="339"/>
      <c r="CBI212" s="11"/>
      <c r="CBJ212" s="338"/>
      <c r="CBK212" s="338"/>
      <c r="CBL212" s="338"/>
      <c r="CBM212" s="338"/>
      <c r="CBN212" s="338"/>
      <c r="CBO212" s="338"/>
      <c r="CBP212" s="339"/>
      <c r="CBQ212" s="11"/>
      <c r="CBR212" s="338"/>
      <c r="CBS212" s="338"/>
      <c r="CBT212" s="338"/>
      <c r="CBU212" s="338"/>
      <c r="CBV212" s="338"/>
      <c r="CBW212" s="338"/>
      <c r="CBX212" s="339"/>
      <c r="CBY212" s="11"/>
      <c r="CBZ212" s="338"/>
      <c r="CCA212" s="338"/>
      <c r="CCB212" s="338"/>
      <c r="CCC212" s="338"/>
      <c r="CCD212" s="338"/>
      <c r="CCE212" s="338"/>
      <c r="CCF212" s="339"/>
      <c r="CCG212" s="11"/>
      <c r="CCH212" s="338"/>
      <c r="CCI212" s="338"/>
      <c r="CCJ212" s="338"/>
      <c r="CCK212" s="338"/>
      <c r="CCL212" s="338"/>
      <c r="CCM212" s="338"/>
      <c r="CCN212" s="339"/>
      <c r="CCO212" s="11"/>
      <c r="CCP212" s="338"/>
      <c r="CCQ212" s="338"/>
      <c r="CCR212" s="338"/>
      <c r="CCS212" s="338"/>
      <c r="CCT212" s="338"/>
      <c r="CCU212" s="338"/>
      <c r="CCV212" s="339"/>
      <c r="CCW212" s="11"/>
      <c r="CCX212" s="338"/>
      <c r="CCY212" s="338"/>
      <c r="CCZ212" s="338"/>
      <c r="CDA212" s="338"/>
      <c r="CDB212" s="338"/>
      <c r="CDC212" s="338"/>
      <c r="CDD212" s="339"/>
      <c r="CDE212" s="11"/>
      <c r="CDF212" s="338"/>
      <c r="CDG212" s="338"/>
      <c r="CDH212" s="338"/>
      <c r="CDI212" s="338"/>
      <c r="CDJ212" s="338"/>
      <c r="CDK212" s="338"/>
      <c r="CDL212" s="339"/>
      <c r="CDM212" s="11"/>
      <c r="CDN212" s="338"/>
      <c r="CDO212" s="338"/>
      <c r="CDP212" s="338"/>
      <c r="CDQ212" s="338"/>
      <c r="CDR212" s="338"/>
      <c r="CDS212" s="338"/>
      <c r="CDT212" s="339"/>
      <c r="CDU212" s="11"/>
      <c r="CDV212" s="338"/>
      <c r="CDW212" s="338"/>
      <c r="CDX212" s="338"/>
      <c r="CDY212" s="338"/>
      <c r="CDZ212" s="338"/>
      <c r="CEA212" s="338"/>
      <c r="CEB212" s="339"/>
      <c r="CEC212" s="11"/>
      <c r="CED212" s="338"/>
      <c r="CEE212" s="338"/>
      <c r="CEF212" s="338"/>
      <c r="CEG212" s="338"/>
      <c r="CEH212" s="338"/>
      <c r="CEI212" s="338"/>
      <c r="CEJ212" s="339"/>
      <c r="CEK212" s="11"/>
      <c r="CEL212" s="338"/>
      <c r="CEM212" s="338"/>
      <c r="CEN212" s="338"/>
      <c r="CEO212" s="338"/>
      <c r="CEP212" s="338"/>
      <c r="CEQ212" s="338"/>
      <c r="CER212" s="339"/>
      <c r="CES212" s="11"/>
      <c r="CET212" s="338"/>
      <c r="CEU212" s="338"/>
      <c r="CEV212" s="338"/>
      <c r="CEW212" s="338"/>
      <c r="CEX212" s="338"/>
      <c r="CEY212" s="338"/>
      <c r="CEZ212" s="339"/>
      <c r="CFA212" s="11"/>
      <c r="CFB212" s="338"/>
      <c r="CFC212" s="338"/>
      <c r="CFD212" s="338"/>
      <c r="CFE212" s="338"/>
      <c r="CFF212" s="338"/>
      <c r="CFG212" s="338"/>
      <c r="CFH212" s="339"/>
      <c r="CFI212" s="11"/>
      <c r="CFJ212" s="338"/>
      <c r="CFK212" s="338"/>
      <c r="CFL212" s="338"/>
      <c r="CFM212" s="338"/>
      <c r="CFN212" s="338"/>
      <c r="CFO212" s="338"/>
      <c r="CFP212" s="339"/>
      <c r="CFQ212" s="11"/>
      <c r="CFR212" s="338"/>
      <c r="CFS212" s="338"/>
      <c r="CFT212" s="338"/>
      <c r="CFU212" s="338"/>
      <c r="CFV212" s="338"/>
      <c r="CFW212" s="338"/>
      <c r="CFX212" s="339"/>
      <c r="CFY212" s="11"/>
      <c r="CFZ212" s="338"/>
      <c r="CGA212" s="338"/>
      <c r="CGB212" s="338"/>
      <c r="CGC212" s="338"/>
      <c r="CGD212" s="338"/>
      <c r="CGE212" s="338"/>
      <c r="CGF212" s="339"/>
      <c r="CGG212" s="11"/>
      <c r="CGH212" s="338"/>
      <c r="CGI212" s="338"/>
      <c r="CGJ212" s="338"/>
      <c r="CGK212" s="338"/>
      <c r="CGL212" s="338"/>
      <c r="CGM212" s="338"/>
      <c r="CGN212" s="339"/>
      <c r="CGO212" s="11"/>
      <c r="CGP212" s="338"/>
      <c r="CGQ212" s="338"/>
      <c r="CGR212" s="338"/>
      <c r="CGS212" s="338"/>
      <c r="CGT212" s="338"/>
      <c r="CGU212" s="338"/>
      <c r="CGV212" s="339"/>
      <c r="CGW212" s="11"/>
      <c r="CGX212" s="338"/>
      <c r="CGY212" s="338"/>
      <c r="CGZ212" s="338"/>
      <c r="CHA212" s="338"/>
      <c r="CHB212" s="338"/>
      <c r="CHC212" s="338"/>
      <c r="CHD212" s="339"/>
      <c r="CHE212" s="11"/>
      <c r="CHF212" s="338"/>
      <c r="CHG212" s="338"/>
      <c r="CHH212" s="338"/>
      <c r="CHI212" s="338"/>
      <c r="CHJ212" s="338"/>
      <c r="CHK212" s="338"/>
      <c r="CHL212" s="339"/>
      <c r="CHM212" s="11"/>
      <c r="CHN212" s="338"/>
      <c r="CHO212" s="338"/>
      <c r="CHP212" s="338"/>
      <c r="CHQ212" s="338"/>
      <c r="CHR212" s="338"/>
      <c r="CHS212" s="338"/>
      <c r="CHT212" s="339"/>
      <c r="CHU212" s="11"/>
      <c r="CHV212" s="338"/>
      <c r="CHW212" s="338"/>
      <c r="CHX212" s="338"/>
      <c r="CHY212" s="338"/>
      <c r="CHZ212" s="338"/>
      <c r="CIA212" s="338"/>
      <c r="CIB212" s="339"/>
      <c r="CIC212" s="11"/>
      <c r="CID212" s="338"/>
      <c r="CIE212" s="338"/>
      <c r="CIF212" s="338"/>
      <c r="CIG212" s="338"/>
      <c r="CIH212" s="338"/>
      <c r="CII212" s="338"/>
      <c r="CIJ212" s="339"/>
      <c r="CIK212" s="11"/>
      <c r="CIL212" s="338"/>
      <c r="CIM212" s="338"/>
      <c r="CIN212" s="338"/>
      <c r="CIO212" s="338"/>
      <c r="CIP212" s="338"/>
      <c r="CIQ212" s="338"/>
      <c r="CIR212" s="339"/>
      <c r="CIS212" s="11"/>
      <c r="CIT212" s="338"/>
      <c r="CIU212" s="338"/>
      <c r="CIV212" s="338"/>
      <c r="CIW212" s="338"/>
      <c r="CIX212" s="338"/>
      <c r="CIY212" s="338"/>
      <c r="CIZ212" s="339"/>
      <c r="CJA212" s="11"/>
      <c r="CJB212" s="338"/>
      <c r="CJC212" s="338"/>
      <c r="CJD212" s="338"/>
      <c r="CJE212" s="338"/>
      <c r="CJF212" s="338"/>
      <c r="CJG212" s="338"/>
      <c r="CJH212" s="339"/>
      <c r="CJI212" s="11"/>
      <c r="CJJ212" s="338"/>
      <c r="CJK212" s="338"/>
      <c r="CJL212" s="338"/>
      <c r="CJM212" s="338"/>
      <c r="CJN212" s="338"/>
      <c r="CJO212" s="338"/>
      <c r="CJP212" s="339"/>
      <c r="CJQ212" s="11"/>
      <c r="CJR212" s="338"/>
      <c r="CJS212" s="338"/>
      <c r="CJT212" s="338"/>
      <c r="CJU212" s="338"/>
      <c r="CJV212" s="338"/>
      <c r="CJW212" s="338"/>
      <c r="CJX212" s="339"/>
      <c r="CJY212" s="11"/>
      <c r="CJZ212" s="338"/>
      <c r="CKA212" s="338"/>
      <c r="CKB212" s="338"/>
      <c r="CKC212" s="338"/>
      <c r="CKD212" s="338"/>
      <c r="CKE212" s="338"/>
      <c r="CKF212" s="339"/>
      <c r="CKG212" s="11"/>
      <c r="CKH212" s="338"/>
      <c r="CKI212" s="338"/>
      <c r="CKJ212" s="338"/>
      <c r="CKK212" s="338"/>
      <c r="CKL212" s="338"/>
      <c r="CKM212" s="338"/>
      <c r="CKN212" s="339"/>
      <c r="CKO212" s="11"/>
      <c r="CKP212" s="338"/>
      <c r="CKQ212" s="338"/>
      <c r="CKR212" s="338"/>
      <c r="CKS212" s="338"/>
      <c r="CKT212" s="338"/>
      <c r="CKU212" s="338"/>
      <c r="CKV212" s="339"/>
      <c r="CKW212" s="11"/>
      <c r="CKX212" s="338"/>
      <c r="CKY212" s="338"/>
      <c r="CKZ212" s="338"/>
      <c r="CLA212" s="338"/>
      <c r="CLB212" s="338"/>
      <c r="CLC212" s="338"/>
      <c r="CLD212" s="339"/>
      <c r="CLE212" s="11"/>
      <c r="CLF212" s="338"/>
      <c r="CLG212" s="338"/>
      <c r="CLH212" s="338"/>
      <c r="CLI212" s="338"/>
      <c r="CLJ212" s="338"/>
      <c r="CLK212" s="338"/>
      <c r="CLL212" s="339"/>
      <c r="CLM212" s="11"/>
      <c r="CLN212" s="338"/>
      <c r="CLO212" s="338"/>
      <c r="CLP212" s="338"/>
      <c r="CLQ212" s="338"/>
      <c r="CLR212" s="338"/>
      <c r="CLS212" s="338"/>
      <c r="CLT212" s="339"/>
      <c r="CLU212" s="11"/>
      <c r="CLV212" s="338"/>
      <c r="CLW212" s="338"/>
      <c r="CLX212" s="338"/>
      <c r="CLY212" s="338"/>
      <c r="CLZ212" s="338"/>
      <c r="CMA212" s="338"/>
      <c r="CMB212" s="339"/>
      <c r="CMC212" s="11"/>
      <c r="CMD212" s="338"/>
      <c r="CME212" s="338"/>
      <c r="CMF212" s="338"/>
      <c r="CMG212" s="338"/>
      <c r="CMH212" s="338"/>
      <c r="CMI212" s="338"/>
      <c r="CMJ212" s="339"/>
      <c r="CMK212" s="11"/>
      <c r="CML212" s="338"/>
      <c r="CMM212" s="338"/>
      <c r="CMN212" s="338"/>
      <c r="CMO212" s="338"/>
      <c r="CMP212" s="338"/>
      <c r="CMQ212" s="338"/>
      <c r="CMR212" s="339"/>
      <c r="CMS212" s="11"/>
      <c r="CMT212" s="338"/>
      <c r="CMU212" s="338"/>
      <c r="CMV212" s="338"/>
      <c r="CMW212" s="338"/>
      <c r="CMX212" s="338"/>
      <c r="CMY212" s="338"/>
      <c r="CMZ212" s="339"/>
      <c r="CNA212" s="11"/>
      <c r="CNB212" s="338"/>
      <c r="CNC212" s="338"/>
      <c r="CND212" s="338"/>
      <c r="CNE212" s="338"/>
      <c r="CNF212" s="338"/>
      <c r="CNG212" s="338"/>
      <c r="CNH212" s="339"/>
      <c r="CNI212" s="11"/>
      <c r="CNJ212" s="338"/>
      <c r="CNK212" s="338"/>
      <c r="CNL212" s="338"/>
      <c r="CNM212" s="338"/>
      <c r="CNN212" s="338"/>
      <c r="CNO212" s="338"/>
      <c r="CNP212" s="339"/>
      <c r="CNQ212" s="11"/>
      <c r="CNR212" s="338"/>
      <c r="CNS212" s="338"/>
      <c r="CNT212" s="338"/>
      <c r="CNU212" s="338"/>
      <c r="CNV212" s="338"/>
      <c r="CNW212" s="338"/>
      <c r="CNX212" s="339"/>
      <c r="CNY212" s="11"/>
      <c r="CNZ212" s="338"/>
      <c r="COA212" s="338"/>
      <c r="COB212" s="338"/>
      <c r="COC212" s="338"/>
      <c r="COD212" s="338"/>
      <c r="COE212" s="338"/>
      <c r="COF212" s="339"/>
      <c r="COG212" s="11"/>
      <c r="COH212" s="338"/>
      <c r="COI212" s="338"/>
      <c r="COJ212" s="338"/>
      <c r="COK212" s="338"/>
      <c r="COL212" s="338"/>
      <c r="COM212" s="338"/>
      <c r="CON212" s="339"/>
      <c r="COO212" s="11"/>
      <c r="COP212" s="338"/>
      <c r="COQ212" s="338"/>
      <c r="COR212" s="338"/>
      <c r="COS212" s="338"/>
      <c r="COT212" s="338"/>
      <c r="COU212" s="338"/>
      <c r="COV212" s="339"/>
      <c r="COW212" s="11"/>
      <c r="COX212" s="338"/>
      <c r="COY212" s="338"/>
      <c r="COZ212" s="338"/>
      <c r="CPA212" s="338"/>
      <c r="CPB212" s="338"/>
      <c r="CPC212" s="338"/>
      <c r="CPD212" s="339"/>
      <c r="CPE212" s="11"/>
      <c r="CPF212" s="338"/>
      <c r="CPG212" s="338"/>
      <c r="CPH212" s="338"/>
      <c r="CPI212" s="338"/>
      <c r="CPJ212" s="338"/>
      <c r="CPK212" s="338"/>
      <c r="CPL212" s="339"/>
      <c r="CPM212" s="11"/>
      <c r="CPN212" s="338"/>
      <c r="CPO212" s="338"/>
      <c r="CPP212" s="338"/>
      <c r="CPQ212" s="338"/>
      <c r="CPR212" s="338"/>
      <c r="CPS212" s="338"/>
      <c r="CPT212" s="339"/>
      <c r="CPU212" s="11"/>
      <c r="CPV212" s="338"/>
      <c r="CPW212" s="338"/>
      <c r="CPX212" s="338"/>
      <c r="CPY212" s="338"/>
      <c r="CPZ212" s="338"/>
      <c r="CQA212" s="338"/>
      <c r="CQB212" s="339"/>
      <c r="CQC212" s="11"/>
      <c r="CQD212" s="338"/>
      <c r="CQE212" s="338"/>
      <c r="CQF212" s="338"/>
      <c r="CQG212" s="338"/>
      <c r="CQH212" s="338"/>
      <c r="CQI212" s="338"/>
      <c r="CQJ212" s="339"/>
      <c r="CQK212" s="11"/>
      <c r="CQL212" s="338"/>
      <c r="CQM212" s="338"/>
      <c r="CQN212" s="338"/>
      <c r="CQO212" s="338"/>
      <c r="CQP212" s="338"/>
      <c r="CQQ212" s="338"/>
      <c r="CQR212" s="339"/>
      <c r="CQS212" s="11"/>
      <c r="CQT212" s="338"/>
      <c r="CQU212" s="338"/>
      <c r="CQV212" s="338"/>
      <c r="CQW212" s="338"/>
      <c r="CQX212" s="338"/>
      <c r="CQY212" s="338"/>
      <c r="CQZ212" s="339"/>
      <c r="CRA212" s="11"/>
      <c r="CRB212" s="338"/>
      <c r="CRC212" s="338"/>
      <c r="CRD212" s="338"/>
      <c r="CRE212" s="338"/>
      <c r="CRF212" s="338"/>
      <c r="CRG212" s="338"/>
      <c r="CRH212" s="339"/>
      <c r="CRI212" s="11"/>
      <c r="CRJ212" s="338"/>
      <c r="CRK212" s="338"/>
      <c r="CRL212" s="338"/>
      <c r="CRM212" s="338"/>
      <c r="CRN212" s="338"/>
      <c r="CRO212" s="338"/>
      <c r="CRP212" s="339"/>
      <c r="CRQ212" s="11"/>
      <c r="CRR212" s="338"/>
      <c r="CRS212" s="338"/>
      <c r="CRT212" s="338"/>
      <c r="CRU212" s="338"/>
      <c r="CRV212" s="338"/>
      <c r="CRW212" s="338"/>
      <c r="CRX212" s="339"/>
      <c r="CRY212" s="11"/>
      <c r="CRZ212" s="338"/>
      <c r="CSA212" s="338"/>
      <c r="CSB212" s="338"/>
      <c r="CSC212" s="338"/>
      <c r="CSD212" s="338"/>
      <c r="CSE212" s="338"/>
      <c r="CSF212" s="339"/>
      <c r="CSG212" s="11"/>
      <c r="CSH212" s="338"/>
      <c r="CSI212" s="338"/>
      <c r="CSJ212" s="338"/>
      <c r="CSK212" s="338"/>
      <c r="CSL212" s="338"/>
      <c r="CSM212" s="338"/>
      <c r="CSN212" s="339"/>
      <c r="CSO212" s="11"/>
      <c r="CSP212" s="338"/>
      <c r="CSQ212" s="338"/>
      <c r="CSR212" s="338"/>
      <c r="CSS212" s="338"/>
      <c r="CST212" s="338"/>
      <c r="CSU212" s="338"/>
      <c r="CSV212" s="339"/>
      <c r="CSW212" s="11"/>
      <c r="CSX212" s="338"/>
      <c r="CSY212" s="338"/>
      <c r="CSZ212" s="338"/>
      <c r="CTA212" s="338"/>
      <c r="CTB212" s="338"/>
      <c r="CTC212" s="338"/>
      <c r="CTD212" s="339"/>
      <c r="CTE212" s="11"/>
      <c r="CTF212" s="338"/>
      <c r="CTG212" s="338"/>
      <c r="CTH212" s="338"/>
      <c r="CTI212" s="338"/>
      <c r="CTJ212" s="338"/>
      <c r="CTK212" s="338"/>
      <c r="CTL212" s="339"/>
      <c r="CTM212" s="11"/>
      <c r="CTN212" s="338"/>
      <c r="CTO212" s="338"/>
      <c r="CTP212" s="338"/>
      <c r="CTQ212" s="338"/>
      <c r="CTR212" s="338"/>
      <c r="CTS212" s="338"/>
      <c r="CTT212" s="339"/>
      <c r="CTU212" s="11"/>
      <c r="CTV212" s="338"/>
      <c r="CTW212" s="338"/>
      <c r="CTX212" s="338"/>
      <c r="CTY212" s="338"/>
      <c r="CTZ212" s="338"/>
      <c r="CUA212" s="338"/>
      <c r="CUB212" s="339"/>
      <c r="CUC212" s="11"/>
      <c r="CUD212" s="338"/>
      <c r="CUE212" s="338"/>
      <c r="CUF212" s="338"/>
      <c r="CUG212" s="338"/>
      <c r="CUH212" s="338"/>
      <c r="CUI212" s="338"/>
      <c r="CUJ212" s="339"/>
      <c r="CUK212" s="11"/>
      <c r="CUL212" s="338"/>
      <c r="CUM212" s="338"/>
      <c r="CUN212" s="338"/>
      <c r="CUO212" s="338"/>
      <c r="CUP212" s="338"/>
      <c r="CUQ212" s="338"/>
      <c r="CUR212" s="339"/>
      <c r="CUS212" s="11"/>
      <c r="CUT212" s="338"/>
      <c r="CUU212" s="338"/>
      <c r="CUV212" s="338"/>
      <c r="CUW212" s="338"/>
      <c r="CUX212" s="338"/>
      <c r="CUY212" s="338"/>
      <c r="CUZ212" s="339"/>
      <c r="CVA212" s="11"/>
      <c r="CVB212" s="338"/>
      <c r="CVC212" s="338"/>
      <c r="CVD212" s="338"/>
      <c r="CVE212" s="338"/>
      <c r="CVF212" s="338"/>
      <c r="CVG212" s="338"/>
      <c r="CVH212" s="339"/>
      <c r="CVI212" s="11"/>
      <c r="CVJ212" s="338"/>
      <c r="CVK212" s="338"/>
      <c r="CVL212" s="338"/>
      <c r="CVM212" s="338"/>
      <c r="CVN212" s="338"/>
      <c r="CVO212" s="338"/>
      <c r="CVP212" s="339"/>
      <c r="CVQ212" s="11"/>
      <c r="CVR212" s="338"/>
      <c r="CVS212" s="338"/>
      <c r="CVT212" s="338"/>
      <c r="CVU212" s="338"/>
      <c r="CVV212" s="338"/>
      <c r="CVW212" s="338"/>
      <c r="CVX212" s="339"/>
      <c r="CVY212" s="11"/>
      <c r="CVZ212" s="338"/>
      <c r="CWA212" s="338"/>
      <c r="CWB212" s="338"/>
      <c r="CWC212" s="338"/>
      <c r="CWD212" s="338"/>
      <c r="CWE212" s="338"/>
      <c r="CWF212" s="339"/>
      <c r="CWG212" s="11"/>
      <c r="CWH212" s="338"/>
      <c r="CWI212" s="338"/>
      <c r="CWJ212" s="338"/>
      <c r="CWK212" s="338"/>
      <c r="CWL212" s="338"/>
      <c r="CWM212" s="338"/>
      <c r="CWN212" s="339"/>
      <c r="CWO212" s="11"/>
      <c r="CWP212" s="338"/>
      <c r="CWQ212" s="338"/>
      <c r="CWR212" s="338"/>
      <c r="CWS212" s="338"/>
      <c r="CWT212" s="338"/>
      <c r="CWU212" s="338"/>
      <c r="CWV212" s="339"/>
      <c r="CWW212" s="11"/>
      <c r="CWX212" s="338"/>
      <c r="CWY212" s="338"/>
      <c r="CWZ212" s="338"/>
      <c r="CXA212" s="338"/>
      <c r="CXB212" s="338"/>
      <c r="CXC212" s="338"/>
      <c r="CXD212" s="339"/>
      <c r="CXE212" s="11"/>
      <c r="CXF212" s="338"/>
      <c r="CXG212" s="338"/>
      <c r="CXH212" s="338"/>
      <c r="CXI212" s="338"/>
      <c r="CXJ212" s="338"/>
      <c r="CXK212" s="338"/>
      <c r="CXL212" s="339"/>
      <c r="CXM212" s="11"/>
      <c r="CXN212" s="338"/>
      <c r="CXO212" s="338"/>
      <c r="CXP212" s="338"/>
      <c r="CXQ212" s="338"/>
      <c r="CXR212" s="338"/>
      <c r="CXS212" s="338"/>
      <c r="CXT212" s="339"/>
      <c r="CXU212" s="11"/>
      <c r="CXV212" s="338"/>
      <c r="CXW212" s="338"/>
      <c r="CXX212" s="338"/>
      <c r="CXY212" s="338"/>
      <c r="CXZ212" s="338"/>
      <c r="CYA212" s="338"/>
      <c r="CYB212" s="339"/>
      <c r="CYC212" s="11"/>
      <c r="CYD212" s="338"/>
      <c r="CYE212" s="338"/>
      <c r="CYF212" s="338"/>
      <c r="CYG212" s="338"/>
      <c r="CYH212" s="338"/>
      <c r="CYI212" s="338"/>
      <c r="CYJ212" s="339"/>
      <c r="CYK212" s="11"/>
      <c r="CYL212" s="338"/>
      <c r="CYM212" s="338"/>
      <c r="CYN212" s="338"/>
      <c r="CYO212" s="338"/>
      <c r="CYP212" s="338"/>
      <c r="CYQ212" s="338"/>
      <c r="CYR212" s="339"/>
      <c r="CYS212" s="11"/>
      <c r="CYT212" s="338"/>
      <c r="CYU212" s="338"/>
      <c r="CYV212" s="338"/>
      <c r="CYW212" s="338"/>
      <c r="CYX212" s="338"/>
      <c r="CYY212" s="338"/>
      <c r="CYZ212" s="339"/>
      <c r="CZA212" s="11"/>
      <c r="CZB212" s="338"/>
      <c r="CZC212" s="338"/>
      <c r="CZD212" s="338"/>
      <c r="CZE212" s="338"/>
      <c r="CZF212" s="338"/>
      <c r="CZG212" s="338"/>
      <c r="CZH212" s="339"/>
      <c r="CZI212" s="11"/>
      <c r="CZJ212" s="338"/>
      <c r="CZK212" s="338"/>
      <c r="CZL212" s="338"/>
      <c r="CZM212" s="338"/>
      <c r="CZN212" s="338"/>
      <c r="CZO212" s="338"/>
      <c r="CZP212" s="339"/>
      <c r="CZQ212" s="11"/>
      <c r="CZR212" s="338"/>
      <c r="CZS212" s="338"/>
      <c r="CZT212" s="338"/>
      <c r="CZU212" s="338"/>
      <c r="CZV212" s="338"/>
      <c r="CZW212" s="338"/>
      <c r="CZX212" s="339"/>
      <c r="CZY212" s="11"/>
      <c r="CZZ212" s="338"/>
      <c r="DAA212" s="338"/>
      <c r="DAB212" s="338"/>
      <c r="DAC212" s="338"/>
      <c r="DAD212" s="338"/>
      <c r="DAE212" s="338"/>
      <c r="DAF212" s="339"/>
      <c r="DAG212" s="11"/>
      <c r="DAH212" s="338"/>
      <c r="DAI212" s="338"/>
      <c r="DAJ212" s="338"/>
      <c r="DAK212" s="338"/>
      <c r="DAL212" s="338"/>
      <c r="DAM212" s="338"/>
      <c r="DAN212" s="339"/>
      <c r="DAO212" s="11"/>
      <c r="DAP212" s="338"/>
      <c r="DAQ212" s="338"/>
      <c r="DAR212" s="338"/>
      <c r="DAS212" s="338"/>
      <c r="DAT212" s="338"/>
      <c r="DAU212" s="338"/>
      <c r="DAV212" s="339"/>
      <c r="DAW212" s="11"/>
      <c r="DAX212" s="338"/>
      <c r="DAY212" s="338"/>
      <c r="DAZ212" s="338"/>
      <c r="DBA212" s="338"/>
      <c r="DBB212" s="338"/>
      <c r="DBC212" s="338"/>
      <c r="DBD212" s="339"/>
      <c r="DBE212" s="11"/>
      <c r="DBF212" s="338"/>
      <c r="DBG212" s="338"/>
      <c r="DBH212" s="338"/>
      <c r="DBI212" s="338"/>
      <c r="DBJ212" s="338"/>
      <c r="DBK212" s="338"/>
      <c r="DBL212" s="339"/>
      <c r="DBM212" s="11"/>
      <c r="DBN212" s="338"/>
      <c r="DBO212" s="338"/>
      <c r="DBP212" s="338"/>
      <c r="DBQ212" s="338"/>
      <c r="DBR212" s="338"/>
      <c r="DBS212" s="338"/>
      <c r="DBT212" s="339"/>
      <c r="DBU212" s="11"/>
      <c r="DBV212" s="338"/>
      <c r="DBW212" s="338"/>
      <c r="DBX212" s="338"/>
      <c r="DBY212" s="338"/>
      <c r="DBZ212" s="338"/>
      <c r="DCA212" s="338"/>
      <c r="DCB212" s="339"/>
      <c r="DCC212" s="11"/>
      <c r="DCD212" s="338"/>
      <c r="DCE212" s="338"/>
      <c r="DCF212" s="338"/>
      <c r="DCG212" s="338"/>
      <c r="DCH212" s="338"/>
      <c r="DCI212" s="338"/>
      <c r="DCJ212" s="339"/>
      <c r="DCK212" s="11"/>
      <c r="DCL212" s="338"/>
      <c r="DCM212" s="338"/>
      <c r="DCN212" s="338"/>
      <c r="DCO212" s="338"/>
      <c r="DCP212" s="338"/>
      <c r="DCQ212" s="338"/>
      <c r="DCR212" s="339"/>
      <c r="DCS212" s="11"/>
      <c r="DCT212" s="338"/>
      <c r="DCU212" s="338"/>
      <c r="DCV212" s="338"/>
      <c r="DCW212" s="338"/>
      <c r="DCX212" s="338"/>
      <c r="DCY212" s="338"/>
      <c r="DCZ212" s="339"/>
      <c r="DDA212" s="11"/>
      <c r="DDB212" s="338"/>
      <c r="DDC212" s="338"/>
      <c r="DDD212" s="338"/>
      <c r="DDE212" s="338"/>
      <c r="DDF212" s="338"/>
      <c r="DDG212" s="338"/>
      <c r="DDH212" s="339"/>
      <c r="DDI212" s="11"/>
      <c r="DDJ212" s="338"/>
      <c r="DDK212" s="338"/>
      <c r="DDL212" s="338"/>
      <c r="DDM212" s="338"/>
      <c r="DDN212" s="338"/>
      <c r="DDO212" s="338"/>
      <c r="DDP212" s="339"/>
      <c r="DDQ212" s="11"/>
      <c r="DDR212" s="338"/>
      <c r="DDS212" s="338"/>
      <c r="DDT212" s="338"/>
      <c r="DDU212" s="338"/>
      <c r="DDV212" s="338"/>
      <c r="DDW212" s="338"/>
      <c r="DDX212" s="339"/>
      <c r="DDY212" s="11"/>
      <c r="DDZ212" s="338"/>
      <c r="DEA212" s="338"/>
      <c r="DEB212" s="338"/>
      <c r="DEC212" s="338"/>
      <c r="DED212" s="338"/>
      <c r="DEE212" s="338"/>
      <c r="DEF212" s="339"/>
      <c r="DEG212" s="11"/>
      <c r="DEH212" s="338"/>
      <c r="DEI212" s="338"/>
      <c r="DEJ212" s="338"/>
      <c r="DEK212" s="338"/>
      <c r="DEL212" s="338"/>
      <c r="DEM212" s="338"/>
      <c r="DEN212" s="339"/>
      <c r="DEO212" s="11"/>
      <c r="DEP212" s="338"/>
      <c r="DEQ212" s="338"/>
      <c r="DER212" s="338"/>
      <c r="DES212" s="338"/>
      <c r="DET212" s="338"/>
      <c r="DEU212" s="338"/>
      <c r="DEV212" s="339"/>
      <c r="DEW212" s="11"/>
      <c r="DEX212" s="338"/>
      <c r="DEY212" s="338"/>
      <c r="DEZ212" s="338"/>
      <c r="DFA212" s="338"/>
      <c r="DFB212" s="338"/>
      <c r="DFC212" s="338"/>
      <c r="DFD212" s="339"/>
      <c r="DFE212" s="11"/>
      <c r="DFF212" s="338"/>
      <c r="DFG212" s="338"/>
      <c r="DFH212" s="338"/>
      <c r="DFI212" s="338"/>
      <c r="DFJ212" s="338"/>
      <c r="DFK212" s="338"/>
      <c r="DFL212" s="339"/>
      <c r="DFM212" s="11"/>
      <c r="DFN212" s="338"/>
      <c r="DFO212" s="338"/>
      <c r="DFP212" s="338"/>
      <c r="DFQ212" s="338"/>
      <c r="DFR212" s="338"/>
      <c r="DFS212" s="338"/>
      <c r="DFT212" s="339"/>
      <c r="DFU212" s="11"/>
      <c r="DFV212" s="338"/>
      <c r="DFW212" s="338"/>
      <c r="DFX212" s="338"/>
      <c r="DFY212" s="338"/>
      <c r="DFZ212" s="338"/>
      <c r="DGA212" s="338"/>
      <c r="DGB212" s="339"/>
      <c r="DGC212" s="11"/>
      <c r="DGD212" s="338"/>
      <c r="DGE212" s="338"/>
      <c r="DGF212" s="338"/>
      <c r="DGG212" s="338"/>
      <c r="DGH212" s="338"/>
      <c r="DGI212" s="338"/>
      <c r="DGJ212" s="339"/>
      <c r="DGK212" s="11"/>
      <c r="DGL212" s="338"/>
      <c r="DGM212" s="338"/>
      <c r="DGN212" s="338"/>
      <c r="DGO212" s="338"/>
      <c r="DGP212" s="338"/>
      <c r="DGQ212" s="338"/>
      <c r="DGR212" s="339"/>
      <c r="DGS212" s="11"/>
      <c r="DGT212" s="338"/>
      <c r="DGU212" s="338"/>
      <c r="DGV212" s="338"/>
      <c r="DGW212" s="338"/>
      <c r="DGX212" s="338"/>
      <c r="DGY212" s="338"/>
      <c r="DGZ212" s="339"/>
      <c r="DHA212" s="11"/>
      <c r="DHB212" s="338"/>
      <c r="DHC212" s="338"/>
      <c r="DHD212" s="338"/>
      <c r="DHE212" s="338"/>
      <c r="DHF212" s="338"/>
      <c r="DHG212" s="338"/>
      <c r="DHH212" s="339"/>
      <c r="DHI212" s="11"/>
      <c r="DHJ212" s="338"/>
      <c r="DHK212" s="338"/>
      <c r="DHL212" s="338"/>
      <c r="DHM212" s="338"/>
      <c r="DHN212" s="338"/>
      <c r="DHO212" s="338"/>
      <c r="DHP212" s="339"/>
      <c r="DHQ212" s="11"/>
      <c r="DHR212" s="338"/>
      <c r="DHS212" s="338"/>
      <c r="DHT212" s="338"/>
      <c r="DHU212" s="338"/>
      <c r="DHV212" s="338"/>
      <c r="DHW212" s="338"/>
      <c r="DHX212" s="339"/>
      <c r="DHY212" s="11"/>
      <c r="DHZ212" s="338"/>
      <c r="DIA212" s="338"/>
      <c r="DIB212" s="338"/>
      <c r="DIC212" s="338"/>
      <c r="DID212" s="338"/>
      <c r="DIE212" s="338"/>
      <c r="DIF212" s="339"/>
      <c r="DIG212" s="11"/>
      <c r="DIH212" s="338"/>
      <c r="DII212" s="338"/>
      <c r="DIJ212" s="338"/>
      <c r="DIK212" s="338"/>
      <c r="DIL212" s="338"/>
      <c r="DIM212" s="338"/>
      <c r="DIN212" s="339"/>
      <c r="DIO212" s="11"/>
      <c r="DIP212" s="338"/>
      <c r="DIQ212" s="338"/>
      <c r="DIR212" s="338"/>
      <c r="DIS212" s="338"/>
      <c r="DIT212" s="338"/>
      <c r="DIU212" s="338"/>
      <c r="DIV212" s="339"/>
      <c r="DIW212" s="11"/>
      <c r="DIX212" s="338"/>
      <c r="DIY212" s="338"/>
      <c r="DIZ212" s="338"/>
      <c r="DJA212" s="338"/>
      <c r="DJB212" s="338"/>
      <c r="DJC212" s="338"/>
      <c r="DJD212" s="339"/>
      <c r="DJE212" s="11"/>
      <c r="DJF212" s="338"/>
      <c r="DJG212" s="338"/>
      <c r="DJH212" s="338"/>
      <c r="DJI212" s="338"/>
      <c r="DJJ212" s="338"/>
      <c r="DJK212" s="338"/>
      <c r="DJL212" s="339"/>
      <c r="DJM212" s="11"/>
      <c r="DJN212" s="338"/>
      <c r="DJO212" s="338"/>
      <c r="DJP212" s="338"/>
      <c r="DJQ212" s="338"/>
      <c r="DJR212" s="338"/>
      <c r="DJS212" s="338"/>
      <c r="DJT212" s="339"/>
      <c r="DJU212" s="11"/>
      <c r="DJV212" s="338"/>
      <c r="DJW212" s="338"/>
      <c r="DJX212" s="338"/>
      <c r="DJY212" s="338"/>
      <c r="DJZ212" s="338"/>
      <c r="DKA212" s="338"/>
      <c r="DKB212" s="339"/>
      <c r="DKC212" s="11"/>
      <c r="DKD212" s="338"/>
      <c r="DKE212" s="338"/>
      <c r="DKF212" s="338"/>
      <c r="DKG212" s="338"/>
      <c r="DKH212" s="338"/>
      <c r="DKI212" s="338"/>
      <c r="DKJ212" s="339"/>
      <c r="DKK212" s="11"/>
      <c r="DKL212" s="338"/>
      <c r="DKM212" s="338"/>
      <c r="DKN212" s="338"/>
      <c r="DKO212" s="338"/>
      <c r="DKP212" s="338"/>
      <c r="DKQ212" s="338"/>
      <c r="DKR212" s="339"/>
      <c r="DKS212" s="11"/>
      <c r="DKT212" s="338"/>
      <c r="DKU212" s="338"/>
      <c r="DKV212" s="338"/>
      <c r="DKW212" s="338"/>
      <c r="DKX212" s="338"/>
      <c r="DKY212" s="338"/>
      <c r="DKZ212" s="339"/>
      <c r="DLA212" s="11"/>
      <c r="DLB212" s="338"/>
      <c r="DLC212" s="338"/>
      <c r="DLD212" s="338"/>
      <c r="DLE212" s="338"/>
      <c r="DLF212" s="338"/>
      <c r="DLG212" s="338"/>
      <c r="DLH212" s="339"/>
      <c r="DLI212" s="11"/>
      <c r="DLJ212" s="338"/>
      <c r="DLK212" s="338"/>
      <c r="DLL212" s="338"/>
      <c r="DLM212" s="338"/>
      <c r="DLN212" s="338"/>
      <c r="DLO212" s="338"/>
      <c r="DLP212" s="339"/>
      <c r="DLQ212" s="11"/>
      <c r="DLR212" s="338"/>
      <c r="DLS212" s="338"/>
      <c r="DLT212" s="338"/>
      <c r="DLU212" s="338"/>
      <c r="DLV212" s="338"/>
      <c r="DLW212" s="338"/>
      <c r="DLX212" s="339"/>
      <c r="DLY212" s="11"/>
      <c r="DLZ212" s="338"/>
      <c r="DMA212" s="338"/>
      <c r="DMB212" s="338"/>
      <c r="DMC212" s="338"/>
      <c r="DMD212" s="338"/>
      <c r="DME212" s="338"/>
      <c r="DMF212" s="339"/>
      <c r="DMG212" s="11"/>
      <c r="DMH212" s="338"/>
      <c r="DMI212" s="338"/>
      <c r="DMJ212" s="338"/>
      <c r="DMK212" s="338"/>
      <c r="DML212" s="338"/>
      <c r="DMM212" s="338"/>
      <c r="DMN212" s="339"/>
      <c r="DMO212" s="11"/>
      <c r="DMP212" s="338"/>
      <c r="DMQ212" s="338"/>
      <c r="DMR212" s="338"/>
      <c r="DMS212" s="338"/>
      <c r="DMT212" s="338"/>
      <c r="DMU212" s="338"/>
      <c r="DMV212" s="339"/>
      <c r="DMW212" s="11"/>
      <c r="DMX212" s="338"/>
      <c r="DMY212" s="338"/>
      <c r="DMZ212" s="338"/>
      <c r="DNA212" s="338"/>
      <c r="DNB212" s="338"/>
      <c r="DNC212" s="338"/>
      <c r="DND212" s="339"/>
      <c r="DNE212" s="11"/>
      <c r="DNF212" s="338"/>
      <c r="DNG212" s="338"/>
      <c r="DNH212" s="338"/>
      <c r="DNI212" s="338"/>
      <c r="DNJ212" s="338"/>
      <c r="DNK212" s="338"/>
      <c r="DNL212" s="339"/>
      <c r="DNM212" s="11"/>
      <c r="DNN212" s="338"/>
      <c r="DNO212" s="338"/>
      <c r="DNP212" s="338"/>
      <c r="DNQ212" s="338"/>
      <c r="DNR212" s="338"/>
      <c r="DNS212" s="338"/>
      <c r="DNT212" s="339"/>
      <c r="DNU212" s="11"/>
      <c r="DNV212" s="338"/>
      <c r="DNW212" s="338"/>
      <c r="DNX212" s="338"/>
      <c r="DNY212" s="338"/>
      <c r="DNZ212" s="338"/>
      <c r="DOA212" s="338"/>
      <c r="DOB212" s="339"/>
      <c r="DOC212" s="11"/>
      <c r="DOD212" s="338"/>
      <c r="DOE212" s="338"/>
      <c r="DOF212" s="338"/>
      <c r="DOG212" s="338"/>
      <c r="DOH212" s="338"/>
      <c r="DOI212" s="338"/>
      <c r="DOJ212" s="339"/>
      <c r="DOK212" s="11"/>
      <c r="DOL212" s="338"/>
      <c r="DOM212" s="338"/>
      <c r="DON212" s="338"/>
      <c r="DOO212" s="338"/>
      <c r="DOP212" s="338"/>
      <c r="DOQ212" s="338"/>
      <c r="DOR212" s="339"/>
      <c r="DOS212" s="11"/>
      <c r="DOT212" s="338"/>
      <c r="DOU212" s="338"/>
      <c r="DOV212" s="338"/>
      <c r="DOW212" s="338"/>
      <c r="DOX212" s="338"/>
      <c r="DOY212" s="338"/>
      <c r="DOZ212" s="339"/>
      <c r="DPA212" s="11"/>
      <c r="DPB212" s="338"/>
      <c r="DPC212" s="338"/>
      <c r="DPD212" s="338"/>
      <c r="DPE212" s="338"/>
      <c r="DPF212" s="338"/>
      <c r="DPG212" s="338"/>
      <c r="DPH212" s="339"/>
      <c r="DPI212" s="11"/>
      <c r="DPJ212" s="338"/>
      <c r="DPK212" s="338"/>
      <c r="DPL212" s="338"/>
      <c r="DPM212" s="338"/>
      <c r="DPN212" s="338"/>
      <c r="DPO212" s="338"/>
      <c r="DPP212" s="339"/>
      <c r="DPQ212" s="11"/>
      <c r="DPR212" s="338"/>
      <c r="DPS212" s="338"/>
      <c r="DPT212" s="338"/>
      <c r="DPU212" s="338"/>
      <c r="DPV212" s="338"/>
      <c r="DPW212" s="338"/>
      <c r="DPX212" s="339"/>
      <c r="DPY212" s="11"/>
      <c r="DPZ212" s="338"/>
      <c r="DQA212" s="338"/>
      <c r="DQB212" s="338"/>
      <c r="DQC212" s="338"/>
      <c r="DQD212" s="338"/>
      <c r="DQE212" s="338"/>
      <c r="DQF212" s="339"/>
      <c r="DQG212" s="11"/>
      <c r="DQH212" s="338"/>
      <c r="DQI212" s="338"/>
      <c r="DQJ212" s="338"/>
      <c r="DQK212" s="338"/>
      <c r="DQL212" s="338"/>
      <c r="DQM212" s="338"/>
      <c r="DQN212" s="339"/>
      <c r="DQO212" s="11"/>
      <c r="DQP212" s="338"/>
      <c r="DQQ212" s="338"/>
      <c r="DQR212" s="338"/>
      <c r="DQS212" s="338"/>
      <c r="DQT212" s="338"/>
      <c r="DQU212" s="338"/>
      <c r="DQV212" s="339"/>
      <c r="DQW212" s="11"/>
      <c r="DQX212" s="338"/>
      <c r="DQY212" s="338"/>
      <c r="DQZ212" s="338"/>
      <c r="DRA212" s="338"/>
      <c r="DRB212" s="338"/>
      <c r="DRC212" s="338"/>
      <c r="DRD212" s="339"/>
      <c r="DRE212" s="11"/>
      <c r="DRF212" s="338"/>
      <c r="DRG212" s="338"/>
      <c r="DRH212" s="338"/>
      <c r="DRI212" s="338"/>
      <c r="DRJ212" s="338"/>
      <c r="DRK212" s="338"/>
      <c r="DRL212" s="339"/>
      <c r="DRM212" s="11"/>
      <c r="DRN212" s="338"/>
      <c r="DRO212" s="338"/>
      <c r="DRP212" s="338"/>
      <c r="DRQ212" s="338"/>
      <c r="DRR212" s="338"/>
      <c r="DRS212" s="338"/>
      <c r="DRT212" s="339"/>
      <c r="DRU212" s="11"/>
      <c r="DRV212" s="338"/>
      <c r="DRW212" s="338"/>
      <c r="DRX212" s="338"/>
      <c r="DRY212" s="338"/>
      <c r="DRZ212" s="338"/>
      <c r="DSA212" s="338"/>
      <c r="DSB212" s="339"/>
      <c r="DSC212" s="11"/>
      <c r="DSD212" s="338"/>
      <c r="DSE212" s="338"/>
      <c r="DSF212" s="338"/>
      <c r="DSG212" s="338"/>
      <c r="DSH212" s="338"/>
      <c r="DSI212" s="338"/>
      <c r="DSJ212" s="339"/>
      <c r="DSK212" s="11"/>
      <c r="DSL212" s="338"/>
      <c r="DSM212" s="338"/>
      <c r="DSN212" s="338"/>
      <c r="DSO212" s="338"/>
      <c r="DSP212" s="338"/>
      <c r="DSQ212" s="338"/>
      <c r="DSR212" s="339"/>
      <c r="DSS212" s="11"/>
      <c r="DST212" s="338"/>
      <c r="DSU212" s="338"/>
      <c r="DSV212" s="338"/>
      <c r="DSW212" s="338"/>
      <c r="DSX212" s="338"/>
      <c r="DSY212" s="338"/>
      <c r="DSZ212" s="339"/>
      <c r="DTA212" s="11"/>
      <c r="DTB212" s="338"/>
      <c r="DTC212" s="338"/>
      <c r="DTD212" s="338"/>
      <c r="DTE212" s="338"/>
      <c r="DTF212" s="338"/>
      <c r="DTG212" s="338"/>
      <c r="DTH212" s="339"/>
      <c r="DTI212" s="11"/>
      <c r="DTJ212" s="338"/>
      <c r="DTK212" s="338"/>
      <c r="DTL212" s="338"/>
      <c r="DTM212" s="338"/>
      <c r="DTN212" s="338"/>
      <c r="DTO212" s="338"/>
      <c r="DTP212" s="339"/>
      <c r="DTQ212" s="11"/>
      <c r="DTR212" s="338"/>
      <c r="DTS212" s="338"/>
      <c r="DTT212" s="338"/>
      <c r="DTU212" s="338"/>
      <c r="DTV212" s="338"/>
      <c r="DTW212" s="338"/>
      <c r="DTX212" s="339"/>
      <c r="DTY212" s="11"/>
      <c r="DTZ212" s="338"/>
      <c r="DUA212" s="338"/>
      <c r="DUB212" s="338"/>
      <c r="DUC212" s="338"/>
      <c r="DUD212" s="338"/>
      <c r="DUE212" s="338"/>
      <c r="DUF212" s="339"/>
      <c r="DUG212" s="11"/>
      <c r="DUH212" s="338"/>
      <c r="DUI212" s="338"/>
      <c r="DUJ212" s="338"/>
      <c r="DUK212" s="338"/>
      <c r="DUL212" s="338"/>
      <c r="DUM212" s="338"/>
      <c r="DUN212" s="339"/>
      <c r="DUO212" s="11"/>
      <c r="DUP212" s="338"/>
      <c r="DUQ212" s="338"/>
      <c r="DUR212" s="338"/>
      <c r="DUS212" s="338"/>
      <c r="DUT212" s="338"/>
      <c r="DUU212" s="338"/>
      <c r="DUV212" s="339"/>
      <c r="DUW212" s="11"/>
      <c r="DUX212" s="338"/>
      <c r="DUY212" s="338"/>
      <c r="DUZ212" s="338"/>
      <c r="DVA212" s="338"/>
      <c r="DVB212" s="338"/>
      <c r="DVC212" s="338"/>
      <c r="DVD212" s="339"/>
      <c r="DVE212" s="11"/>
      <c r="DVF212" s="338"/>
      <c r="DVG212" s="338"/>
      <c r="DVH212" s="338"/>
      <c r="DVI212" s="338"/>
      <c r="DVJ212" s="338"/>
      <c r="DVK212" s="338"/>
      <c r="DVL212" s="339"/>
      <c r="DVM212" s="11"/>
      <c r="DVN212" s="338"/>
      <c r="DVO212" s="338"/>
      <c r="DVP212" s="338"/>
      <c r="DVQ212" s="338"/>
      <c r="DVR212" s="338"/>
      <c r="DVS212" s="338"/>
      <c r="DVT212" s="339"/>
      <c r="DVU212" s="11"/>
      <c r="DVV212" s="338"/>
      <c r="DVW212" s="338"/>
      <c r="DVX212" s="338"/>
      <c r="DVY212" s="338"/>
      <c r="DVZ212" s="338"/>
      <c r="DWA212" s="338"/>
      <c r="DWB212" s="339"/>
      <c r="DWC212" s="11"/>
      <c r="DWD212" s="338"/>
      <c r="DWE212" s="338"/>
      <c r="DWF212" s="338"/>
      <c r="DWG212" s="338"/>
      <c r="DWH212" s="338"/>
      <c r="DWI212" s="338"/>
      <c r="DWJ212" s="339"/>
      <c r="DWK212" s="11"/>
      <c r="DWL212" s="338"/>
      <c r="DWM212" s="338"/>
      <c r="DWN212" s="338"/>
      <c r="DWO212" s="338"/>
      <c r="DWP212" s="338"/>
      <c r="DWQ212" s="338"/>
      <c r="DWR212" s="339"/>
      <c r="DWS212" s="11"/>
      <c r="DWT212" s="338"/>
      <c r="DWU212" s="338"/>
      <c r="DWV212" s="338"/>
      <c r="DWW212" s="338"/>
      <c r="DWX212" s="338"/>
      <c r="DWY212" s="338"/>
      <c r="DWZ212" s="339"/>
      <c r="DXA212" s="11"/>
      <c r="DXB212" s="338"/>
      <c r="DXC212" s="338"/>
      <c r="DXD212" s="338"/>
      <c r="DXE212" s="338"/>
      <c r="DXF212" s="338"/>
      <c r="DXG212" s="338"/>
      <c r="DXH212" s="339"/>
      <c r="DXI212" s="11"/>
      <c r="DXJ212" s="338"/>
      <c r="DXK212" s="338"/>
      <c r="DXL212" s="338"/>
      <c r="DXM212" s="338"/>
      <c r="DXN212" s="338"/>
      <c r="DXO212" s="338"/>
      <c r="DXP212" s="339"/>
      <c r="DXQ212" s="11"/>
      <c r="DXR212" s="338"/>
      <c r="DXS212" s="338"/>
      <c r="DXT212" s="338"/>
      <c r="DXU212" s="338"/>
      <c r="DXV212" s="338"/>
      <c r="DXW212" s="338"/>
      <c r="DXX212" s="339"/>
      <c r="DXY212" s="11"/>
      <c r="DXZ212" s="338"/>
      <c r="DYA212" s="338"/>
      <c r="DYB212" s="338"/>
      <c r="DYC212" s="338"/>
      <c r="DYD212" s="338"/>
      <c r="DYE212" s="338"/>
      <c r="DYF212" s="339"/>
      <c r="DYG212" s="11"/>
      <c r="DYH212" s="338"/>
      <c r="DYI212" s="338"/>
      <c r="DYJ212" s="338"/>
      <c r="DYK212" s="338"/>
      <c r="DYL212" s="338"/>
      <c r="DYM212" s="338"/>
      <c r="DYN212" s="339"/>
      <c r="DYO212" s="11"/>
      <c r="DYP212" s="338"/>
      <c r="DYQ212" s="338"/>
      <c r="DYR212" s="338"/>
      <c r="DYS212" s="338"/>
      <c r="DYT212" s="338"/>
      <c r="DYU212" s="338"/>
      <c r="DYV212" s="339"/>
      <c r="DYW212" s="11"/>
      <c r="DYX212" s="338"/>
      <c r="DYY212" s="338"/>
      <c r="DYZ212" s="338"/>
      <c r="DZA212" s="338"/>
      <c r="DZB212" s="338"/>
      <c r="DZC212" s="338"/>
      <c r="DZD212" s="339"/>
      <c r="DZE212" s="11"/>
      <c r="DZF212" s="338"/>
      <c r="DZG212" s="338"/>
      <c r="DZH212" s="338"/>
      <c r="DZI212" s="338"/>
      <c r="DZJ212" s="338"/>
      <c r="DZK212" s="338"/>
      <c r="DZL212" s="339"/>
      <c r="DZM212" s="11"/>
      <c r="DZN212" s="338"/>
      <c r="DZO212" s="338"/>
      <c r="DZP212" s="338"/>
      <c r="DZQ212" s="338"/>
      <c r="DZR212" s="338"/>
      <c r="DZS212" s="338"/>
      <c r="DZT212" s="339"/>
      <c r="DZU212" s="11"/>
      <c r="DZV212" s="338"/>
      <c r="DZW212" s="338"/>
      <c r="DZX212" s="338"/>
      <c r="DZY212" s="338"/>
      <c r="DZZ212" s="338"/>
      <c r="EAA212" s="338"/>
      <c r="EAB212" s="339"/>
      <c r="EAC212" s="11"/>
      <c r="EAD212" s="338"/>
      <c r="EAE212" s="338"/>
      <c r="EAF212" s="338"/>
      <c r="EAG212" s="338"/>
      <c r="EAH212" s="338"/>
      <c r="EAI212" s="338"/>
      <c r="EAJ212" s="339"/>
      <c r="EAK212" s="11"/>
      <c r="EAL212" s="338"/>
      <c r="EAM212" s="338"/>
      <c r="EAN212" s="338"/>
      <c r="EAO212" s="338"/>
      <c r="EAP212" s="338"/>
      <c r="EAQ212" s="338"/>
      <c r="EAR212" s="339"/>
      <c r="EAS212" s="11"/>
      <c r="EAT212" s="338"/>
      <c r="EAU212" s="338"/>
      <c r="EAV212" s="338"/>
      <c r="EAW212" s="338"/>
      <c r="EAX212" s="338"/>
      <c r="EAY212" s="338"/>
      <c r="EAZ212" s="339"/>
      <c r="EBA212" s="11"/>
      <c r="EBB212" s="338"/>
      <c r="EBC212" s="338"/>
      <c r="EBD212" s="338"/>
      <c r="EBE212" s="338"/>
      <c r="EBF212" s="338"/>
      <c r="EBG212" s="338"/>
      <c r="EBH212" s="339"/>
      <c r="EBI212" s="11"/>
      <c r="EBJ212" s="338"/>
      <c r="EBK212" s="338"/>
      <c r="EBL212" s="338"/>
      <c r="EBM212" s="338"/>
      <c r="EBN212" s="338"/>
      <c r="EBO212" s="338"/>
      <c r="EBP212" s="339"/>
      <c r="EBQ212" s="11"/>
      <c r="EBR212" s="338"/>
      <c r="EBS212" s="338"/>
      <c r="EBT212" s="338"/>
      <c r="EBU212" s="338"/>
      <c r="EBV212" s="338"/>
      <c r="EBW212" s="338"/>
      <c r="EBX212" s="339"/>
      <c r="EBY212" s="11"/>
      <c r="EBZ212" s="338"/>
      <c r="ECA212" s="338"/>
      <c r="ECB212" s="338"/>
      <c r="ECC212" s="338"/>
      <c r="ECD212" s="338"/>
      <c r="ECE212" s="338"/>
      <c r="ECF212" s="339"/>
      <c r="ECG212" s="11"/>
      <c r="ECH212" s="338"/>
      <c r="ECI212" s="338"/>
      <c r="ECJ212" s="338"/>
      <c r="ECK212" s="338"/>
      <c r="ECL212" s="338"/>
      <c r="ECM212" s="338"/>
      <c r="ECN212" s="339"/>
      <c r="ECO212" s="11"/>
      <c r="ECP212" s="338"/>
      <c r="ECQ212" s="338"/>
      <c r="ECR212" s="338"/>
      <c r="ECS212" s="338"/>
      <c r="ECT212" s="338"/>
      <c r="ECU212" s="338"/>
      <c r="ECV212" s="339"/>
      <c r="ECW212" s="11"/>
      <c r="ECX212" s="338"/>
      <c r="ECY212" s="338"/>
      <c r="ECZ212" s="338"/>
      <c r="EDA212" s="338"/>
      <c r="EDB212" s="338"/>
      <c r="EDC212" s="338"/>
      <c r="EDD212" s="339"/>
      <c r="EDE212" s="11"/>
      <c r="EDF212" s="338"/>
      <c r="EDG212" s="338"/>
      <c r="EDH212" s="338"/>
      <c r="EDI212" s="338"/>
      <c r="EDJ212" s="338"/>
      <c r="EDK212" s="338"/>
      <c r="EDL212" s="339"/>
      <c r="EDM212" s="11"/>
      <c r="EDN212" s="338"/>
      <c r="EDO212" s="338"/>
      <c r="EDP212" s="338"/>
      <c r="EDQ212" s="338"/>
      <c r="EDR212" s="338"/>
      <c r="EDS212" s="338"/>
      <c r="EDT212" s="339"/>
      <c r="EDU212" s="11"/>
      <c r="EDV212" s="338"/>
      <c r="EDW212" s="338"/>
      <c r="EDX212" s="338"/>
      <c r="EDY212" s="338"/>
      <c r="EDZ212" s="338"/>
      <c r="EEA212" s="338"/>
      <c r="EEB212" s="339"/>
      <c r="EEC212" s="11"/>
      <c r="EED212" s="338"/>
      <c r="EEE212" s="338"/>
      <c r="EEF212" s="338"/>
      <c r="EEG212" s="338"/>
      <c r="EEH212" s="338"/>
      <c r="EEI212" s="338"/>
      <c r="EEJ212" s="339"/>
      <c r="EEK212" s="11"/>
      <c r="EEL212" s="338"/>
      <c r="EEM212" s="338"/>
      <c r="EEN212" s="338"/>
      <c r="EEO212" s="338"/>
      <c r="EEP212" s="338"/>
      <c r="EEQ212" s="338"/>
      <c r="EER212" s="339"/>
      <c r="EES212" s="11"/>
      <c r="EET212" s="338"/>
      <c r="EEU212" s="338"/>
      <c r="EEV212" s="338"/>
      <c r="EEW212" s="338"/>
      <c r="EEX212" s="338"/>
      <c r="EEY212" s="338"/>
      <c r="EEZ212" s="339"/>
      <c r="EFA212" s="11"/>
      <c r="EFB212" s="338"/>
      <c r="EFC212" s="338"/>
      <c r="EFD212" s="338"/>
      <c r="EFE212" s="338"/>
      <c r="EFF212" s="338"/>
      <c r="EFG212" s="338"/>
      <c r="EFH212" s="339"/>
      <c r="EFI212" s="11"/>
      <c r="EFJ212" s="338"/>
      <c r="EFK212" s="338"/>
      <c r="EFL212" s="338"/>
      <c r="EFM212" s="338"/>
      <c r="EFN212" s="338"/>
      <c r="EFO212" s="338"/>
      <c r="EFP212" s="339"/>
      <c r="EFQ212" s="11"/>
      <c r="EFR212" s="338"/>
      <c r="EFS212" s="338"/>
      <c r="EFT212" s="338"/>
      <c r="EFU212" s="338"/>
      <c r="EFV212" s="338"/>
      <c r="EFW212" s="338"/>
      <c r="EFX212" s="339"/>
      <c r="EFY212" s="11"/>
      <c r="EFZ212" s="338"/>
      <c r="EGA212" s="338"/>
      <c r="EGB212" s="338"/>
      <c r="EGC212" s="338"/>
      <c r="EGD212" s="338"/>
      <c r="EGE212" s="338"/>
      <c r="EGF212" s="339"/>
      <c r="EGG212" s="11"/>
      <c r="EGH212" s="338"/>
      <c r="EGI212" s="338"/>
      <c r="EGJ212" s="338"/>
      <c r="EGK212" s="338"/>
      <c r="EGL212" s="338"/>
      <c r="EGM212" s="338"/>
      <c r="EGN212" s="339"/>
      <c r="EGO212" s="11"/>
      <c r="EGP212" s="338"/>
      <c r="EGQ212" s="338"/>
      <c r="EGR212" s="338"/>
      <c r="EGS212" s="338"/>
      <c r="EGT212" s="338"/>
      <c r="EGU212" s="338"/>
      <c r="EGV212" s="339"/>
      <c r="EGW212" s="11"/>
      <c r="EGX212" s="338"/>
      <c r="EGY212" s="338"/>
      <c r="EGZ212" s="338"/>
      <c r="EHA212" s="338"/>
      <c r="EHB212" s="338"/>
      <c r="EHC212" s="338"/>
      <c r="EHD212" s="339"/>
      <c r="EHE212" s="11"/>
      <c r="EHF212" s="338"/>
      <c r="EHG212" s="338"/>
      <c r="EHH212" s="338"/>
      <c r="EHI212" s="338"/>
      <c r="EHJ212" s="338"/>
      <c r="EHK212" s="338"/>
      <c r="EHL212" s="339"/>
      <c r="EHM212" s="11"/>
      <c r="EHN212" s="338"/>
      <c r="EHO212" s="338"/>
      <c r="EHP212" s="338"/>
      <c r="EHQ212" s="338"/>
      <c r="EHR212" s="338"/>
      <c r="EHS212" s="338"/>
      <c r="EHT212" s="339"/>
      <c r="EHU212" s="11"/>
      <c r="EHV212" s="338"/>
      <c r="EHW212" s="338"/>
      <c r="EHX212" s="338"/>
      <c r="EHY212" s="338"/>
      <c r="EHZ212" s="338"/>
      <c r="EIA212" s="338"/>
      <c r="EIB212" s="339"/>
      <c r="EIC212" s="11"/>
      <c r="EID212" s="338"/>
      <c r="EIE212" s="338"/>
      <c r="EIF212" s="338"/>
      <c r="EIG212" s="338"/>
      <c r="EIH212" s="338"/>
      <c r="EII212" s="338"/>
      <c r="EIJ212" s="339"/>
      <c r="EIK212" s="11"/>
      <c r="EIL212" s="338"/>
      <c r="EIM212" s="338"/>
      <c r="EIN212" s="338"/>
      <c r="EIO212" s="338"/>
      <c r="EIP212" s="338"/>
      <c r="EIQ212" s="338"/>
      <c r="EIR212" s="339"/>
      <c r="EIS212" s="11"/>
      <c r="EIT212" s="338"/>
      <c r="EIU212" s="338"/>
      <c r="EIV212" s="338"/>
      <c r="EIW212" s="338"/>
      <c r="EIX212" s="338"/>
      <c r="EIY212" s="338"/>
      <c r="EIZ212" s="339"/>
      <c r="EJA212" s="11"/>
      <c r="EJB212" s="338"/>
      <c r="EJC212" s="338"/>
      <c r="EJD212" s="338"/>
      <c r="EJE212" s="338"/>
      <c r="EJF212" s="338"/>
      <c r="EJG212" s="338"/>
      <c r="EJH212" s="339"/>
      <c r="EJI212" s="11"/>
      <c r="EJJ212" s="338"/>
      <c r="EJK212" s="338"/>
      <c r="EJL212" s="338"/>
      <c r="EJM212" s="338"/>
      <c r="EJN212" s="338"/>
      <c r="EJO212" s="338"/>
      <c r="EJP212" s="339"/>
      <c r="EJQ212" s="11"/>
      <c r="EJR212" s="338"/>
      <c r="EJS212" s="338"/>
      <c r="EJT212" s="338"/>
      <c r="EJU212" s="338"/>
      <c r="EJV212" s="338"/>
      <c r="EJW212" s="338"/>
      <c r="EJX212" s="339"/>
      <c r="EJY212" s="11"/>
      <c r="EJZ212" s="338"/>
      <c r="EKA212" s="338"/>
      <c r="EKB212" s="338"/>
      <c r="EKC212" s="338"/>
      <c r="EKD212" s="338"/>
      <c r="EKE212" s="338"/>
      <c r="EKF212" s="339"/>
      <c r="EKG212" s="11"/>
      <c r="EKH212" s="338"/>
      <c r="EKI212" s="338"/>
      <c r="EKJ212" s="338"/>
      <c r="EKK212" s="338"/>
      <c r="EKL212" s="338"/>
      <c r="EKM212" s="338"/>
      <c r="EKN212" s="339"/>
      <c r="EKO212" s="11"/>
      <c r="EKP212" s="338"/>
      <c r="EKQ212" s="338"/>
      <c r="EKR212" s="338"/>
      <c r="EKS212" s="338"/>
      <c r="EKT212" s="338"/>
      <c r="EKU212" s="338"/>
      <c r="EKV212" s="339"/>
      <c r="EKW212" s="11"/>
      <c r="EKX212" s="338"/>
      <c r="EKY212" s="338"/>
      <c r="EKZ212" s="338"/>
      <c r="ELA212" s="338"/>
      <c r="ELB212" s="338"/>
      <c r="ELC212" s="338"/>
      <c r="ELD212" s="339"/>
      <c r="ELE212" s="11"/>
      <c r="ELF212" s="338"/>
      <c r="ELG212" s="338"/>
      <c r="ELH212" s="338"/>
      <c r="ELI212" s="338"/>
      <c r="ELJ212" s="338"/>
      <c r="ELK212" s="338"/>
      <c r="ELL212" s="339"/>
      <c r="ELM212" s="11"/>
      <c r="ELN212" s="338"/>
      <c r="ELO212" s="338"/>
      <c r="ELP212" s="338"/>
      <c r="ELQ212" s="338"/>
      <c r="ELR212" s="338"/>
      <c r="ELS212" s="338"/>
      <c r="ELT212" s="339"/>
      <c r="ELU212" s="11"/>
      <c r="ELV212" s="338"/>
      <c r="ELW212" s="338"/>
      <c r="ELX212" s="338"/>
      <c r="ELY212" s="338"/>
      <c r="ELZ212" s="338"/>
      <c r="EMA212" s="338"/>
      <c r="EMB212" s="339"/>
      <c r="EMC212" s="11"/>
      <c r="EMD212" s="338"/>
      <c r="EME212" s="338"/>
      <c r="EMF212" s="338"/>
      <c r="EMG212" s="338"/>
      <c r="EMH212" s="338"/>
      <c r="EMI212" s="338"/>
      <c r="EMJ212" s="339"/>
      <c r="EMK212" s="11"/>
      <c r="EML212" s="338"/>
      <c r="EMM212" s="338"/>
      <c r="EMN212" s="338"/>
      <c r="EMO212" s="338"/>
      <c r="EMP212" s="338"/>
      <c r="EMQ212" s="338"/>
      <c r="EMR212" s="339"/>
      <c r="EMS212" s="11"/>
      <c r="EMT212" s="338"/>
      <c r="EMU212" s="338"/>
      <c r="EMV212" s="338"/>
      <c r="EMW212" s="338"/>
      <c r="EMX212" s="338"/>
      <c r="EMY212" s="338"/>
      <c r="EMZ212" s="339"/>
      <c r="ENA212" s="11"/>
      <c r="ENB212" s="338"/>
      <c r="ENC212" s="338"/>
      <c r="END212" s="338"/>
      <c r="ENE212" s="338"/>
      <c r="ENF212" s="338"/>
      <c r="ENG212" s="338"/>
      <c r="ENH212" s="339"/>
      <c r="ENI212" s="11"/>
      <c r="ENJ212" s="338"/>
      <c r="ENK212" s="338"/>
      <c r="ENL212" s="338"/>
      <c r="ENM212" s="338"/>
      <c r="ENN212" s="338"/>
      <c r="ENO212" s="338"/>
      <c r="ENP212" s="339"/>
      <c r="ENQ212" s="11"/>
      <c r="ENR212" s="338"/>
      <c r="ENS212" s="338"/>
      <c r="ENT212" s="338"/>
      <c r="ENU212" s="338"/>
      <c r="ENV212" s="338"/>
      <c r="ENW212" s="338"/>
      <c r="ENX212" s="339"/>
      <c r="ENY212" s="11"/>
      <c r="ENZ212" s="338"/>
      <c r="EOA212" s="338"/>
      <c r="EOB212" s="338"/>
      <c r="EOC212" s="338"/>
      <c r="EOD212" s="338"/>
      <c r="EOE212" s="338"/>
      <c r="EOF212" s="339"/>
      <c r="EOG212" s="11"/>
      <c r="EOH212" s="338"/>
      <c r="EOI212" s="338"/>
      <c r="EOJ212" s="338"/>
      <c r="EOK212" s="338"/>
      <c r="EOL212" s="338"/>
      <c r="EOM212" s="338"/>
      <c r="EON212" s="339"/>
      <c r="EOO212" s="11"/>
      <c r="EOP212" s="338"/>
      <c r="EOQ212" s="338"/>
      <c r="EOR212" s="338"/>
      <c r="EOS212" s="338"/>
      <c r="EOT212" s="338"/>
      <c r="EOU212" s="338"/>
      <c r="EOV212" s="339"/>
      <c r="EOW212" s="11"/>
      <c r="EOX212" s="338"/>
      <c r="EOY212" s="338"/>
      <c r="EOZ212" s="338"/>
      <c r="EPA212" s="338"/>
      <c r="EPB212" s="338"/>
      <c r="EPC212" s="338"/>
      <c r="EPD212" s="339"/>
      <c r="EPE212" s="11"/>
      <c r="EPF212" s="338"/>
      <c r="EPG212" s="338"/>
      <c r="EPH212" s="338"/>
      <c r="EPI212" s="338"/>
      <c r="EPJ212" s="338"/>
      <c r="EPK212" s="338"/>
      <c r="EPL212" s="339"/>
      <c r="EPM212" s="11"/>
      <c r="EPN212" s="338"/>
      <c r="EPO212" s="338"/>
      <c r="EPP212" s="338"/>
      <c r="EPQ212" s="338"/>
      <c r="EPR212" s="338"/>
      <c r="EPS212" s="338"/>
      <c r="EPT212" s="339"/>
      <c r="EPU212" s="11"/>
      <c r="EPV212" s="338"/>
      <c r="EPW212" s="338"/>
      <c r="EPX212" s="338"/>
      <c r="EPY212" s="338"/>
      <c r="EPZ212" s="338"/>
      <c r="EQA212" s="338"/>
      <c r="EQB212" s="339"/>
      <c r="EQC212" s="11"/>
      <c r="EQD212" s="338"/>
      <c r="EQE212" s="338"/>
      <c r="EQF212" s="338"/>
      <c r="EQG212" s="338"/>
      <c r="EQH212" s="338"/>
      <c r="EQI212" s="338"/>
      <c r="EQJ212" s="339"/>
      <c r="EQK212" s="11"/>
      <c r="EQL212" s="338"/>
      <c r="EQM212" s="338"/>
      <c r="EQN212" s="338"/>
      <c r="EQO212" s="338"/>
      <c r="EQP212" s="338"/>
      <c r="EQQ212" s="338"/>
      <c r="EQR212" s="339"/>
      <c r="EQS212" s="11"/>
      <c r="EQT212" s="338"/>
      <c r="EQU212" s="338"/>
      <c r="EQV212" s="338"/>
      <c r="EQW212" s="338"/>
      <c r="EQX212" s="338"/>
      <c r="EQY212" s="338"/>
      <c r="EQZ212" s="339"/>
      <c r="ERA212" s="11"/>
      <c r="ERB212" s="338"/>
      <c r="ERC212" s="338"/>
      <c r="ERD212" s="338"/>
      <c r="ERE212" s="338"/>
      <c r="ERF212" s="338"/>
      <c r="ERG212" s="338"/>
      <c r="ERH212" s="339"/>
      <c r="ERI212" s="11"/>
      <c r="ERJ212" s="338"/>
      <c r="ERK212" s="338"/>
      <c r="ERL212" s="338"/>
      <c r="ERM212" s="338"/>
      <c r="ERN212" s="338"/>
      <c r="ERO212" s="338"/>
      <c r="ERP212" s="339"/>
      <c r="ERQ212" s="11"/>
      <c r="ERR212" s="338"/>
      <c r="ERS212" s="338"/>
      <c r="ERT212" s="338"/>
      <c r="ERU212" s="338"/>
      <c r="ERV212" s="338"/>
      <c r="ERW212" s="338"/>
      <c r="ERX212" s="339"/>
      <c r="ERY212" s="11"/>
      <c r="ERZ212" s="338"/>
      <c r="ESA212" s="338"/>
      <c r="ESB212" s="338"/>
      <c r="ESC212" s="338"/>
      <c r="ESD212" s="338"/>
      <c r="ESE212" s="338"/>
      <c r="ESF212" s="339"/>
      <c r="ESG212" s="11"/>
      <c r="ESH212" s="338"/>
      <c r="ESI212" s="338"/>
      <c r="ESJ212" s="338"/>
      <c r="ESK212" s="338"/>
      <c r="ESL212" s="338"/>
      <c r="ESM212" s="338"/>
      <c r="ESN212" s="339"/>
      <c r="ESO212" s="11"/>
      <c r="ESP212" s="338"/>
      <c r="ESQ212" s="338"/>
      <c r="ESR212" s="338"/>
      <c r="ESS212" s="338"/>
      <c r="EST212" s="338"/>
      <c r="ESU212" s="338"/>
      <c r="ESV212" s="339"/>
      <c r="ESW212" s="11"/>
      <c r="ESX212" s="338"/>
      <c r="ESY212" s="338"/>
      <c r="ESZ212" s="338"/>
      <c r="ETA212" s="338"/>
      <c r="ETB212" s="338"/>
      <c r="ETC212" s="338"/>
      <c r="ETD212" s="339"/>
      <c r="ETE212" s="11"/>
      <c r="ETF212" s="338"/>
      <c r="ETG212" s="338"/>
      <c r="ETH212" s="338"/>
      <c r="ETI212" s="338"/>
      <c r="ETJ212" s="338"/>
      <c r="ETK212" s="338"/>
      <c r="ETL212" s="339"/>
      <c r="ETM212" s="11"/>
      <c r="ETN212" s="338"/>
      <c r="ETO212" s="338"/>
      <c r="ETP212" s="338"/>
      <c r="ETQ212" s="338"/>
      <c r="ETR212" s="338"/>
      <c r="ETS212" s="338"/>
      <c r="ETT212" s="339"/>
      <c r="ETU212" s="11"/>
      <c r="ETV212" s="338"/>
      <c r="ETW212" s="338"/>
      <c r="ETX212" s="338"/>
      <c r="ETY212" s="338"/>
      <c r="ETZ212" s="338"/>
      <c r="EUA212" s="338"/>
      <c r="EUB212" s="339"/>
      <c r="EUC212" s="11"/>
      <c r="EUD212" s="338"/>
      <c r="EUE212" s="338"/>
      <c r="EUF212" s="338"/>
      <c r="EUG212" s="338"/>
      <c r="EUH212" s="338"/>
      <c r="EUI212" s="338"/>
      <c r="EUJ212" s="339"/>
      <c r="EUK212" s="11"/>
      <c r="EUL212" s="338"/>
      <c r="EUM212" s="338"/>
      <c r="EUN212" s="338"/>
      <c r="EUO212" s="338"/>
      <c r="EUP212" s="338"/>
      <c r="EUQ212" s="338"/>
      <c r="EUR212" s="339"/>
      <c r="EUS212" s="11"/>
      <c r="EUT212" s="338"/>
      <c r="EUU212" s="338"/>
      <c r="EUV212" s="338"/>
      <c r="EUW212" s="338"/>
      <c r="EUX212" s="338"/>
      <c r="EUY212" s="338"/>
      <c r="EUZ212" s="339"/>
      <c r="EVA212" s="11"/>
      <c r="EVB212" s="338"/>
      <c r="EVC212" s="338"/>
      <c r="EVD212" s="338"/>
      <c r="EVE212" s="338"/>
      <c r="EVF212" s="338"/>
      <c r="EVG212" s="338"/>
      <c r="EVH212" s="339"/>
      <c r="EVI212" s="11"/>
      <c r="EVJ212" s="338"/>
      <c r="EVK212" s="338"/>
      <c r="EVL212" s="338"/>
      <c r="EVM212" s="338"/>
      <c r="EVN212" s="338"/>
      <c r="EVO212" s="338"/>
      <c r="EVP212" s="339"/>
      <c r="EVQ212" s="11"/>
      <c r="EVR212" s="338"/>
      <c r="EVS212" s="338"/>
      <c r="EVT212" s="338"/>
      <c r="EVU212" s="338"/>
      <c r="EVV212" s="338"/>
      <c r="EVW212" s="338"/>
      <c r="EVX212" s="339"/>
      <c r="EVY212" s="11"/>
      <c r="EVZ212" s="338"/>
      <c r="EWA212" s="338"/>
      <c r="EWB212" s="338"/>
      <c r="EWC212" s="338"/>
      <c r="EWD212" s="338"/>
      <c r="EWE212" s="338"/>
      <c r="EWF212" s="339"/>
      <c r="EWG212" s="11"/>
      <c r="EWH212" s="338"/>
      <c r="EWI212" s="338"/>
      <c r="EWJ212" s="338"/>
      <c r="EWK212" s="338"/>
      <c r="EWL212" s="338"/>
      <c r="EWM212" s="338"/>
      <c r="EWN212" s="339"/>
      <c r="EWO212" s="11"/>
      <c r="EWP212" s="338"/>
      <c r="EWQ212" s="338"/>
      <c r="EWR212" s="338"/>
      <c r="EWS212" s="338"/>
      <c r="EWT212" s="338"/>
      <c r="EWU212" s="338"/>
      <c r="EWV212" s="339"/>
      <c r="EWW212" s="11"/>
      <c r="EWX212" s="338"/>
      <c r="EWY212" s="338"/>
      <c r="EWZ212" s="338"/>
      <c r="EXA212" s="338"/>
      <c r="EXB212" s="338"/>
      <c r="EXC212" s="338"/>
      <c r="EXD212" s="339"/>
      <c r="EXE212" s="11"/>
      <c r="EXF212" s="338"/>
      <c r="EXG212" s="338"/>
      <c r="EXH212" s="338"/>
      <c r="EXI212" s="338"/>
      <c r="EXJ212" s="338"/>
      <c r="EXK212" s="338"/>
      <c r="EXL212" s="339"/>
      <c r="EXM212" s="11"/>
      <c r="EXN212" s="338"/>
      <c r="EXO212" s="338"/>
      <c r="EXP212" s="338"/>
      <c r="EXQ212" s="338"/>
      <c r="EXR212" s="338"/>
      <c r="EXS212" s="338"/>
      <c r="EXT212" s="339"/>
      <c r="EXU212" s="11"/>
      <c r="EXV212" s="338"/>
      <c r="EXW212" s="338"/>
      <c r="EXX212" s="338"/>
      <c r="EXY212" s="338"/>
      <c r="EXZ212" s="338"/>
      <c r="EYA212" s="338"/>
      <c r="EYB212" s="339"/>
      <c r="EYC212" s="11"/>
      <c r="EYD212" s="338"/>
      <c r="EYE212" s="338"/>
      <c r="EYF212" s="338"/>
      <c r="EYG212" s="338"/>
      <c r="EYH212" s="338"/>
      <c r="EYI212" s="338"/>
      <c r="EYJ212" s="339"/>
      <c r="EYK212" s="11"/>
      <c r="EYL212" s="338"/>
      <c r="EYM212" s="338"/>
      <c r="EYN212" s="338"/>
      <c r="EYO212" s="338"/>
      <c r="EYP212" s="338"/>
      <c r="EYQ212" s="338"/>
      <c r="EYR212" s="339"/>
      <c r="EYS212" s="11"/>
      <c r="EYT212" s="338"/>
      <c r="EYU212" s="338"/>
      <c r="EYV212" s="338"/>
      <c r="EYW212" s="338"/>
      <c r="EYX212" s="338"/>
      <c r="EYY212" s="338"/>
      <c r="EYZ212" s="339"/>
      <c r="EZA212" s="11"/>
      <c r="EZB212" s="338"/>
      <c r="EZC212" s="338"/>
      <c r="EZD212" s="338"/>
      <c r="EZE212" s="338"/>
      <c r="EZF212" s="338"/>
      <c r="EZG212" s="338"/>
      <c r="EZH212" s="339"/>
      <c r="EZI212" s="11"/>
      <c r="EZJ212" s="338"/>
      <c r="EZK212" s="338"/>
      <c r="EZL212" s="338"/>
      <c r="EZM212" s="338"/>
      <c r="EZN212" s="338"/>
      <c r="EZO212" s="338"/>
      <c r="EZP212" s="339"/>
      <c r="EZQ212" s="11"/>
      <c r="EZR212" s="338"/>
      <c r="EZS212" s="338"/>
      <c r="EZT212" s="338"/>
      <c r="EZU212" s="338"/>
      <c r="EZV212" s="338"/>
      <c r="EZW212" s="338"/>
      <c r="EZX212" s="339"/>
      <c r="EZY212" s="11"/>
      <c r="EZZ212" s="338"/>
      <c r="FAA212" s="338"/>
      <c r="FAB212" s="338"/>
      <c r="FAC212" s="338"/>
      <c r="FAD212" s="338"/>
      <c r="FAE212" s="338"/>
      <c r="FAF212" s="339"/>
      <c r="FAG212" s="11"/>
      <c r="FAH212" s="338"/>
      <c r="FAI212" s="338"/>
      <c r="FAJ212" s="338"/>
      <c r="FAK212" s="338"/>
      <c r="FAL212" s="338"/>
      <c r="FAM212" s="338"/>
      <c r="FAN212" s="339"/>
      <c r="FAO212" s="11"/>
      <c r="FAP212" s="338"/>
      <c r="FAQ212" s="338"/>
      <c r="FAR212" s="338"/>
      <c r="FAS212" s="338"/>
      <c r="FAT212" s="338"/>
      <c r="FAU212" s="338"/>
      <c r="FAV212" s="339"/>
      <c r="FAW212" s="11"/>
      <c r="FAX212" s="338"/>
      <c r="FAY212" s="338"/>
      <c r="FAZ212" s="338"/>
      <c r="FBA212" s="338"/>
      <c r="FBB212" s="338"/>
      <c r="FBC212" s="338"/>
      <c r="FBD212" s="339"/>
      <c r="FBE212" s="11"/>
      <c r="FBF212" s="338"/>
      <c r="FBG212" s="338"/>
      <c r="FBH212" s="338"/>
      <c r="FBI212" s="338"/>
      <c r="FBJ212" s="338"/>
      <c r="FBK212" s="338"/>
      <c r="FBL212" s="339"/>
      <c r="FBM212" s="11"/>
      <c r="FBN212" s="338"/>
      <c r="FBO212" s="338"/>
      <c r="FBP212" s="338"/>
      <c r="FBQ212" s="338"/>
      <c r="FBR212" s="338"/>
      <c r="FBS212" s="338"/>
      <c r="FBT212" s="339"/>
      <c r="FBU212" s="11"/>
      <c r="FBV212" s="338"/>
      <c r="FBW212" s="338"/>
      <c r="FBX212" s="338"/>
      <c r="FBY212" s="338"/>
      <c r="FBZ212" s="338"/>
      <c r="FCA212" s="338"/>
      <c r="FCB212" s="339"/>
      <c r="FCC212" s="11"/>
      <c r="FCD212" s="338"/>
      <c r="FCE212" s="338"/>
      <c r="FCF212" s="338"/>
      <c r="FCG212" s="338"/>
      <c r="FCH212" s="338"/>
      <c r="FCI212" s="338"/>
      <c r="FCJ212" s="339"/>
      <c r="FCK212" s="11"/>
      <c r="FCL212" s="338"/>
      <c r="FCM212" s="338"/>
      <c r="FCN212" s="338"/>
      <c r="FCO212" s="338"/>
      <c r="FCP212" s="338"/>
      <c r="FCQ212" s="338"/>
      <c r="FCR212" s="339"/>
      <c r="FCS212" s="11"/>
      <c r="FCT212" s="338"/>
      <c r="FCU212" s="338"/>
      <c r="FCV212" s="338"/>
      <c r="FCW212" s="338"/>
      <c r="FCX212" s="338"/>
      <c r="FCY212" s="338"/>
      <c r="FCZ212" s="339"/>
      <c r="FDA212" s="11"/>
      <c r="FDB212" s="338"/>
      <c r="FDC212" s="338"/>
      <c r="FDD212" s="338"/>
      <c r="FDE212" s="338"/>
      <c r="FDF212" s="338"/>
      <c r="FDG212" s="338"/>
      <c r="FDH212" s="339"/>
      <c r="FDI212" s="11"/>
      <c r="FDJ212" s="338"/>
      <c r="FDK212" s="338"/>
      <c r="FDL212" s="338"/>
      <c r="FDM212" s="338"/>
      <c r="FDN212" s="338"/>
      <c r="FDO212" s="338"/>
      <c r="FDP212" s="339"/>
      <c r="FDQ212" s="11"/>
      <c r="FDR212" s="338"/>
      <c r="FDS212" s="338"/>
      <c r="FDT212" s="338"/>
      <c r="FDU212" s="338"/>
      <c r="FDV212" s="338"/>
      <c r="FDW212" s="338"/>
      <c r="FDX212" s="339"/>
      <c r="FDY212" s="11"/>
      <c r="FDZ212" s="338"/>
      <c r="FEA212" s="338"/>
      <c r="FEB212" s="338"/>
      <c r="FEC212" s="338"/>
      <c r="FED212" s="338"/>
      <c r="FEE212" s="338"/>
      <c r="FEF212" s="339"/>
      <c r="FEG212" s="11"/>
      <c r="FEH212" s="338"/>
      <c r="FEI212" s="338"/>
      <c r="FEJ212" s="338"/>
      <c r="FEK212" s="338"/>
      <c r="FEL212" s="338"/>
      <c r="FEM212" s="338"/>
      <c r="FEN212" s="339"/>
      <c r="FEO212" s="11"/>
      <c r="FEP212" s="338"/>
      <c r="FEQ212" s="338"/>
      <c r="FER212" s="338"/>
      <c r="FES212" s="338"/>
      <c r="FET212" s="338"/>
      <c r="FEU212" s="338"/>
      <c r="FEV212" s="339"/>
      <c r="FEW212" s="11"/>
      <c r="FEX212" s="338"/>
      <c r="FEY212" s="338"/>
      <c r="FEZ212" s="338"/>
      <c r="FFA212" s="338"/>
      <c r="FFB212" s="338"/>
      <c r="FFC212" s="338"/>
      <c r="FFD212" s="339"/>
      <c r="FFE212" s="11"/>
      <c r="FFF212" s="338"/>
      <c r="FFG212" s="338"/>
      <c r="FFH212" s="338"/>
      <c r="FFI212" s="338"/>
      <c r="FFJ212" s="338"/>
      <c r="FFK212" s="338"/>
      <c r="FFL212" s="339"/>
      <c r="FFM212" s="11"/>
      <c r="FFN212" s="338"/>
      <c r="FFO212" s="338"/>
      <c r="FFP212" s="338"/>
      <c r="FFQ212" s="338"/>
      <c r="FFR212" s="338"/>
      <c r="FFS212" s="338"/>
      <c r="FFT212" s="339"/>
      <c r="FFU212" s="11"/>
      <c r="FFV212" s="338"/>
      <c r="FFW212" s="338"/>
      <c r="FFX212" s="338"/>
      <c r="FFY212" s="338"/>
      <c r="FFZ212" s="338"/>
      <c r="FGA212" s="338"/>
      <c r="FGB212" s="339"/>
      <c r="FGC212" s="11"/>
      <c r="FGD212" s="338"/>
      <c r="FGE212" s="338"/>
      <c r="FGF212" s="338"/>
      <c r="FGG212" s="338"/>
      <c r="FGH212" s="338"/>
      <c r="FGI212" s="338"/>
      <c r="FGJ212" s="339"/>
      <c r="FGK212" s="11"/>
      <c r="FGL212" s="338"/>
      <c r="FGM212" s="338"/>
      <c r="FGN212" s="338"/>
      <c r="FGO212" s="338"/>
      <c r="FGP212" s="338"/>
      <c r="FGQ212" s="338"/>
      <c r="FGR212" s="339"/>
      <c r="FGS212" s="11"/>
      <c r="FGT212" s="338"/>
      <c r="FGU212" s="338"/>
      <c r="FGV212" s="338"/>
      <c r="FGW212" s="338"/>
      <c r="FGX212" s="338"/>
      <c r="FGY212" s="338"/>
      <c r="FGZ212" s="339"/>
      <c r="FHA212" s="11"/>
      <c r="FHB212" s="338"/>
      <c r="FHC212" s="338"/>
      <c r="FHD212" s="338"/>
      <c r="FHE212" s="338"/>
      <c r="FHF212" s="338"/>
      <c r="FHG212" s="338"/>
      <c r="FHH212" s="339"/>
      <c r="FHI212" s="11"/>
      <c r="FHJ212" s="338"/>
      <c r="FHK212" s="338"/>
      <c r="FHL212" s="338"/>
      <c r="FHM212" s="338"/>
      <c r="FHN212" s="338"/>
      <c r="FHO212" s="338"/>
      <c r="FHP212" s="339"/>
      <c r="FHQ212" s="11"/>
      <c r="FHR212" s="338"/>
      <c r="FHS212" s="338"/>
      <c r="FHT212" s="338"/>
      <c r="FHU212" s="338"/>
      <c r="FHV212" s="338"/>
      <c r="FHW212" s="338"/>
      <c r="FHX212" s="339"/>
      <c r="FHY212" s="11"/>
      <c r="FHZ212" s="338"/>
      <c r="FIA212" s="338"/>
      <c r="FIB212" s="338"/>
      <c r="FIC212" s="338"/>
      <c r="FID212" s="338"/>
      <c r="FIE212" s="338"/>
      <c r="FIF212" s="339"/>
      <c r="FIG212" s="11"/>
      <c r="FIH212" s="338"/>
      <c r="FII212" s="338"/>
      <c r="FIJ212" s="338"/>
      <c r="FIK212" s="338"/>
      <c r="FIL212" s="338"/>
      <c r="FIM212" s="338"/>
      <c r="FIN212" s="339"/>
      <c r="FIO212" s="11"/>
      <c r="FIP212" s="338"/>
      <c r="FIQ212" s="338"/>
      <c r="FIR212" s="338"/>
      <c r="FIS212" s="338"/>
      <c r="FIT212" s="338"/>
      <c r="FIU212" s="338"/>
      <c r="FIV212" s="339"/>
      <c r="FIW212" s="11"/>
      <c r="FIX212" s="338"/>
      <c r="FIY212" s="338"/>
      <c r="FIZ212" s="338"/>
      <c r="FJA212" s="338"/>
      <c r="FJB212" s="338"/>
      <c r="FJC212" s="338"/>
      <c r="FJD212" s="339"/>
      <c r="FJE212" s="11"/>
      <c r="FJF212" s="338"/>
      <c r="FJG212" s="338"/>
      <c r="FJH212" s="338"/>
      <c r="FJI212" s="338"/>
      <c r="FJJ212" s="338"/>
      <c r="FJK212" s="338"/>
      <c r="FJL212" s="339"/>
      <c r="FJM212" s="11"/>
      <c r="FJN212" s="338"/>
      <c r="FJO212" s="338"/>
      <c r="FJP212" s="338"/>
      <c r="FJQ212" s="338"/>
      <c r="FJR212" s="338"/>
      <c r="FJS212" s="338"/>
      <c r="FJT212" s="339"/>
      <c r="FJU212" s="11"/>
      <c r="FJV212" s="338"/>
      <c r="FJW212" s="338"/>
      <c r="FJX212" s="338"/>
      <c r="FJY212" s="338"/>
      <c r="FJZ212" s="338"/>
      <c r="FKA212" s="338"/>
      <c r="FKB212" s="339"/>
      <c r="FKC212" s="11"/>
      <c r="FKD212" s="338"/>
      <c r="FKE212" s="338"/>
      <c r="FKF212" s="338"/>
      <c r="FKG212" s="338"/>
      <c r="FKH212" s="338"/>
      <c r="FKI212" s="338"/>
      <c r="FKJ212" s="339"/>
      <c r="FKK212" s="11"/>
      <c r="FKL212" s="338"/>
      <c r="FKM212" s="338"/>
      <c r="FKN212" s="338"/>
      <c r="FKO212" s="338"/>
      <c r="FKP212" s="338"/>
      <c r="FKQ212" s="338"/>
      <c r="FKR212" s="339"/>
      <c r="FKS212" s="11"/>
      <c r="FKT212" s="338"/>
      <c r="FKU212" s="338"/>
      <c r="FKV212" s="338"/>
      <c r="FKW212" s="338"/>
      <c r="FKX212" s="338"/>
      <c r="FKY212" s="338"/>
      <c r="FKZ212" s="339"/>
      <c r="FLA212" s="11"/>
      <c r="FLB212" s="338"/>
      <c r="FLC212" s="338"/>
      <c r="FLD212" s="338"/>
      <c r="FLE212" s="338"/>
      <c r="FLF212" s="338"/>
      <c r="FLG212" s="338"/>
      <c r="FLH212" s="339"/>
      <c r="FLI212" s="11"/>
      <c r="FLJ212" s="338"/>
      <c r="FLK212" s="338"/>
      <c r="FLL212" s="338"/>
      <c r="FLM212" s="338"/>
      <c r="FLN212" s="338"/>
      <c r="FLO212" s="338"/>
      <c r="FLP212" s="339"/>
      <c r="FLQ212" s="11"/>
      <c r="FLR212" s="338"/>
      <c r="FLS212" s="338"/>
      <c r="FLT212" s="338"/>
      <c r="FLU212" s="338"/>
      <c r="FLV212" s="338"/>
      <c r="FLW212" s="338"/>
      <c r="FLX212" s="339"/>
      <c r="FLY212" s="11"/>
      <c r="FLZ212" s="338"/>
      <c r="FMA212" s="338"/>
      <c r="FMB212" s="338"/>
      <c r="FMC212" s="338"/>
      <c r="FMD212" s="338"/>
      <c r="FME212" s="338"/>
      <c r="FMF212" s="339"/>
      <c r="FMG212" s="11"/>
      <c r="FMH212" s="338"/>
      <c r="FMI212" s="338"/>
      <c r="FMJ212" s="338"/>
      <c r="FMK212" s="338"/>
      <c r="FML212" s="338"/>
      <c r="FMM212" s="338"/>
      <c r="FMN212" s="339"/>
      <c r="FMO212" s="11"/>
      <c r="FMP212" s="338"/>
      <c r="FMQ212" s="338"/>
      <c r="FMR212" s="338"/>
      <c r="FMS212" s="338"/>
      <c r="FMT212" s="338"/>
      <c r="FMU212" s="338"/>
      <c r="FMV212" s="339"/>
      <c r="FMW212" s="11"/>
      <c r="FMX212" s="338"/>
      <c r="FMY212" s="338"/>
      <c r="FMZ212" s="338"/>
      <c r="FNA212" s="338"/>
      <c r="FNB212" s="338"/>
      <c r="FNC212" s="338"/>
      <c r="FND212" s="339"/>
      <c r="FNE212" s="11"/>
      <c r="FNF212" s="338"/>
      <c r="FNG212" s="338"/>
      <c r="FNH212" s="338"/>
      <c r="FNI212" s="338"/>
      <c r="FNJ212" s="338"/>
      <c r="FNK212" s="338"/>
      <c r="FNL212" s="339"/>
      <c r="FNM212" s="11"/>
      <c r="FNN212" s="338"/>
      <c r="FNO212" s="338"/>
      <c r="FNP212" s="338"/>
      <c r="FNQ212" s="338"/>
      <c r="FNR212" s="338"/>
      <c r="FNS212" s="338"/>
      <c r="FNT212" s="339"/>
      <c r="FNU212" s="11"/>
      <c r="FNV212" s="338"/>
      <c r="FNW212" s="338"/>
      <c r="FNX212" s="338"/>
      <c r="FNY212" s="338"/>
      <c r="FNZ212" s="338"/>
      <c r="FOA212" s="338"/>
      <c r="FOB212" s="339"/>
      <c r="FOC212" s="11"/>
      <c r="FOD212" s="338"/>
      <c r="FOE212" s="338"/>
      <c r="FOF212" s="338"/>
      <c r="FOG212" s="338"/>
      <c r="FOH212" s="338"/>
      <c r="FOI212" s="338"/>
      <c r="FOJ212" s="339"/>
      <c r="FOK212" s="11"/>
      <c r="FOL212" s="338"/>
      <c r="FOM212" s="338"/>
      <c r="FON212" s="338"/>
      <c r="FOO212" s="338"/>
      <c r="FOP212" s="338"/>
      <c r="FOQ212" s="338"/>
      <c r="FOR212" s="339"/>
      <c r="FOS212" s="11"/>
      <c r="FOT212" s="338"/>
      <c r="FOU212" s="338"/>
      <c r="FOV212" s="338"/>
      <c r="FOW212" s="338"/>
      <c r="FOX212" s="338"/>
      <c r="FOY212" s="338"/>
      <c r="FOZ212" s="339"/>
      <c r="FPA212" s="11"/>
      <c r="FPB212" s="338"/>
      <c r="FPC212" s="338"/>
      <c r="FPD212" s="338"/>
      <c r="FPE212" s="338"/>
      <c r="FPF212" s="338"/>
      <c r="FPG212" s="338"/>
      <c r="FPH212" s="339"/>
      <c r="FPI212" s="11"/>
      <c r="FPJ212" s="338"/>
      <c r="FPK212" s="338"/>
      <c r="FPL212" s="338"/>
      <c r="FPM212" s="338"/>
      <c r="FPN212" s="338"/>
      <c r="FPO212" s="338"/>
      <c r="FPP212" s="339"/>
      <c r="FPQ212" s="11"/>
      <c r="FPR212" s="338"/>
      <c r="FPS212" s="338"/>
      <c r="FPT212" s="338"/>
      <c r="FPU212" s="338"/>
      <c r="FPV212" s="338"/>
      <c r="FPW212" s="338"/>
      <c r="FPX212" s="339"/>
      <c r="FPY212" s="11"/>
      <c r="FPZ212" s="338"/>
      <c r="FQA212" s="338"/>
      <c r="FQB212" s="338"/>
      <c r="FQC212" s="338"/>
      <c r="FQD212" s="338"/>
      <c r="FQE212" s="338"/>
      <c r="FQF212" s="339"/>
      <c r="FQG212" s="11"/>
      <c r="FQH212" s="338"/>
      <c r="FQI212" s="338"/>
      <c r="FQJ212" s="338"/>
      <c r="FQK212" s="338"/>
      <c r="FQL212" s="338"/>
      <c r="FQM212" s="338"/>
      <c r="FQN212" s="339"/>
      <c r="FQO212" s="11"/>
      <c r="FQP212" s="338"/>
      <c r="FQQ212" s="338"/>
      <c r="FQR212" s="338"/>
      <c r="FQS212" s="338"/>
      <c r="FQT212" s="338"/>
      <c r="FQU212" s="338"/>
      <c r="FQV212" s="339"/>
      <c r="FQW212" s="11"/>
      <c r="FQX212" s="338"/>
      <c r="FQY212" s="338"/>
      <c r="FQZ212" s="338"/>
      <c r="FRA212" s="338"/>
      <c r="FRB212" s="338"/>
      <c r="FRC212" s="338"/>
      <c r="FRD212" s="339"/>
      <c r="FRE212" s="11"/>
      <c r="FRF212" s="338"/>
      <c r="FRG212" s="338"/>
      <c r="FRH212" s="338"/>
      <c r="FRI212" s="338"/>
      <c r="FRJ212" s="338"/>
      <c r="FRK212" s="338"/>
      <c r="FRL212" s="339"/>
      <c r="FRM212" s="11"/>
      <c r="FRN212" s="338"/>
      <c r="FRO212" s="338"/>
      <c r="FRP212" s="338"/>
      <c r="FRQ212" s="338"/>
      <c r="FRR212" s="338"/>
      <c r="FRS212" s="338"/>
      <c r="FRT212" s="339"/>
      <c r="FRU212" s="11"/>
      <c r="FRV212" s="338"/>
      <c r="FRW212" s="338"/>
      <c r="FRX212" s="338"/>
      <c r="FRY212" s="338"/>
      <c r="FRZ212" s="338"/>
      <c r="FSA212" s="338"/>
      <c r="FSB212" s="339"/>
      <c r="FSC212" s="11"/>
      <c r="FSD212" s="338"/>
      <c r="FSE212" s="338"/>
      <c r="FSF212" s="338"/>
      <c r="FSG212" s="338"/>
      <c r="FSH212" s="338"/>
      <c r="FSI212" s="338"/>
      <c r="FSJ212" s="339"/>
      <c r="FSK212" s="11"/>
      <c r="FSL212" s="338"/>
      <c r="FSM212" s="338"/>
      <c r="FSN212" s="338"/>
      <c r="FSO212" s="338"/>
      <c r="FSP212" s="338"/>
      <c r="FSQ212" s="338"/>
      <c r="FSR212" s="339"/>
      <c r="FSS212" s="11"/>
      <c r="FST212" s="338"/>
      <c r="FSU212" s="338"/>
      <c r="FSV212" s="338"/>
      <c r="FSW212" s="338"/>
      <c r="FSX212" s="338"/>
      <c r="FSY212" s="338"/>
      <c r="FSZ212" s="339"/>
      <c r="FTA212" s="11"/>
      <c r="FTB212" s="338"/>
      <c r="FTC212" s="338"/>
      <c r="FTD212" s="338"/>
      <c r="FTE212" s="338"/>
      <c r="FTF212" s="338"/>
      <c r="FTG212" s="338"/>
      <c r="FTH212" s="339"/>
      <c r="FTI212" s="11"/>
      <c r="FTJ212" s="338"/>
      <c r="FTK212" s="338"/>
      <c r="FTL212" s="338"/>
      <c r="FTM212" s="338"/>
      <c r="FTN212" s="338"/>
      <c r="FTO212" s="338"/>
      <c r="FTP212" s="339"/>
      <c r="FTQ212" s="11"/>
      <c r="FTR212" s="338"/>
      <c r="FTS212" s="338"/>
      <c r="FTT212" s="338"/>
      <c r="FTU212" s="338"/>
      <c r="FTV212" s="338"/>
      <c r="FTW212" s="338"/>
      <c r="FTX212" s="339"/>
      <c r="FTY212" s="11"/>
      <c r="FTZ212" s="338"/>
      <c r="FUA212" s="338"/>
      <c r="FUB212" s="338"/>
      <c r="FUC212" s="338"/>
      <c r="FUD212" s="338"/>
      <c r="FUE212" s="338"/>
      <c r="FUF212" s="339"/>
      <c r="FUG212" s="11"/>
      <c r="FUH212" s="338"/>
      <c r="FUI212" s="338"/>
      <c r="FUJ212" s="338"/>
      <c r="FUK212" s="338"/>
      <c r="FUL212" s="338"/>
      <c r="FUM212" s="338"/>
      <c r="FUN212" s="339"/>
      <c r="FUO212" s="11"/>
      <c r="FUP212" s="338"/>
      <c r="FUQ212" s="338"/>
      <c r="FUR212" s="338"/>
      <c r="FUS212" s="338"/>
      <c r="FUT212" s="338"/>
      <c r="FUU212" s="338"/>
      <c r="FUV212" s="339"/>
      <c r="FUW212" s="11"/>
      <c r="FUX212" s="338"/>
      <c r="FUY212" s="338"/>
      <c r="FUZ212" s="338"/>
      <c r="FVA212" s="338"/>
      <c r="FVB212" s="338"/>
      <c r="FVC212" s="338"/>
      <c r="FVD212" s="339"/>
      <c r="FVE212" s="11"/>
      <c r="FVF212" s="338"/>
      <c r="FVG212" s="338"/>
      <c r="FVH212" s="338"/>
      <c r="FVI212" s="338"/>
      <c r="FVJ212" s="338"/>
      <c r="FVK212" s="338"/>
      <c r="FVL212" s="339"/>
      <c r="FVM212" s="11"/>
      <c r="FVN212" s="338"/>
      <c r="FVO212" s="338"/>
      <c r="FVP212" s="338"/>
      <c r="FVQ212" s="338"/>
      <c r="FVR212" s="338"/>
      <c r="FVS212" s="338"/>
      <c r="FVT212" s="339"/>
      <c r="FVU212" s="11"/>
      <c r="FVV212" s="338"/>
      <c r="FVW212" s="338"/>
      <c r="FVX212" s="338"/>
      <c r="FVY212" s="338"/>
      <c r="FVZ212" s="338"/>
      <c r="FWA212" s="338"/>
      <c r="FWB212" s="339"/>
      <c r="FWC212" s="11"/>
      <c r="FWD212" s="338"/>
      <c r="FWE212" s="338"/>
      <c r="FWF212" s="338"/>
      <c r="FWG212" s="338"/>
      <c r="FWH212" s="338"/>
      <c r="FWI212" s="338"/>
      <c r="FWJ212" s="339"/>
      <c r="FWK212" s="11"/>
      <c r="FWL212" s="338"/>
      <c r="FWM212" s="338"/>
      <c r="FWN212" s="338"/>
      <c r="FWO212" s="338"/>
      <c r="FWP212" s="338"/>
      <c r="FWQ212" s="338"/>
      <c r="FWR212" s="339"/>
      <c r="FWS212" s="11"/>
      <c r="FWT212" s="338"/>
      <c r="FWU212" s="338"/>
      <c r="FWV212" s="338"/>
      <c r="FWW212" s="338"/>
      <c r="FWX212" s="338"/>
      <c r="FWY212" s="338"/>
      <c r="FWZ212" s="339"/>
      <c r="FXA212" s="11"/>
      <c r="FXB212" s="338"/>
      <c r="FXC212" s="338"/>
      <c r="FXD212" s="338"/>
      <c r="FXE212" s="338"/>
      <c r="FXF212" s="338"/>
      <c r="FXG212" s="338"/>
      <c r="FXH212" s="339"/>
      <c r="FXI212" s="11"/>
      <c r="FXJ212" s="338"/>
      <c r="FXK212" s="338"/>
      <c r="FXL212" s="338"/>
      <c r="FXM212" s="338"/>
      <c r="FXN212" s="338"/>
      <c r="FXO212" s="338"/>
      <c r="FXP212" s="339"/>
      <c r="FXQ212" s="11"/>
      <c r="FXR212" s="338"/>
      <c r="FXS212" s="338"/>
      <c r="FXT212" s="338"/>
      <c r="FXU212" s="338"/>
      <c r="FXV212" s="338"/>
      <c r="FXW212" s="338"/>
      <c r="FXX212" s="339"/>
      <c r="FXY212" s="11"/>
      <c r="FXZ212" s="338"/>
      <c r="FYA212" s="338"/>
      <c r="FYB212" s="338"/>
      <c r="FYC212" s="338"/>
      <c r="FYD212" s="338"/>
      <c r="FYE212" s="338"/>
      <c r="FYF212" s="339"/>
      <c r="FYG212" s="11"/>
      <c r="FYH212" s="338"/>
      <c r="FYI212" s="338"/>
      <c r="FYJ212" s="338"/>
      <c r="FYK212" s="338"/>
      <c r="FYL212" s="338"/>
      <c r="FYM212" s="338"/>
      <c r="FYN212" s="339"/>
      <c r="FYO212" s="11"/>
      <c r="FYP212" s="338"/>
      <c r="FYQ212" s="338"/>
      <c r="FYR212" s="338"/>
      <c r="FYS212" s="338"/>
      <c r="FYT212" s="338"/>
      <c r="FYU212" s="338"/>
      <c r="FYV212" s="339"/>
      <c r="FYW212" s="11"/>
      <c r="FYX212" s="338"/>
      <c r="FYY212" s="338"/>
      <c r="FYZ212" s="338"/>
      <c r="FZA212" s="338"/>
      <c r="FZB212" s="338"/>
      <c r="FZC212" s="338"/>
      <c r="FZD212" s="339"/>
      <c r="FZE212" s="11"/>
      <c r="FZF212" s="338"/>
      <c r="FZG212" s="338"/>
      <c r="FZH212" s="338"/>
      <c r="FZI212" s="338"/>
      <c r="FZJ212" s="338"/>
      <c r="FZK212" s="338"/>
      <c r="FZL212" s="339"/>
      <c r="FZM212" s="11"/>
      <c r="FZN212" s="338"/>
      <c r="FZO212" s="338"/>
      <c r="FZP212" s="338"/>
      <c r="FZQ212" s="338"/>
      <c r="FZR212" s="338"/>
      <c r="FZS212" s="338"/>
      <c r="FZT212" s="339"/>
      <c r="FZU212" s="11"/>
      <c r="FZV212" s="338"/>
      <c r="FZW212" s="338"/>
      <c r="FZX212" s="338"/>
      <c r="FZY212" s="338"/>
      <c r="FZZ212" s="338"/>
      <c r="GAA212" s="338"/>
      <c r="GAB212" s="339"/>
      <c r="GAC212" s="11"/>
      <c r="GAD212" s="338"/>
      <c r="GAE212" s="338"/>
      <c r="GAF212" s="338"/>
      <c r="GAG212" s="338"/>
      <c r="GAH212" s="338"/>
      <c r="GAI212" s="338"/>
      <c r="GAJ212" s="339"/>
      <c r="GAK212" s="11"/>
      <c r="GAL212" s="338"/>
      <c r="GAM212" s="338"/>
      <c r="GAN212" s="338"/>
      <c r="GAO212" s="338"/>
      <c r="GAP212" s="338"/>
      <c r="GAQ212" s="338"/>
      <c r="GAR212" s="339"/>
      <c r="GAS212" s="11"/>
      <c r="GAT212" s="338"/>
      <c r="GAU212" s="338"/>
      <c r="GAV212" s="338"/>
      <c r="GAW212" s="338"/>
      <c r="GAX212" s="338"/>
      <c r="GAY212" s="338"/>
      <c r="GAZ212" s="339"/>
      <c r="GBA212" s="11"/>
      <c r="GBB212" s="338"/>
      <c r="GBC212" s="338"/>
      <c r="GBD212" s="338"/>
      <c r="GBE212" s="338"/>
      <c r="GBF212" s="338"/>
      <c r="GBG212" s="338"/>
      <c r="GBH212" s="339"/>
      <c r="GBI212" s="11"/>
      <c r="GBJ212" s="338"/>
      <c r="GBK212" s="338"/>
      <c r="GBL212" s="338"/>
      <c r="GBM212" s="338"/>
      <c r="GBN212" s="338"/>
      <c r="GBO212" s="338"/>
      <c r="GBP212" s="339"/>
      <c r="GBQ212" s="11"/>
      <c r="GBR212" s="338"/>
      <c r="GBS212" s="338"/>
      <c r="GBT212" s="338"/>
      <c r="GBU212" s="338"/>
      <c r="GBV212" s="338"/>
      <c r="GBW212" s="338"/>
      <c r="GBX212" s="339"/>
      <c r="GBY212" s="11"/>
      <c r="GBZ212" s="338"/>
      <c r="GCA212" s="338"/>
      <c r="GCB212" s="338"/>
      <c r="GCC212" s="338"/>
      <c r="GCD212" s="338"/>
      <c r="GCE212" s="338"/>
      <c r="GCF212" s="339"/>
      <c r="GCG212" s="11"/>
      <c r="GCH212" s="338"/>
      <c r="GCI212" s="338"/>
      <c r="GCJ212" s="338"/>
      <c r="GCK212" s="338"/>
      <c r="GCL212" s="338"/>
      <c r="GCM212" s="338"/>
      <c r="GCN212" s="339"/>
      <c r="GCO212" s="11"/>
      <c r="GCP212" s="338"/>
      <c r="GCQ212" s="338"/>
      <c r="GCR212" s="338"/>
      <c r="GCS212" s="338"/>
      <c r="GCT212" s="338"/>
      <c r="GCU212" s="338"/>
      <c r="GCV212" s="339"/>
      <c r="GCW212" s="11"/>
      <c r="GCX212" s="338"/>
      <c r="GCY212" s="338"/>
      <c r="GCZ212" s="338"/>
      <c r="GDA212" s="338"/>
      <c r="GDB212" s="338"/>
      <c r="GDC212" s="338"/>
      <c r="GDD212" s="339"/>
      <c r="GDE212" s="11"/>
      <c r="GDF212" s="338"/>
      <c r="GDG212" s="338"/>
      <c r="GDH212" s="338"/>
      <c r="GDI212" s="338"/>
      <c r="GDJ212" s="338"/>
      <c r="GDK212" s="338"/>
      <c r="GDL212" s="339"/>
      <c r="GDM212" s="11"/>
      <c r="GDN212" s="338"/>
      <c r="GDO212" s="338"/>
      <c r="GDP212" s="338"/>
      <c r="GDQ212" s="338"/>
      <c r="GDR212" s="338"/>
      <c r="GDS212" s="338"/>
      <c r="GDT212" s="339"/>
      <c r="GDU212" s="11"/>
      <c r="GDV212" s="338"/>
      <c r="GDW212" s="338"/>
      <c r="GDX212" s="338"/>
      <c r="GDY212" s="338"/>
      <c r="GDZ212" s="338"/>
      <c r="GEA212" s="338"/>
      <c r="GEB212" s="339"/>
      <c r="GEC212" s="11"/>
      <c r="GED212" s="338"/>
      <c r="GEE212" s="338"/>
      <c r="GEF212" s="338"/>
      <c r="GEG212" s="338"/>
      <c r="GEH212" s="338"/>
      <c r="GEI212" s="338"/>
      <c r="GEJ212" s="339"/>
      <c r="GEK212" s="11"/>
      <c r="GEL212" s="338"/>
      <c r="GEM212" s="338"/>
      <c r="GEN212" s="338"/>
      <c r="GEO212" s="338"/>
      <c r="GEP212" s="338"/>
      <c r="GEQ212" s="338"/>
      <c r="GER212" s="339"/>
      <c r="GES212" s="11"/>
      <c r="GET212" s="338"/>
      <c r="GEU212" s="338"/>
      <c r="GEV212" s="338"/>
      <c r="GEW212" s="338"/>
      <c r="GEX212" s="338"/>
      <c r="GEY212" s="338"/>
      <c r="GEZ212" s="339"/>
      <c r="GFA212" s="11"/>
      <c r="GFB212" s="338"/>
      <c r="GFC212" s="338"/>
      <c r="GFD212" s="338"/>
      <c r="GFE212" s="338"/>
      <c r="GFF212" s="338"/>
      <c r="GFG212" s="338"/>
      <c r="GFH212" s="339"/>
      <c r="GFI212" s="11"/>
      <c r="GFJ212" s="338"/>
      <c r="GFK212" s="338"/>
      <c r="GFL212" s="338"/>
      <c r="GFM212" s="338"/>
      <c r="GFN212" s="338"/>
      <c r="GFO212" s="338"/>
      <c r="GFP212" s="339"/>
      <c r="GFQ212" s="11"/>
      <c r="GFR212" s="338"/>
      <c r="GFS212" s="338"/>
      <c r="GFT212" s="338"/>
      <c r="GFU212" s="338"/>
      <c r="GFV212" s="338"/>
      <c r="GFW212" s="338"/>
      <c r="GFX212" s="339"/>
      <c r="GFY212" s="11"/>
      <c r="GFZ212" s="338"/>
      <c r="GGA212" s="338"/>
      <c r="GGB212" s="338"/>
      <c r="GGC212" s="338"/>
      <c r="GGD212" s="338"/>
      <c r="GGE212" s="338"/>
      <c r="GGF212" s="339"/>
      <c r="GGG212" s="11"/>
      <c r="GGH212" s="338"/>
      <c r="GGI212" s="338"/>
      <c r="GGJ212" s="338"/>
      <c r="GGK212" s="338"/>
      <c r="GGL212" s="338"/>
      <c r="GGM212" s="338"/>
      <c r="GGN212" s="339"/>
      <c r="GGO212" s="11"/>
      <c r="GGP212" s="338"/>
      <c r="GGQ212" s="338"/>
      <c r="GGR212" s="338"/>
      <c r="GGS212" s="338"/>
      <c r="GGT212" s="338"/>
      <c r="GGU212" s="338"/>
      <c r="GGV212" s="339"/>
      <c r="GGW212" s="11"/>
      <c r="GGX212" s="338"/>
      <c r="GGY212" s="338"/>
      <c r="GGZ212" s="338"/>
      <c r="GHA212" s="338"/>
      <c r="GHB212" s="338"/>
      <c r="GHC212" s="338"/>
      <c r="GHD212" s="339"/>
      <c r="GHE212" s="11"/>
      <c r="GHF212" s="338"/>
      <c r="GHG212" s="338"/>
      <c r="GHH212" s="338"/>
      <c r="GHI212" s="338"/>
      <c r="GHJ212" s="338"/>
      <c r="GHK212" s="338"/>
      <c r="GHL212" s="339"/>
      <c r="GHM212" s="11"/>
      <c r="GHN212" s="338"/>
      <c r="GHO212" s="338"/>
      <c r="GHP212" s="338"/>
      <c r="GHQ212" s="338"/>
      <c r="GHR212" s="338"/>
      <c r="GHS212" s="338"/>
      <c r="GHT212" s="339"/>
      <c r="GHU212" s="11"/>
      <c r="GHV212" s="338"/>
      <c r="GHW212" s="338"/>
      <c r="GHX212" s="338"/>
      <c r="GHY212" s="338"/>
      <c r="GHZ212" s="338"/>
      <c r="GIA212" s="338"/>
      <c r="GIB212" s="339"/>
      <c r="GIC212" s="11"/>
      <c r="GID212" s="338"/>
      <c r="GIE212" s="338"/>
      <c r="GIF212" s="338"/>
      <c r="GIG212" s="338"/>
      <c r="GIH212" s="338"/>
      <c r="GII212" s="338"/>
      <c r="GIJ212" s="339"/>
      <c r="GIK212" s="11"/>
      <c r="GIL212" s="338"/>
      <c r="GIM212" s="338"/>
      <c r="GIN212" s="338"/>
      <c r="GIO212" s="338"/>
      <c r="GIP212" s="338"/>
      <c r="GIQ212" s="338"/>
      <c r="GIR212" s="339"/>
      <c r="GIS212" s="11"/>
      <c r="GIT212" s="338"/>
      <c r="GIU212" s="338"/>
      <c r="GIV212" s="338"/>
      <c r="GIW212" s="338"/>
      <c r="GIX212" s="338"/>
      <c r="GIY212" s="338"/>
      <c r="GIZ212" s="339"/>
      <c r="GJA212" s="11"/>
      <c r="GJB212" s="338"/>
      <c r="GJC212" s="338"/>
      <c r="GJD212" s="338"/>
      <c r="GJE212" s="338"/>
      <c r="GJF212" s="338"/>
      <c r="GJG212" s="338"/>
      <c r="GJH212" s="339"/>
      <c r="GJI212" s="11"/>
      <c r="GJJ212" s="338"/>
      <c r="GJK212" s="338"/>
      <c r="GJL212" s="338"/>
      <c r="GJM212" s="338"/>
      <c r="GJN212" s="338"/>
      <c r="GJO212" s="338"/>
      <c r="GJP212" s="339"/>
      <c r="GJQ212" s="11"/>
      <c r="GJR212" s="338"/>
      <c r="GJS212" s="338"/>
      <c r="GJT212" s="338"/>
      <c r="GJU212" s="338"/>
      <c r="GJV212" s="338"/>
      <c r="GJW212" s="338"/>
      <c r="GJX212" s="339"/>
      <c r="GJY212" s="11"/>
      <c r="GJZ212" s="338"/>
      <c r="GKA212" s="338"/>
      <c r="GKB212" s="338"/>
      <c r="GKC212" s="338"/>
      <c r="GKD212" s="338"/>
      <c r="GKE212" s="338"/>
      <c r="GKF212" s="339"/>
      <c r="GKG212" s="11"/>
      <c r="GKH212" s="338"/>
      <c r="GKI212" s="338"/>
      <c r="GKJ212" s="338"/>
      <c r="GKK212" s="338"/>
      <c r="GKL212" s="338"/>
      <c r="GKM212" s="338"/>
      <c r="GKN212" s="339"/>
      <c r="GKO212" s="11"/>
      <c r="GKP212" s="338"/>
      <c r="GKQ212" s="338"/>
      <c r="GKR212" s="338"/>
      <c r="GKS212" s="338"/>
      <c r="GKT212" s="338"/>
      <c r="GKU212" s="338"/>
      <c r="GKV212" s="339"/>
      <c r="GKW212" s="11"/>
      <c r="GKX212" s="338"/>
      <c r="GKY212" s="338"/>
      <c r="GKZ212" s="338"/>
      <c r="GLA212" s="338"/>
      <c r="GLB212" s="338"/>
      <c r="GLC212" s="338"/>
      <c r="GLD212" s="339"/>
      <c r="GLE212" s="11"/>
      <c r="GLF212" s="338"/>
      <c r="GLG212" s="338"/>
      <c r="GLH212" s="338"/>
      <c r="GLI212" s="338"/>
      <c r="GLJ212" s="338"/>
      <c r="GLK212" s="338"/>
      <c r="GLL212" s="339"/>
      <c r="GLM212" s="11"/>
      <c r="GLN212" s="338"/>
      <c r="GLO212" s="338"/>
      <c r="GLP212" s="338"/>
      <c r="GLQ212" s="338"/>
      <c r="GLR212" s="338"/>
      <c r="GLS212" s="338"/>
      <c r="GLT212" s="339"/>
      <c r="GLU212" s="11"/>
      <c r="GLV212" s="338"/>
      <c r="GLW212" s="338"/>
      <c r="GLX212" s="338"/>
      <c r="GLY212" s="338"/>
      <c r="GLZ212" s="338"/>
      <c r="GMA212" s="338"/>
      <c r="GMB212" s="339"/>
      <c r="GMC212" s="11"/>
      <c r="GMD212" s="338"/>
      <c r="GME212" s="338"/>
      <c r="GMF212" s="338"/>
      <c r="GMG212" s="338"/>
      <c r="GMH212" s="338"/>
      <c r="GMI212" s="338"/>
      <c r="GMJ212" s="339"/>
      <c r="GMK212" s="11"/>
      <c r="GML212" s="338"/>
      <c r="GMM212" s="338"/>
      <c r="GMN212" s="338"/>
      <c r="GMO212" s="338"/>
      <c r="GMP212" s="338"/>
      <c r="GMQ212" s="338"/>
      <c r="GMR212" s="339"/>
      <c r="GMS212" s="11"/>
      <c r="GMT212" s="338"/>
      <c r="GMU212" s="338"/>
      <c r="GMV212" s="338"/>
      <c r="GMW212" s="338"/>
      <c r="GMX212" s="338"/>
      <c r="GMY212" s="338"/>
      <c r="GMZ212" s="339"/>
      <c r="GNA212" s="11"/>
      <c r="GNB212" s="338"/>
      <c r="GNC212" s="338"/>
      <c r="GND212" s="338"/>
      <c r="GNE212" s="338"/>
      <c r="GNF212" s="338"/>
      <c r="GNG212" s="338"/>
      <c r="GNH212" s="339"/>
      <c r="GNI212" s="11"/>
      <c r="GNJ212" s="338"/>
      <c r="GNK212" s="338"/>
      <c r="GNL212" s="338"/>
      <c r="GNM212" s="338"/>
      <c r="GNN212" s="338"/>
      <c r="GNO212" s="338"/>
      <c r="GNP212" s="339"/>
      <c r="GNQ212" s="11"/>
      <c r="GNR212" s="338"/>
      <c r="GNS212" s="338"/>
      <c r="GNT212" s="338"/>
      <c r="GNU212" s="338"/>
      <c r="GNV212" s="338"/>
      <c r="GNW212" s="338"/>
      <c r="GNX212" s="339"/>
      <c r="GNY212" s="11"/>
      <c r="GNZ212" s="338"/>
      <c r="GOA212" s="338"/>
      <c r="GOB212" s="338"/>
      <c r="GOC212" s="338"/>
      <c r="GOD212" s="338"/>
      <c r="GOE212" s="338"/>
      <c r="GOF212" s="339"/>
      <c r="GOG212" s="11"/>
      <c r="GOH212" s="338"/>
      <c r="GOI212" s="338"/>
      <c r="GOJ212" s="338"/>
      <c r="GOK212" s="338"/>
      <c r="GOL212" s="338"/>
      <c r="GOM212" s="338"/>
      <c r="GON212" s="339"/>
      <c r="GOO212" s="11"/>
      <c r="GOP212" s="338"/>
      <c r="GOQ212" s="338"/>
      <c r="GOR212" s="338"/>
      <c r="GOS212" s="338"/>
      <c r="GOT212" s="338"/>
      <c r="GOU212" s="338"/>
      <c r="GOV212" s="339"/>
      <c r="GOW212" s="11"/>
      <c r="GOX212" s="338"/>
      <c r="GOY212" s="338"/>
      <c r="GOZ212" s="338"/>
      <c r="GPA212" s="338"/>
      <c r="GPB212" s="338"/>
      <c r="GPC212" s="338"/>
      <c r="GPD212" s="339"/>
      <c r="GPE212" s="11"/>
      <c r="GPF212" s="338"/>
      <c r="GPG212" s="338"/>
      <c r="GPH212" s="338"/>
      <c r="GPI212" s="338"/>
      <c r="GPJ212" s="338"/>
      <c r="GPK212" s="338"/>
      <c r="GPL212" s="339"/>
      <c r="GPM212" s="11"/>
      <c r="GPN212" s="338"/>
      <c r="GPO212" s="338"/>
      <c r="GPP212" s="338"/>
      <c r="GPQ212" s="338"/>
      <c r="GPR212" s="338"/>
      <c r="GPS212" s="338"/>
      <c r="GPT212" s="339"/>
      <c r="GPU212" s="11"/>
      <c r="GPV212" s="338"/>
      <c r="GPW212" s="338"/>
      <c r="GPX212" s="338"/>
      <c r="GPY212" s="338"/>
      <c r="GPZ212" s="338"/>
      <c r="GQA212" s="338"/>
      <c r="GQB212" s="339"/>
      <c r="GQC212" s="11"/>
      <c r="GQD212" s="338"/>
      <c r="GQE212" s="338"/>
      <c r="GQF212" s="338"/>
      <c r="GQG212" s="338"/>
      <c r="GQH212" s="338"/>
      <c r="GQI212" s="338"/>
      <c r="GQJ212" s="339"/>
      <c r="GQK212" s="11"/>
      <c r="GQL212" s="338"/>
      <c r="GQM212" s="338"/>
      <c r="GQN212" s="338"/>
      <c r="GQO212" s="338"/>
      <c r="GQP212" s="338"/>
      <c r="GQQ212" s="338"/>
      <c r="GQR212" s="339"/>
      <c r="GQS212" s="11"/>
      <c r="GQT212" s="338"/>
      <c r="GQU212" s="338"/>
      <c r="GQV212" s="338"/>
      <c r="GQW212" s="338"/>
      <c r="GQX212" s="338"/>
      <c r="GQY212" s="338"/>
      <c r="GQZ212" s="339"/>
      <c r="GRA212" s="11"/>
      <c r="GRB212" s="338"/>
      <c r="GRC212" s="338"/>
      <c r="GRD212" s="338"/>
      <c r="GRE212" s="338"/>
      <c r="GRF212" s="338"/>
      <c r="GRG212" s="338"/>
      <c r="GRH212" s="339"/>
      <c r="GRI212" s="11"/>
      <c r="GRJ212" s="338"/>
      <c r="GRK212" s="338"/>
      <c r="GRL212" s="338"/>
      <c r="GRM212" s="338"/>
      <c r="GRN212" s="338"/>
      <c r="GRO212" s="338"/>
      <c r="GRP212" s="339"/>
      <c r="GRQ212" s="11"/>
      <c r="GRR212" s="338"/>
      <c r="GRS212" s="338"/>
      <c r="GRT212" s="338"/>
      <c r="GRU212" s="338"/>
      <c r="GRV212" s="338"/>
      <c r="GRW212" s="338"/>
      <c r="GRX212" s="339"/>
      <c r="GRY212" s="11"/>
      <c r="GRZ212" s="338"/>
      <c r="GSA212" s="338"/>
      <c r="GSB212" s="338"/>
      <c r="GSC212" s="338"/>
      <c r="GSD212" s="338"/>
      <c r="GSE212" s="338"/>
      <c r="GSF212" s="339"/>
      <c r="GSG212" s="11"/>
      <c r="GSH212" s="338"/>
      <c r="GSI212" s="338"/>
      <c r="GSJ212" s="338"/>
      <c r="GSK212" s="338"/>
      <c r="GSL212" s="338"/>
      <c r="GSM212" s="338"/>
      <c r="GSN212" s="339"/>
      <c r="GSO212" s="11"/>
      <c r="GSP212" s="338"/>
      <c r="GSQ212" s="338"/>
      <c r="GSR212" s="338"/>
      <c r="GSS212" s="338"/>
      <c r="GST212" s="338"/>
      <c r="GSU212" s="338"/>
      <c r="GSV212" s="339"/>
      <c r="GSW212" s="11"/>
      <c r="GSX212" s="338"/>
      <c r="GSY212" s="338"/>
      <c r="GSZ212" s="338"/>
      <c r="GTA212" s="338"/>
      <c r="GTB212" s="338"/>
      <c r="GTC212" s="338"/>
      <c r="GTD212" s="339"/>
      <c r="GTE212" s="11"/>
      <c r="GTF212" s="338"/>
      <c r="GTG212" s="338"/>
      <c r="GTH212" s="338"/>
      <c r="GTI212" s="338"/>
      <c r="GTJ212" s="338"/>
      <c r="GTK212" s="338"/>
      <c r="GTL212" s="339"/>
      <c r="GTM212" s="11"/>
      <c r="GTN212" s="338"/>
      <c r="GTO212" s="338"/>
      <c r="GTP212" s="338"/>
      <c r="GTQ212" s="338"/>
      <c r="GTR212" s="338"/>
      <c r="GTS212" s="338"/>
      <c r="GTT212" s="339"/>
      <c r="GTU212" s="11"/>
      <c r="GTV212" s="338"/>
      <c r="GTW212" s="338"/>
      <c r="GTX212" s="338"/>
      <c r="GTY212" s="338"/>
      <c r="GTZ212" s="338"/>
      <c r="GUA212" s="338"/>
      <c r="GUB212" s="339"/>
      <c r="GUC212" s="11"/>
      <c r="GUD212" s="338"/>
      <c r="GUE212" s="338"/>
      <c r="GUF212" s="338"/>
      <c r="GUG212" s="338"/>
      <c r="GUH212" s="338"/>
      <c r="GUI212" s="338"/>
      <c r="GUJ212" s="339"/>
      <c r="GUK212" s="11"/>
      <c r="GUL212" s="338"/>
      <c r="GUM212" s="338"/>
      <c r="GUN212" s="338"/>
      <c r="GUO212" s="338"/>
      <c r="GUP212" s="338"/>
      <c r="GUQ212" s="338"/>
      <c r="GUR212" s="339"/>
      <c r="GUS212" s="11"/>
      <c r="GUT212" s="338"/>
      <c r="GUU212" s="338"/>
      <c r="GUV212" s="338"/>
      <c r="GUW212" s="338"/>
      <c r="GUX212" s="338"/>
      <c r="GUY212" s="338"/>
      <c r="GUZ212" s="339"/>
      <c r="GVA212" s="11"/>
      <c r="GVB212" s="338"/>
      <c r="GVC212" s="338"/>
      <c r="GVD212" s="338"/>
      <c r="GVE212" s="338"/>
      <c r="GVF212" s="338"/>
      <c r="GVG212" s="338"/>
      <c r="GVH212" s="339"/>
      <c r="GVI212" s="11"/>
      <c r="GVJ212" s="338"/>
      <c r="GVK212" s="338"/>
      <c r="GVL212" s="338"/>
      <c r="GVM212" s="338"/>
      <c r="GVN212" s="338"/>
      <c r="GVO212" s="338"/>
      <c r="GVP212" s="339"/>
      <c r="GVQ212" s="11"/>
      <c r="GVR212" s="338"/>
      <c r="GVS212" s="338"/>
      <c r="GVT212" s="338"/>
      <c r="GVU212" s="338"/>
      <c r="GVV212" s="338"/>
      <c r="GVW212" s="338"/>
      <c r="GVX212" s="339"/>
      <c r="GVY212" s="11"/>
      <c r="GVZ212" s="338"/>
      <c r="GWA212" s="338"/>
      <c r="GWB212" s="338"/>
      <c r="GWC212" s="338"/>
      <c r="GWD212" s="338"/>
      <c r="GWE212" s="338"/>
      <c r="GWF212" s="339"/>
      <c r="GWG212" s="11"/>
      <c r="GWH212" s="338"/>
      <c r="GWI212" s="338"/>
      <c r="GWJ212" s="338"/>
      <c r="GWK212" s="338"/>
      <c r="GWL212" s="338"/>
      <c r="GWM212" s="338"/>
      <c r="GWN212" s="339"/>
      <c r="GWO212" s="11"/>
      <c r="GWP212" s="338"/>
      <c r="GWQ212" s="338"/>
      <c r="GWR212" s="338"/>
      <c r="GWS212" s="338"/>
      <c r="GWT212" s="338"/>
      <c r="GWU212" s="338"/>
      <c r="GWV212" s="339"/>
      <c r="GWW212" s="11"/>
      <c r="GWX212" s="338"/>
      <c r="GWY212" s="338"/>
      <c r="GWZ212" s="338"/>
      <c r="GXA212" s="338"/>
      <c r="GXB212" s="338"/>
      <c r="GXC212" s="338"/>
      <c r="GXD212" s="339"/>
      <c r="GXE212" s="11"/>
      <c r="GXF212" s="338"/>
      <c r="GXG212" s="338"/>
      <c r="GXH212" s="338"/>
      <c r="GXI212" s="338"/>
      <c r="GXJ212" s="338"/>
      <c r="GXK212" s="338"/>
      <c r="GXL212" s="339"/>
      <c r="GXM212" s="11"/>
      <c r="GXN212" s="338"/>
      <c r="GXO212" s="338"/>
      <c r="GXP212" s="338"/>
      <c r="GXQ212" s="338"/>
      <c r="GXR212" s="338"/>
      <c r="GXS212" s="338"/>
      <c r="GXT212" s="339"/>
      <c r="GXU212" s="11"/>
      <c r="GXV212" s="338"/>
      <c r="GXW212" s="338"/>
      <c r="GXX212" s="338"/>
      <c r="GXY212" s="338"/>
      <c r="GXZ212" s="338"/>
      <c r="GYA212" s="338"/>
      <c r="GYB212" s="339"/>
      <c r="GYC212" s="11"/>
      <c r="GYD212" s="338"/>
      <c r="GYE212" s="338"/>
      <c r="GYF212" s="338"/>
      <c r="GYG212" s="338"/>
      <c r="GYH212" s="338"/>
      <c r="GYI212" s="338"/>
      <c r="GYJ212" s="339"/>
      <c r="GYK212" s="11"/>
      <c r="GYL212" s="338"/>
      <c r="GYM212" s="338"/>
      <c r="GYN212" s="338"/>
      <c r="GYO212" s="338"/>
      <c r="GYP212" s="338"/>
      <c r="GYQ212" s="338"/>
      <c r="GYR212" s="339"/>
      <c r="GYS212" s="11"/>
      <c r="GYT212" s="338"/>
      <c r="GYU212" s="338"/>
      <c r="GYV212" s="338"/>
      <c r="GYW212" s="338"/>
      <c r="GYX212" s="338"/>
      <c r="GYY212" s="338"/>
      <c r="GYZ212" s="339"/>
      <c r="GZA212" s="11"/>
      <c r="GZB212" s="338"/>
      <c r="GZC212" s="338"/>
      <c r="GZD212" s="338"/>
      <c r="GZE212" s="338"/>
      <c r="GZF212" s="338"/>
      <c r="GZG212" s="338"/>
      <c r="GZH212" s="339"/>
      <c r="GZI212" s="11"/>
      <c r="GZJ212" s="338"/>
      <c r="GZK212" s="338"/>
      <c r="GZL212" s="338"/>
      <c r="GZM212" s="338"/>
      <c r="GZN212" s="338"/>
      <c r="GZO212" s="338"/>
      <c r="GZP212" s="339"/>
      <c r="GZQ212" s="11"/>
      <c r="GZR212" s="338"/>
      <c r="GZS212" s="338"/>
      <c r="GZT212" s="338"/>
      <c r="GZU212" s="338"/>
      <c r="GZV212" s="338"/>
      <c r="GZW212" s="338"/>
      <c r="GZX212" s="339"/>
      <c r="GZY212" s="11"/>
      <c r="GZZ212" s="338"/>
      <c r="HAA212" s="338"/>
      <c r="HAB212" s="338"/>
      <c r="HAC212" s="338"/>
      <c r="HAD212" s="338"/>
      <c r="HAE212" s="338"/>
      <c r="HAF212" s="339"/>
      <c r="HAG212" s="11"/>
      <c r="HAH212" s="338"/>
      <c r="HAI212" s="338"/>
      <c r="HAJ212" s="338"/>
      <c r="HAK212" s="338"/>
      <c r="HAL212" s="338"/>
      <c r="HAM212" s="338"/>
      <c r="HAN212" s="339"/>
      <c r="HAO212" s="11"/>
      <c r="HAP212" s="338"/>
      <c r="HAQ212" s="338"/>
      <c r="HAR212" s="338"/>
      <c r="HAS212" s="338"/>
      <c r="HAT212" s="338"/>
      <c r="HAU212" s="338"/>
      <c r="HAV212" s="339"/>
      <c r="HAW212" s="11"/>
      <c r="HAX212" s="338"/>
      <c r="HAY212" s="338"/>
      <c r="HAZ212" s="338"/>
      <c r="HBA212" s="338"/>
      <c r="HBB212" s="338"/>
      <c r="HBC212" s="338"/>
      <c r="HBD212" s="339"/>
      <c r="HBE212" s="11"/>
      <c r="HBF212" s="338"/>
      <c r="HBG212" s="338"/>
      <c r="HBH212" s="338"/>
      <c r="HBI212" s="338"/>
      <c r="HBJ212" s="338"/>
      <c r="HBK212" s="338"/>
      <c r="HBL212" s="339"/>
      <c r="HBM212" s="11"/>
      <c r="HBN212" s="338"/>
      <c r="HBO212" s="338"/>
      <c r="HBP212" s="338"/>
      <c r="HBQ212" s="338"/>
      <c r="HBR212" s="338"/>
      <c r="HBS212" s="338"/>
      <c r="HBT212" s="339"/>
      <c r="HBU212" s="11"/>
      <c r="HBV212" s="338"/>
      <c r="HBW212" s="338"/>
      <c r="HBX212" s="338"/>
      <c r="HBY212" s="338"/>
      <c r="HBZ212" s="338"/>
      <c r="HCA212" s="338"/>
      <c r="HCB212" s="339"/>
      <c r="HCC212" s="11"/>
      <c r="HCD212" s="338"/>
      <c r="HCE212" s="338"/>
      <c r="HCF212" s="338"/>
      <c r="HCG212" s="338"/>
      <c r="HCH212" s="338"/>
      <c r="HCI212" s="338"/>
      <c r="HCJ212" s="339"/>
      <c r="HCK212" s="11"/>
      <c r="HCL212" s="338"/>
      <c r="HCM212" s="338"/>
      <c r="HCN212" s="338"/>
      <c r="HCO212" s="338"/>
      <c r="HCP212" s="338"/>
      <c r="HCQ212" s="338"/>
      <c r="HCR212" s="339"/>
      <c r="HCS212" s="11"/>
      <c r="HCT212" s="338"/>
      <c r="HCU212" s="338"/>
      <c r="HCV212" s="338"/>
      <c r="HCW212" s="338"/>
      <c r="HCX212" s="338"/>
      <c r="HCY212" s="338"/>
      <c r="HCZ212" s="339"/>
      <c r="HDA212" s="11"/>
      <c r="HDB212" s="338"/>
      <c r="HDC212" s="338"/>
      <c r="HDD212" s="338"/>
      <c r="HDE212" s="338"/>
      <c r="HDF212" s="338"/>
      <c r="HDG212" s="338"/>
      <c r="HDH212" s="339"/>
      <c r="HDI212" s="11"/>
      <c r="HDJ212" s="338"/>
      <c r="HDK212" s="338"/>
      <c r="HDL212" s="338"/>
      <c r="HDM212" s="338"/>
      <c r="HDN212" s="338"/>
      <c r="HDO212" s="338"/>
      <c r="HDP212" s="339"/>
      <c r="HDQ212" s="11"/>
      <c r="HDR212" s="338"/>
      <c r="HDS212" s="338"/>
      <c r="HDT212" s="338"/>
      <c r="HDU212" s="338"/>
      <c r="HDV212" s="338"/>
      <c r="HDW212" s="338"/>
      <c r="HDX212" s="339"/>
      <c r="HDY212" s="11"/>
      <c r="HDZ212" s="338"/>
      <c r="HEA212" s="338"/>
      <c r="HEB212" s="338"/>
      <c r="HEC212" s="338"/>
      <c r="HED212" s="338"/>
      <c r="HEE212" s="338"/>
      <c r="HEF212" s="339"/>
      <c r="HEG212" s="11"/>
      <c r="HEH212" s="338"/>
      <c r="HEI212" s="338"/>
      <c r="HEJ212" s="338"/>
      <c r="HEK212" s="338"/>
      <c r="HEL212" s="338"/>
      <c r="HEM212" s="338"/>
      <c r="HEN212" s="339"/>
      <c r="HEO212" s="11"/>
      <c r="HEP212" s="338"/>
      <c r="HEQ212" s="338"/>
      <c r="HER212" s="338"/>
      <c r="HES212" s="338"/>
      <c r="HET212" s="338"/>
      <c r="HEU212" s="338"/>
      <c r="HEV212" s="339"/>
      <c r="HEW212" s="11"/>
      <c r="HEX212" s="338"/>
      <c r="HEY212" s="338"/>
      <c r="HEZ212" s="338"/>
      <c r="HFA212" s="338"/>
      <c r="HFB212" s="338"/>
      <c r="HFC212" s="338"/>
      <c r="HFD212" s="339"/>
      <c r="HFE212" s="11"/>
      <c r="HFF212" s="338"/>
      <c r="HFG212" s="338"/>
      <c r="HFH212" s="338"/>
      <c r="HFI212" s="338"/>
      <c r="HFJ212" s="338"/>
      <c r="HFK212" s="338"/>
      <c r="HFL212" s="339"/>
      <c r="HFM212" s="11"/>
      <c r="HFN212" s="338"/>
      <c r="HFO212" s="338"/>
      <c r="HFP212" s="338"/>
      <c r="HFQ212" s="338"/>
      <c r="HFR212" s="338"/>
      <c r="HFS212" s="338"/>
      <c r="HFT212" s="339"/>
      <c r="HFU212" s="11"/>
      <c r="HFV212" s="338"/>
      <c r="HFW212" s="338"/>
      <c r="HFX212" s="338"/>
      <c r="HFY212" s="338"/>
      <c r="HFZ212" s="338"/>
      <c r="HGA212" s="338"/>
      <c r="HGB212" s="339"/>
      <c r="HGC212" s="11"/>
      <c r="HGD212" s="338"/>
      <c r="HGE212" s="338"/>
      <c r="HGF212" s="338"/>
      <c r="HGG212" s="338"/>
      <c r="HGH212" s="338"/>
      <c r="HGI212" s="338"/>
      <c r="HGJ212" s="339"/>
      <c r="HGK212" s="11"/>
      <c r="HGL212" s="338"/>
      <c r="HGM212" s="338"/>
      <c r="HGN212" s="338"/>
      <c r="HGO212" s="338"/>
      <c r="HGP212" s="338"/>
      <c r="HGQ212" s="338"/>
      <c r="HGR212" s="339"/>
      <c r="HGS212" s="11"/>
      <c r="HGT212" s="338"/>
      <c r="HGU212" s="338"/>
      <c r="HGV212" s="338"/>
      <c r="HGW212" s="338"/>
      <c r="HGX212" s="338"/>
      <c r="HGY212" s="338"/>
      <c r="HGZ212" s="339"/>
      <c r="HHA212" s="11"/>
      <c r="HHB212" s="338"/>
      <c r="HHC212" s="338"/>
      <c r="HHD212" s="338"/>
      <c r="HHE212" s="338"/>
      <c r="HHF212" s="338"/>
      <c r="HHG212" s="338"/>
      <c r="HHH212" s="339"/>
      <c r="HHI212" s="11"/>
      <c r="HHJ212" s="338"/>
      <c r="HHK212" s="338"/>
      <c r="HHL212" s="338"/>
      <c r="HHM212" s="338"/>
      <c r="HHN212" s="338"/>
      <c r="HHO212" s="338"/>
      <c r="HHP212" s="339"/>
      <c r="HHQ212" s="11"/>
      <c r="HHR212" s="338"/>
      <c r="HHS212" s="338"/>
      <c r="HHT212" s="338"/>
      <c r="HHU212" s="338"/>
      <c r="HHV212" s="338"/>
      <c r="HHW212" s="338"/>
      <c r="HHX212" s="339"/>
      <c r="HHY212" s="11"/>
      <c r="HHZ212" s="338"/>
      <c r="HIA212" s="338"/>
      <c r="HIB212" s="338"/>
      <c r="HIC212" s="338"/>
      <c r="HID212" s="338"/>
      <c r="HIE212" s="338"/>
      <c r="HIF212" s="339"/>
      <c r="HIG212" s="11"/>
      <c r="HIH212" s="338"/>
      <c r="HII212" s="338"/>
      <c r="HIJ212" s="338"/>
      <c r="HIK212" s="338"/>
      <c r="HIL212" s="338"/>
      <c r="HIM212" s="338"/>
      <c r="HIN212" s="339"/>
      <c r="HIO212" s="11"/>
      <c r="HIP212" s="338"/>
      <c r="HIQ212" s="338"/>
      <c r="HIR212" s="338"/>
      <c r="HIS212" s="338"/>
      <c r="HIT212" s="338"/>
      <c r="HIU212" s="338"/>
      <c r="HIV212" s="339"/>
      <c r="HIW212" s="11"/>
      <c r="HIX212" s="338"/>
      <c r="HIY212" s="338"/>
      <c r="HIZ212" s="338"/>
      <c r="HJA212" s="338"/>
      <c r="HJB212" s="338"/>
      <c r="HJC212" s="338"/>
      <c r="HJD212" s="339"/>
      <c r="HJE212" s="11"/>
      <c r="HJF212" s="338"/>
      <c r="HJG212" s="338"/>
      <c r="HJH212" s="338"/>
      <c r="HJI212" s="338"/>
      <c r="HJJ212" s="338"/>
      <c r="HJK212" s="338"/>
      <c r="HJL212" s="339"/>
      <c r="HJM212" s="11"/>
      <c r="HJN212" s="338"/>
      <c r="HJO212" s="338"/>
      <c r="HJP212" s="338"/>
      <c r="HJQ212" s="338"/>
      <c r="HJR212" s="338"/>
      <c r="HJS212" s="338"/>
      <c r="HJT212" s="339"/>
      <c r="HJU212" s="11"/>
      <c r="HJV212" s="338"/>
      <c r="HJW212" s="338"/>
      <c r="HJX212" s="338"/>
      <c r="HJY212" s="338"/>
      <c r="HJZ212" s="338"/>
      <c r="HKA212" s="338"/>
      <c r="HKB212" s="339"/>
      <c r="HKC212" s="11"/>
      <c r="HKD212" s="338"/>
      <c r="HKE212" s="338"/>
      <c r="HKF212" s="338"/>
      <c r="HKG212" s="338"/>
      <c r="HKH212" s="338"/>
      <c r="HKI212" s="338"/>
      <c r="HKJ212" s="339"/>
      <c r="HKK212" s="11"/>
      <c r="HKL212" s="338"/>
      <c r="HKM212" s="338"/>
      <c r="HKN212" s="338"/>
      <c r="HKO212" s="338"/>
      <c r="HKP212" s="338"/>
      <c r="HKQ212" s="338"/>
      <c r="HKR212" s="339"/>
      <c r="HKS212" s="11"/>
      <c r="HKT212" s="338"/>
      <c r="HKU212" s="338"/>
      <c r="HKV212" s="338"/>
      <c r="HKW212" s="338"/>
      <c r="HKX212" s="338"/>
      <c r="HKY212" s="338"/>
      <c r="HKZ212" s="339"/>
      <c r="HLA212" s="11"/>
      <c r="HLB212" s="338"/>
      <c r="HLC212" s="338"/>
      <c r="HLD212" s="338"/>
      <c r="HLE212" s="338"/>
      <c r="HLF212" s="338"/>
      <c r="HLG212" s="338"/>
      <c r="HLH212" s="339"/>
      <c r="HLI212" s="11"/>
      <c r="HLJ212" s="338"/>
      <c r="HLK212" s="338"/>
      <c r="HLL212" s="338"/>
      <c r="HLM212" s="338"/>
      <c r="HLN212" s="338"/>
      <c r="HLO212" s="338"/>
      <c r="HLP212" s="339"/>
      <c r="HLQ212" s="11"/>
      <c r="HLR212" s="338"/>
      <c r="HLS212" s="338"/>
      <c r="HLT212" s="338"/>
      <c r="HLU212" s="338"/>
      <c r="HLV212" s="338"/>
      <c r="HLW212" s="338"/>
      <c r="HLX212" s="339"/>
      <c r="HLY212" s="11"/>
      <c r="HLZ212" s="338"/>
      <c r="HMA212" s="338"/>
      <c r="HMB212" s="338"/>
      <c r="HMC212" s="338"/>
      <c r="HMD212" s="338"/>
      <c r="HME212" s="338"/>
      <c r="HMF212" s="339"/>
      <c r="HMG212" s="11"/>
      <c r="HMH212" s="338"/>
      <c r="HMI212" s="338"/>
      <c r="HMJ212" s="338"/>
      <c r="HMK212" s="338"/>
      <c r="HML212" s="338"/>
      <c r="HMM212" s="338"/>
      <c r="HMN212" s="339"/>
      <c r="HMO212" s="11"/>
      <c r="HMP212" s="338"/>
      <c r="HMQ212" s="338"/>
      <c r="HMR212" s="338"/>
      <c r="HMS212" s="338"/>
      <c r="HMT212" s="338"/>
      <c r="HMU212" s="338"/>
      <c r="HMV212" s="339"/>
      <c r="HMW212" s="11"/>
      <c r="HMX212" s="338"/>
      <c r="HMY212" s="338"/>
      <c r="HMZ212" s="338"/>
      <c r="HNA212" s="338"/>
      <c r="HNB212" s="338"/>
      <c r="HNC212" s="338"/>
      <c r="HND212" s="339"/>
      <c r="HNE212" s="11"/>
      <c r="HNF212" s="338"/>
      <c r="HNG212" s="338"/>
      <c r="HNH212" s="338"/>
      <c r="HNI212" s="338"/>
      <c r="HNJ212" s="338"/>
      <c r="HNK212" s="338"/>
      <c r="HNL212" s="339"/>
      <c r="HNM212" s="11"/>
      <c r="HNN212" s="338"/>
      <c r="HNO212" s="338"/>
      <c r="HNP212" s="338"/>
      <c r="HNQ212" s="338"/>
      <c r="HNR212" s="338"/>
      <c r="HNS212" s="338"/>
      <c r="HNT212" s="339"/>
      <c r="HNU212" s="11"/>
      <c r="HNV212" s="338"/>
      <c r="HNW212" s="338"/>
      <c r="HNX212" s="338"/>
      <c r="HNY212" s="338"/>
      <c r="HNZ212" s="338"/>
      <c r="HOA212" s="338"/>
      <c r="HOB212" s="339"/>
      <c r="HOC212" s="11"/>
      <c r="HOD212" s="338"/>
      <c r="HOE212" s="338"/>
      <c r="HOF212" s="338"/>
      <c r="HOG212" s="338"/>
      <c r="HOH212" s="338"/>
      <c r="HOI212" s="338"/>
      <c r="HOJ212" s="339"/>
      <c r="HOK212" s="11"/>
      <c r="HOL212" s="338"/>
      <c r="HOM212" s="338"/>
      <c r="HON212" s="338"/>
      <c r="HOO212" s="338"/>
      <c r="HOP212" s="338"/>
      <c r="HOQ212" s="338"/>
      <c r="HOR212" s="339"/>
      <c r="HOS212" s="11"/>
      <c r="HOT212" s="338"/>
      <c r="HOU212" s="338"/>
      <c r="HOV212" s="338"/>
      <c r="HOW212" s="338"/>
      <c r="HOX212" s="338"/>
      <c r="HOY212" s="338"/>
      <c r="HOZ212" s="339"/>
      <c r="HPA212" s="11"/>
      <c r="HPB212" s="338"/>
      <c r="HPC212" s="338"/>
      <c r="HPD212" s="338"/>
      <c r="HPE212" s="338"/>
      <c r="HPF212" s="338"/>
      <c r="HPG212" s="338"/>
      <c r="HPH212" s="339"/>
      <c r="HPI212" s="11"/>
      <c r="HPJ212" s="338"/>
      <c r="HPK212" s="338"/>
      <c r="HPL212" s="338"/>
      <c r="HPM212" s="338"/>
      <c r="HPN212" s="338"/>
      <c r="HPO212" s="338"/>
      <c r="HPP212" s="339"/>
      <c r="HPQ212" s="11"/>
      <c r="HPR212" s="338"/>
      <c r="HPS212" s="338"/>
      <c r="HPT212" s="338"/>
      <c r="HPU212" s="338"/>
      <c r="HPV212" s="338"/>
      <c r="HPW212" s="338"/>
      <c r="HPX212" s="339"/>
      <c r="HPY212" s="11"/>
      <c r="HPZ212" s="338"/>
      <c r="HQA212" s="338"/>
      <c r="HQB212" s="338"/>
      <c r="HQC212" s="338"/>
      <c r="HQD212" s="338"/>
      <c r="HQE212" s="338"/>
      <c r="HQF212" s="339"/>
      <c r="HQG212" s="11"/>
      <c r="HQH212" s="338"/>
      <c r="HQI212" s="338"/>
      <c r="HQJ212" s="338"/>
      <c r="HQK212" s="338"/>
      <c r="HQL212" s="338"/>
      <c r="HQM212" s="338"/>
      <c r="HQN212" s="339"/>
      <c r="HQO212" s="11"/>
      <c r="HQP212" s="338"/>
      <c r="HQQ212" s="338"/>
      <c r="HQR212" s="338"/>
      <c r="HQS212" s="338"/>
      <c r="HQT212" s="338"/>
      <c r="HQU212" s="338"/>
      <c r="HQV212" s="339"/>
      <c r="HQW212" s="11"/>
      <c r="HQX212" s="338"/>
      <c r="HQY212" s="338"/>
      <c r="HQZ212" s="338"/>
      <c r="HRA212" s="338"/>
      <c r="HRB212" s="338"/>
      <c r="HRC212" s="338"/>
      <c r="HRD212" s="339"/>
      <c r="HRE212" s="11"/>
      <c r="HRF212" s="338"/>
      <c r="HRG212" s="338"/>
      <c r="HRH212" s="338"/>
      <c r="HRI212" s="338"/>
      <c r="HRJ212" s="338"/>
      <c r="HRK212" s="338"/>
      <c r="HRL212" s="339"/>
      <c r="HRM212" s="11"/>
      <c r="HRN212" s="338"/>
      <c r="HRO212" s="338"/>
      <c r="HRP212" s="338"/>
      <c r="HRQ212" s="338"/>
      <c r="HRR212" s="338"/>
      <c r="HRS212" s="338"/>
      <c r="HRT212" s="339"/>
      <c r="HRU212" s="11"/>
      <c r="HRV212" s="338"/>
      <c r="HRW212" s="338"/>
      <c r="HRX212" s="338"/>
      <c r="HRY212" s="338"/>
      <c r="HRZ212" s="338"/>
      <c r="HSA212" s="338"/>
      <c r="HSB212" s="339"/>
      <c r="HSC212" s="11"/>
      <c r="HSD212" s="338"/>
      <c r="HSE212" s="338"/>
      <c r="HSF212" s="338"/>
      <c r="HSG212" s="338"/>
      <c r="HSH212" s="338"/>
      <c r="HSI212" s="338"/>
      <c r="HSJ212" s="339"/>
      <c r="HSK212" s="11"/>
      <c r="HSL212" s="338"/>
      <c r="HSM212" s="338"/>
      <c r="HSN212" s="338"/>
      <c r="HSO212" s="338"/>
      <c r="HSP212" s="338"/>
      <c r="HSQ212" s="338"/>
      <c r="HSR212" s="339"/>
      <c r="HSS212" s="11"/>
      <c r="HST212" s="338"/>
      <c r="HSU212" s="338"/>
      <c r="HSV212" s="338"/>
      <c r="HSW212" s="338"/>
      <c r="HSX212" s="338"/>
      <c r="HSY212" s="338"/>
      <c r="HSZ212" s="339"/>
      <c r="HTA212" s="11"/>
      <c r="HTB212" s="338"/>
      <c r="HTC212" s="338"/>
      <c r="HTD212" s="338"/>
      <c r="HTE212" s="338"/>
      <c r="HTF212" s="338"/>
      <c r="HTG212" s="338"/>
      <c r="HTH212" s="339"/>
      <c r="HTI212" s="11"/>
      <c r="HTJ212" s="338"/>
      <c r="HTK212" s="338"/>
      <c r="HTL212" s="338"/>
      <c r="HTM212" s="338"/>
      <c r="HTN212" s="338"/>
      <c r="HTO212" s="338"/>
      <c r="HTP212" s="339"/>
      <c r="HTQ212" s="11"/>
      <c r="HTR212" s="338"/>
      <c r="HTS212" s="338"/>
      <c r="HTT212" s="338"/>
      <c r="HTU212" s="338"/>
      <c r="HTV212" s="338"/>
      <c r="HTW212" s="338"/>
      <c r="HTX212" s="339"/>
      <c r="HTY212" s="11"/>
      <c r="HTZ212" s="338"/>
      <c r="HUA212" s="338"/>
      <c r="HUB212" s="338"/>
      <c r="HUC212" s="338"/>
      <c r="HUD212" s="338"/>
      <c r="HUE212" s="338"/>
      <c r="HUF212" s="339"/>
      <c r="HUG212" s="11"/>
      <c r="HUH212" s="338"/>
      <c r="HUI212" s="338"/>
      <c r="HUJ212" s="338"/>
      <c r="HUK212" s="338"/>
      <c r="HUL212" s="338"/>
      <c r="HUM212" s="338"/>
      <c r="HUN212" s="339"/>
      <c r="HUO212" s="11"/>
      <c r="HUP212" s="338"/>
      <c r="HUQ212" s="338"/>
      <c r="HUR212" s="338"/>
      <c r="HUS212" s="338"/>
      <c r="HUT212" s="338"/>
      <c r="HUU212" s="338"/>
      <c r="HUV212" s="339"/>
      <c r="HUW212" s="11"/>
      <c r="HUX212" s="338"/>
      <c r="HUY212" s="338"/>
      <c r="HUZ212" s="338"/>
      <c r="HVA212" s="338"/>
      <c r="HVB212" s="338"/>
      <c r="HVC212" s="338"/>
      <c r="HVD212" s="339"/>
      <c r="HVE212" s="11"/>
      <c r="HVF212" s="338"/>
      <c r="HVG212" s="338"/>
      <c r="HVH212" s="338"/>
      <c r="HVI212" s="338"/>
      <c r="HVJ212" s="338"/>
      <c r="HVK212" s="338"/>
      <c r="HVL212" s="339"/>
      <c r="HVM212" s="11"/>
      <c r="HVN212" s="338"/>
      <c r="HVO212" s="338"/>
      <c r="HVP212" s="338"/>
      <c r="HVQ212" s="338"/>
      <c r="HVR212" s="338"/>
      <c r="HVS212" s="338"/>
      <c r="HVT212" s="339"/>
      <c r="HVU212" s="11"/>
      <c r="HVV212" s="338"/>
      <c r="HVW212" s="338"/>
      <c r="HVX212" s="338"/>
      <c r="HVY212" s="338"/>
      <c r="HVZ212" s="338"/>
      <c r="HWA212" s="338"/>
      <c r="HWB212" s="339"/>
      <c r="HWC212" s="11"/>
      <c r="HWD212" s="338"/>
      <c r="HWE212" s="338"/>
      <c r="HWF212" s="338"/>
      <c r="HWG212" s="338"/>
      <c r="HWH212" s="338"/>
      <c r="HWI212" s="338"/>
      <c r="HWJ212" s="339"/>
      <c r="HWK212" s="11"/>
      <c r="HWL212" s="338"/>
      <c r="HWM212" s="338"/>
      <c r="HWN212" s="338"/>
      <c r="HWO212" s="338"/>
      <c r="HWP212" s="338"/>
      <c r="HWQ212" s="338"/>
      <c r="HWR212" s="339"/>
      <c r="HWS212" s="11"/>
      <c r="HWT212" s="338"/>
      <c r="HWU212" s="338"/>
      <c r="HWV212" s="338"/>
      <c r="HWW212" s="338"/>
      <c r="HWX212" s="338"/>
      <c r="HWY212" s="338"/>
      <c r="HWZ212" s="339"/>
      <c r="HXA212" s="11"/>
      <c r="HXB212" s="338"/>
      <c r="HXC212" s="338"/>
      <c r="HXD212" s="338"/>
      <c r="HXE212" s="338"/>
      <c r="HXF212" s="338"/>
      <c r="HXG212" s="338"/>
      <c r="HXH212" s="339"/>
      <c r="HXI212" s="11"/>
      <c r="HXJ212" s="338"/>
      <c r="HXK212" s="338"/>
      <c r="HXL212" s="338"/>
      <c r="HXM212" s="338"/>
      <c r="HXN212" s="338"/>
      <c r="HXO212" s="338"/>
      <c r="HXP212" s="339"/>
      <c r="HXQ212" s="11"/>
      <c r="HXR212" s="338"/>
      <c r="HXS212" s="338"/>
      <c r="HXT212" s="338"/>
      <c r="HXU212" s="338"/>
      <c r="HXV212" s="338"/>
      <c r="HXW212" s="338"/>
      <c r="HXX212" s="339"/>
      <c r="HXY212" s="11"/>
      <c r="HXZ212" s="338"/>
      <c r="HYA212" s="338"/>
      <c r="HYB212" s="338"/>
      <c r="HYC212" s="338"/>
      <c r="HYD212" s="338"/>
      <c r="HYE212" s="338"/>
      <c r="HYF212" s="339"/>
      <c r="HYG212" s="11"/>
      <c r="HYH212" s="338"/>
      <c r="HYI212" s="338"/>
      <c r="HYJ212" s="338"/>
      <c r="HYK212" s="338"/>
      <c r="HYL212" s="338"/>
      <c r="HYM212" s="338"/>
      <c r="HYN212" s="339"/>
      <c r="HYO212" s="11"/>
      <c r="HYP212" s="338"/>
      <c r="HYQ212" s="338"/>
      <c r="HYR212" s="338"/>
      <c r="HYS212" s="338"/>
      <c r="HYT212" s="338"/>
      <c r="HYU212" s="338"/>
      <c r="HYV212" s="339"/>
      <c r="HYW212" s="11"/>
      <c r="HYX212" s="338"/>
      <c r="HYY212" s="338"/>
      <c r="HYZ212" s="338"/>
      <c r="HZA212" s="338"/>
      <c r="HZB212" s="338"/>
      <c r="HZC212" s="338"/>
      <c r="HZD212" s="339"/>
      <c r="HZE212" s="11"/>
      <c r="HZF212" s="338"/>
      <c r="HZG212" s="338"/>
      <c r="HZH212" s="338"/>
      <c r="HZI212" s="338"/>
      <c r="HZJ212" s="338"/>
      <c r="HZK212" s="338"/>
      <c r="HZL212" s="339"/>
      <c r="HZM212" s="11"/>
      <c r="HZN212" s="338"/>
      <c r="HZO212" s="338"/>
      <c r="HZP212" s="338"/>
      <c r="HZQ212" s="338"/>
      <c r="HZR212" s="338"/>
      <c r="HZS212" s="338"/>
      <c r="HZT212" s="339"/>
      <c r="HZU212" s="11"/>
      <c r="HZV212" s="338"/>
      <c r="HZW212" s="338"/>
      <c r="HZX212" s="338"/>
      <c r="HZY212" s="338"/>
      <c r="HZZ212" s="338"/>
      <c r="IAA212" s="338"/>
      <c r="IAB212" s="339"/>
      <c r="IAC212" s="11"/>
      <c r="IAD212" s="338"/>
      <c r="IAE212" s="338"/>
      <c r="IAF212" s="338"/>
      <c r="IAG212" s="338"/>
      <c r="IAH212" s="338"/>
      <c r="IAI212" s="338"/>
      <c r="IAJ212" s="339"/>
      <c r="IAK212" s="11"/>
      <c r="IAL212" s="338"/>
      <c r="IAM212" s="338"/>
      <c r="IAN212" s="338"/>
      <c r="IAO212" s="338"/>
      <c r="IAP212" s="338"/>
      <c r="IAQ212" s="338"/>
      <c r="IAR212" s="339"/>
      <c r="IAS212" s="11"/>
      <c r="IAT212" s="338"/>
      <c r="IAU212" s="338"/>
      <c r="IAV212" s="338"/>
      <c r="IAW212" s="338"/>
      <c r="IAX212" s="338"/>
      <c r="IAY212" s="338"/>
      <c r="IAZ212" s="339"/>
      <c r="IBA212" s="11"/>
      <c r="IBB212" s="338"/>
      <c r="IBC212" s="338"/>
      <c r="IBD212" s="338"/>
      <c r="IBE212" s="338"/>
      <c r="IBF212" s="338"/>
      <c r="IBG212" s="338"/>
      <c r="IBH212" s="339"/>
      <c r="IBI212" s="11"/>
      <c r="IBJ212" s="338"/>
      <c r="IBK212" s="338"/>
      <c r="IBL212" s="338"/>
      <c r="IBM212" s="338"/>
      <c r="IBN212" s="338"/>
      <c r="IBO212" s="338"/>
      <c r="IBP212" s="339"/>
      <c r="IBQ212" s="11"/>
      <c r="IBR212" s="338"/>
      <c r="IBS212" s="338"/>
      <c r="IBT212" s="338"/>
      <c r="IBU212" s="338"/>
      <c r="IBV212" s="338"/>
      <c r="IBW212" s="338"/>
      <c r="IBX212" s="339"/>
      <c r="IBY212" s="11"/>
      <c r="IBZ212" s="338"/>
      <c r="ICA212" s="338"/>
      <c r="ICB212" s="338"/>
      <c r="ICC212" s="338"/>
      <c r="ICD212" s="338"/>
      <c r="ICE212" s="338"/>
      <c r="ICF212" s="339"/>
      <c r="ICG212" s="11"/>
      <c r="ICH212" s="338"/>
      <c r="ICI212" s="338"/>
      <c r="ICJ212" s="338"/>
      <c r="ICK212" s="338"/>
      <c r="ICL212" s="338"/>
      <c r="ICM212" s="338"/>
      <c r="ICN212" s="339"/>
      <c r="ICO212" s="11"/>
      <c r="ICP212" s="338"/>
      <c r="ICQ212" s="338"/>
      <c r="ICR212" s="338"/>
      <c r="ICS212" s="338"/>
      <c r="ICT212" s="338"/>
      <c r="ICU212" s="338"/>
      <c r="ICV212" s="339"/>
      <c r="ICW212" s="11"/>
      <c r="ICX212" s="338"/>
      <c r="ICY212" s="338"/>
      <c r="ICZ212" s="338"/>
      <c r="IDA212" s="338"/>
      <c r="IDB212" s="338"/>
      <c r="IDC212" s="338"/>
      <c r="IDD212" s="339"/>
      <c r="IDE212" s="11"/>
      <c r="IDF212" s="338"/>
      <c r="IDG212" s="338"/>
      <c r="IDH212" s="338"/>
      <c r="IDI212" s="338"/>
      <c r="IDJ212" s="338"/>
      <c r="IDK212" s="338"/>
      <c r="IDL212" s="339"/>
      <c r="IDM212" s="11"/>
      <c r="IDN212" s="338"/>
      <c r="IDO212" s="338"/>
      <c r="IDP212" s="338"/>
      <c r="IDQ212" s="338"/>
      <c r="IDR212" s="338"/>
      <c r="IDS212" s="338"/>
      <c r="IDT212" s="339"/>
      <c r="IDU212" s="11"/>
      <c r="IDV212" s="338"/>
      <c r="IDW212" s="338"/>
      <c r="IDX212" s="338"/>
      <c r="IDY212" s="338"/>
      <c r="IDZ212" s="338"/>
      <c r="IEA212" s="338"/>
      <c r="IEB212" s="339"/>
      <c r="IEC212" s="11"/>
      <c r="IED212" s="338"/>
      <c r="IEE212" s="338"/>
      <c r="IEF212" s="338"/>
      <c r="IEG212" s="338"/>
      <c r="IEH212" s="338"/>
      <c r="IEI212" s="338"/>
      <c r="IEJ212" s="339"/>
      <c r="IEK212" s="11"/>
      <c r="IEL212" s="338"/>
      <c r="IEM212" s="338"/>
      <c r="IEN212" s="338"/>
      <c r="IEO212" s="338"/>
      <c r="IEP212" s="338"/>
      <c r="IEQ212" s="338"/>
      <c r="IER212" s="339"/>
      <c r="IES212" s="11"/>
      <c r="IET212" s="338"/>
      <c r="IEU212" s="338"/>
      <c r="IEV212" s="338"/>
      <c r="IEW212" s="338"/>
      <c r="IEX212" s="338"/>
      <c r="IEY212" s="338"/>
      <c r="IEZ212" s="339"/>
      <c r="IFA212" s="11"/>
      <c r="IFB212" s="338"/>
      <c r="IFC212" s="338"/>
      <c r="IFD212" s="338"/>
      <c r="IFE212" s="338"/>
      <c r="IFF212" s="338"/>
      <c r="IFG212" s="338"/>
      <c r="IFH212" s="339"/>
      <c r="IFI212" s="11"/>
      <c r="IFJ212" s="338"/>
      <c r="IFK212" s="338"/>
      <c r="IFL212" s="338"/>
      <c r="IFM212" s="338"/>
      <c r="IFN212" s="338"/>
      <c r="IFO212" s="338"/>
      <c r="IFP212" s="339"/>
      <c r="IFQ212" s="11"/>
      <c r="IFR212" s="338"/>
      <c r="IFS212" s="338"/>
      <c r="IFT212" s="338"/>
      <c r="IFU212" s="338"/>
      <c r="IFV212" s="338"/>
      <c r="IFW212" s="338"/>
      <c r="IFX212" s="339"/>
      <c r="IFY212" s="11"/>
      <c r="IFZ212" s="338"/>
      <c r="IGA212" s="338"/>
      <c r="IGB212" s="338"/>
      <c r="IGC212" s="338"/>
      <c r="IGD212" s="338"/>
      <c r="IGE212" s="338"/>
      <c r="IGF212" s="339"/>
      <c r="IGG212" s="11"/>
      <c r="IGH212" s="338"/>
      <c r="IGI212" s="338"/>
      <c r="IGJ212" s="338"/>
      <c r="IGK212" s="338"/>
      <c r="IGL212" s="338"/>
      <c r="IGM212" s="338"/>
      <c r="IGN212" s="339"/>
      <c r="IGO212" s="11"/>
      <c r="IGP212" s="338"/>
      <c r="IGQ212" s="338"/>
      <c r="IGR212" s="338"/>
      <c r="IGS212" s="338"/>
      <c r="IGT212" s="338"/>
      <c r="IGU212" s="338"/>
      <c r="IGV212" s="339"/>
      <c r="IGW212" s="11"/>
      <c r="IGX212" s="338"/>
      <c r="IGY212" s="338"/>
      <c r="IGZ212" s="338"/>
      <c r="IHA212" s="338"/>
      <c r="IHB212" s="338"/>
      <c r="IHC212" s="338"/>
      <c r="IHD212" s="339"/>
      <c r="IHE212" s="11"/>
      <c r="IHF212" s="338"/>
      <c r="IHG212" s="338"/>
      <c r="IHH212" s="338"/>
      <c r="IHI212" s="338"/>
      <c r="IHJ212" s="338"/>
      <c r="IHK212" s="338"/>
      <c r="IHL212" s="339"/>
      <c r="IHM212" s="11"/>
      <c r="IHN212" s="338"/>
      <c r="IHO212" s="338"/>
      <c r="IHP212" s="338"/>
      <c r="IHQ212" s="338"/>
      <c r="IHR212" s="338"/>
      <c r="IHS212" s="338"/>
      <c r="IHT212" s="339"/>
      <c r="IHU212" s="11"/>
      <c r="IHV212" s="338"/>
      <c r="IHW212" s="338"/>
      <c r="IHX212" s="338"/>
      <c r="IHY212" s="338"/>
      <c r="IHZ212" s="338"/>
      <c r="IIA212" s="338"/>
      <c r="IIB212" s="339"/>
      <c r="IIC212" s="11"/>
      <c r="IID212" s="338"/>
      <c r="IIE212" s="338"/>
      <c r="IIF212" s="338"/>
      <c r="IIG212" s="338"/>
      <c r="IIH212" s="338"/>
      <c r="III212" s="338"/>
      <c r="IIJ212" s="339"/>
      <c r="IIK212" s="11"/>
      <c r="IIL212" s="338"/>
      <c r="IIM212" s="338"/>
      <c r="IIN212" s="338"/>
      <c r="IIO212" s="338"/>
      <c r="IIP212" s="338"/>
      <c r="IIQ212" s="338"/>
      <c r="IIR212" s="339"/>
      <c r="IIS212" s="11"/>
      <c r="IIT212" s="338"/>
      <c r="IIU212" s="338"/>
      <c r="IIV212" s="338"/>
      <c r="IIW212" s="338"/>
      <c r="IIX212" s="338"/>
      <c r="IIY212" s="338"/>
      <c r="IIZ212" s="339"/>
      <c r="IJA212" s="11"/>
      <c r="IJB212" s="338"/>
      <c r="IJC212" s="338"/>
      <c r="IJD212" s="338"/>
      <c r="IJE212" s="338"/>
      <c r="IJF212" s="338"/>
      <c r="IJG212" s="338"/>
      <c r="IJH212" s="339"/>
      <c r="IJI212" s="11"/>
      <c r="IJJ212" s="338"/>
      <c r="IJK212" s="338"/>
      <c r="IJL212" s="338"/>
      <c r="IJM212" s="338"/>
      <c r="IJN212" s="338"/>
      <c r="IJO212" s="338"/>
      <c r="IJP212" s="339"/>
      <c r="IJQ212" s="11"/>
      <c r="IJR212" s="338"/>
      <c r="IJS212" s="338"/>
      <c r="IJT212" s="338"/>
      <c r="IJU212" s="338"/>
      <c r="IJV212" s="338"/>
      <c r="IJW212" s="338"/>
      <c r="IJX212" s="339"/>
      <c r="IJY212" s="11"/>
      <c r="IJZ212" s="338"/>
      <c r="IKA212" s="338"/>
      <c r="IKB212" s="338"/>
      <c r="IKC212" s="338"/>
      <c r="IKD212" s="338"/>
      <c r="IKE212" s="338"/>
      <c r="IKF212" s="339"/>
      <c r="IKG212" s="11"/>
      <c r="IKH212" s="338"/>
      <c r="IKI212" s="338"/>
      <c r="IKJ212" s="338"/>
      <c r="IKK212" s="338"/>
      <c r="IKL212" s="338"/>
      <c r="IKM212" s="338"/>
      <c r="IKN212" s="339"/>
      <c r="IKO212" s="11"/>
      <c r="IKP212" s="338"/>
      <c r="IKQ212" s="338"/>
      <c r="IKR212" s="338"/>
      <c r="IKS212" s="338"/>
      <c r="IKT212" s="338"/>
      <c r="IKU212" s="338"/>
      <c r="IKV212" s="339"/>
      <c r="IKW212" s="11"/>
      <c r="IKX212" s="338"/>
      <c r="IKY212" s="338"/>
      <c r="IKZ212" s="338"/>
      <c r="ILA212" s="338"/>
      <c r="ILB212" s="338"/>
      <c r="ILC212" s="338"/>
      <c r="ILD212" s="339"/>
      <c r="ILE212" s="11"/>
      <c r="ILF212" s="338"/>
      <c r="ILG212" s="338"/>
      <c r="ILH212" s="338"/>
      <c r="ILI212" s="338"/>
      <c r="ILJ212" s="338"/>
      <c r="ILK212" s="338"/>
      <c r="ILL212" s="339"/>
      <c r="ILM212" s="11"/>
      <c r="ILN212" s="338"/>
      <c r="ILO212" s="338"/>
      <c r="ILP212" s="338"/>
      <c r="ILQ212" s="338"/>
      <c r="ILR212" s="338"/>
      <c r="ILS212" s="338"/>
      <c r="ILT212" s="339"/>
      <c r="ILU212" s="11"/>
      <c r="ILV212" s="338"/>
      <c r="ILW212" s="338"/>
      <c r="ILX212" s="338"/>
      <c r="ILY212" s="338"/>
      <c r="ILZ212" s="338"/>
      <c r="IMA212" s="338"/>
      <c r="IMB212" s="339"/>
      <c r="IMC212" s="11"/>
      <c r="IMD212" s="338"/>
      <c r="IME212" s="338"/>
      <c r="IMF212" s="338"/>
      <c r="IMG212" s="338"/>
      <c r="IMH212" s="338"/>
      <c r="IMI212" s="338"/>
      <c r="IMJ212" s="339"/>
      <c r="IMK212" s="11"/>
      <c r="IML212" s="338"/>
      <c r="IMM212" s="338"/>
      <c r="IMN212" s="338"/>
      <c r="IMO212" s="338"/>
      <c r="IMP212" s="338"/>
      <c r="IMQ212" s="338"/>
      <c r="IMR212" s="339"/>
      <c r="IMS212" s="11"/>
      <c r="IMT212" s="338"/>
      <c r="IMU212" s="338"/>
      <c r="IMV212" s="338"/>
      <c r="IMW212" s="338"/>
      <c r="IMX212" s="338"/>
      <c r="IMY212" s="338"/>
      <c r="IMZ212" s="339"/>
      <c r="INA212" s="11"/>
      <c r="INB212" s="338"/>
      <c r="INC212" s="338"/>
      <c r="IND212" s="338"/>
      <c r="INE212" s="338"/>
      <c r="INF212" s="338"/>
      <c r="ING212" s="338"/>
      <c r="INH212" s="339"/>
      <c r="INI212" s="11"/>
      <c r="INJ212" s="338"/>
      <c r="INK212" s="338"/>
      <c r="INL212" s="338"/>
      <c r="INM212" s="338"/>
      <c r="INN212" s="338"/>
      <c r="INO212" s="338"/>
      <c r="INP212" s="339"/>
      <c r="INQ212" s="11"/>
      <c r="INR212" s="338"/>
      <c r="INS212" s="338"/>
      <c r="INT212" s="338"/>
      <c r="INU212" s="338"/>
      <c r="INV212" s="338"/>
      <c r="INW212" s="338"/>
      <c r="INX212" s="339"/>
      <c r="INY212" s="11"/>
      <c r="INZ212" s="338"/>
      <c r="IOA212" s="338"/>
      <c r="IOB212" s="338"/>
      <c r="IOC212" s="338"/>
      <c r="IOD212" s="338"/>
      <c r="IOE212" s="338"/>
      <c r="IOF212" s="339"/>
      <c r="IOG212" s="11"/>
      <c r="IOH212" s="338"/>
      <c r="IOI212" s="338"/>
      <c r="IOJ212" s="338"/>
      <c r="IOK212" s="338"/>
      <c r="IOL212" s="338"/>
      <c r="IOM212" s="338"/>
      <c r="ION212" s="339"/>
      <c r="IOO212" s="11"/>
      <c r="IOP212" s="338"/>
      <c r="IOQ212" s="338"/>
      <c r="IOR212" s="338"/>
      <c r="IOS212" s="338"/>
      <c r="IOT212" s="338"/>
      <c r="IOU212" s="338"/>
      <c r="IOV212" s="339"/>
      <c r="IOW212" s="11"/>
      <c r="IOX212" s="338"/>
      <c r="IOY212" s="338"/>
      <c r="IOZ212" s="338"/>
      <c r="IPA212" s="338"/>
      <c r="IPB212" s="338"/>
      <c r="IPC212" s="338"/>
      <c r="IPD212" s="339"/>
      <c r="IPE212" s="11"/>
      <c r="IPF212" s="338"/>
      <c r="IPG212" s="338"/>
      <c r="IPH212" s="338"/>
      <c r="IPI212" s="338"/>
      <c r="IPJ212" s="338"/>
      <c r="IPK212" s="338"/>
      <c r="IPL212" s="339"/>
      <c r="IPM212" s="11"/>
      <c r="IPN212" s="338"/>
      <c r="IPO212" s="338"/>
      <c r="IPP212" s="338"/>
      <c r="IPQ212" s="338"/>
      <c r="IPR212" s="338"/>
      <c r="IPS212" s="338"/>
      <c r="IPT212" s="339"/>
      <c r="IPU212" s="11"/>
      <c r="IPV212" s="338"/>
      <c r="IPW212" s="338"/>
      <c r="IPX212" s="338"/>
      <c r="IPY212" s="338"/>
      <c r="IPZ212" s="338"/>
      <c r="IQA212" s="338"/>
      <c r="IQB212" s="339"/>
      <c r="IQC212" s="11"/>
      <c r="IQD212" s="338"/>
      <c r="IQE212" s="338"/>
      <c r="IQF212" s="338"/>
      <c r="IQG212" s="338"/>
      <c r="IQH212" s="338"/>
      <c r="IQI212" s="338"/>
      <c r="IQJ212" s="339"/>
      <c r="IQK212" s="11"/>
      <c r="IQL212" s="338"/>
      <c r="IQM212" s="338"/>
      <c r="IQN212" s="338"/>
      <c r="IQO212" s="338"/>
      <c r="IQP212" s="338"/>
      <c r="IQQ212" s="338"/>
      <c r="IQR212" s="339"/>
      <c r="IQS212" s="11"/>
      <c r="IQT212" s="338"/>
      <c r="IQU212" s="338"/>
      <c r="IQV212" s="338"/>
      <c r="IQW212" s="338"/>
      <c r="IQX212" s="338"/>
      <c r="IQY212" s="338"/>
      <c r="IQZ212" s="339"/>
      <c r="IRA212" s="11"/>
      <c r="IRB212" s="338"/>
      <c r="IRC212" s="338"/>
      <c r="IRD212" s="338"/>
      <c r="IRE212" s="338"/>
      <c r="IRF212" s="338"/>
      <c r="IRG212" s="338"/>
      <c r="IRH212" s="339"/>
      <c r="IRI212" s="11"/>
      <c r="IRJ212" s="338"/>
      <c r="IRK212" s="338"/>
      <c r="IRL212" s="338"/>
      <c r="IRM212" s="338"/>
      <c r="IRN212" s="338"/>
      <c r="IRO212" s="338"/>
      <c r="IRP212" s="339"/>
      <c r="IRQ212" s="11"/>
      <c r="IRR212" s="338"/>
      <c r="IRS212" s="338"/>
      <c r="IRT212" s="338"/>
      <c r="IRU212" s="338"/>
      <c r="IRV212" s="338"/>
      <c r="IRW212" s="338"/>
      <c r="IRX212" s="339"/>
      <c r="IRY212" s="11"/>
      <c r="IRZ212" s="338"/>
      <c r="ISA212" s="338"/>
      <c r="ISB212" s="338"/>
      <c r="ISC212" s="338"/>
      <c r="ISD212" s="338"/>
      <c r="ISE212" s="338"/>
      <c r="ISF212" s="339"/>
      <c r="ISG212" s="11"/>
      <c r="ISH212" s="338"/>
      <c r="ISI212" s="338"/>
      <c r="ISJ212" s="338"/>
      <c r="ISK212" s="338"/>
      <c r="ISL212" s="338"/>
      <c r="ISM212" s="338"/>
      <c r="ISN212" s="339"/>
      <c r="ISO212" s="11"/>
      <c r="ISP212" s="338"/>
      <c r="ISQ212" s="338"/>
      <c r="ISR212" s="338"/>
      <c r="ISS212" s="338"/>
      <c r="IST212" s="338"/>
      <c r="ISU212" s="338"/>
      <c r="ISV212" s="339"/>
      <c r="ISW212" s="11"/>
      <c r="ISX212" s="338"/>
      <c r="ISY212" s="338"/>
      <c r="ISZ212" s="338"/>
      <c r="ITA212" s="338"/>
      <c r="ITB212" s="338"/>
      <c r="ITC212" s="338"/>
      <c r="ITD212" s="339"/>
      <c r="ITE212" s="11"/>
      <c r="ITF212" s="338"/>
      <c r="ITG212" s="338"/>
      <c r="ITH212" s="338"/>
      <c r="ITI212" s="338"/>
      <c r="ITJ212" s="338"/>
      <c r="ITK212" s="338"/>
      <c r="ITL212" s="339"/>
      <c r="ITM212" s="11"/>
      <c r="ITN212" s="338"/>
      <c r="ITO212" s="338"/>
      <c r="ITP212" s="338"/>
      <c r="ITQ212" s="338"/>
      <c r="ITR212" s="338"/>
      <c r="ITS212" s="338"/>
      <c r="ITT212" s="339"/>
      <c r="ITU212" s="11"/>
      <c r="ITV212" s="338"/>
      <c r="ITW212" s="338"/>
      <c r="ITX212" s="338"/>
      <c r="ITY212" s="338"/>
      <c r="ITZ212" s="338"/>
      <c r="IUA212" s="338"/>
      <c r="IUB212" s="339"/>
      <c r="IUC212" s="11"/>
      <c r="IUD212" s="338"/>
      <c r="IUE212" s="338"/>
      <c r="IUF212" s="338"/>
      <c r="IUG212" s="338"/>
      <c r="IUH212" s="338"/>
      <c r="IUI212" s="338"/>
      <c r="IUJ212" s="339"/>
      <c r="IUK212" s="11"/>
      <c r="IUL212" s="338"/>
      <c r="IUM212" s="338"/>
      <c r="IUN212" s="338"/>
      <c r="IUO212" s="338"/>
      <c r="IUP212" s="338"/>
      <c r="IUQ212" s="338"/>
      <c r="IUR212" s="339"/>
      <c r="IUS212" s="11"/>
      <c r="IUT212" s="338"/>
      <c r="IUU212" s="338"/>
      <c r="IUV212" s="338"/>
      <c r="IUW212" s="338"/>
      <c r="IUX212" s="338"/>
      <c r="IUY212" s="338"/>
      <c r="IUZ212" s="339"/>
      <c r="IVA212" s="11"/>
      <c r="IVB212" s="338"/>
      <c r="IVC212" s="338"/>
      <c r="IVD212" s="338"/>
      <c r="IVE212" s="338"/>
      <c r="IVF212" s="338"/>
      <c r="IVG212" s="338"/>
      <c r="IVH212" s="339"/>
      <c r="IVI212" s="11"/>
      <c r="IVJ212" s="338"/>
      <c r="IVK212" s="338"/>
      <c r="IVL212" s="338"/>
      <c r="IVM212" s="338"/>
      <c r="IVN212" s="338"/>
      <c r="IVO212" s="338"/>
      <c r="IVP212" s="339"/>
      <c r="IVQ212" s="11"/>
      <c r="IVR212" s="338"/>
      <c r="IVS212" s="338"/>
      <c r="IVT212" s="338"/>
      <c r="IVU212" s="338"/>
      <c r="IVV212" s="338"/>
      <c r="IVW212" s="338"/>
      <c r="IVX212" s="339"/>
      <c r="IVY212" s="11"/>
      <c r="IVZ212" s="338"/>
      <c r="IWA212" s="338"/>
      <c r="IWB212" s="338"/>
      <c r="IWC212" s="338"/>
      <c r="IWD212" s="338"/>
      <c r="IWE212" s="338"/>
      <c r="IWF212" s="339"/>
      <c r="IWG212" s="11"/>
      <c r="IWH212" s="338"/>
      <c r="IWI212" s="338"/>
      <c r="IWJ212" s="338"/>
      <c r="IWK212" s="338"/>
      <c r="IWL212" s="338"/>
      <c r="IWM212" s="338"/>
      <c r="IWN212" s="339"/>
      <c r="IWO212" s="11"/>
      <c r="IWP212" s="338"/>
      <c r="IWQ212" s="338"/>
      <c r="IWR212" s="338"/>
      <c r="IWS212" s="338"/>
      <c r="IWT212" s="338"/>
      <c r="IWU212" s="338"/>
      <c r="IWV212" s="339"/>
      <c r="IWW212" s="11"/>
      <c r="IWX212" s="338"/>
      <c r="IWY212" s="338"/>
      <c r="IWZ212" s="338"/>
      <c r="IXA212" s="338"/>
      <c r="IXB212" s="338"/>
      <c r="IXC212" s="338"/>
      <c r="IXD212" s="339"/>
      <c r="IXE212" s="11"/>
      <c r="IXF212" s="338"/>
      <c r="IXG212" s="338"/>
      <c r="IXH212" s="338"/>
      <c r="IXI212" s="338"/>
      <c r="IXJ212" s="338"/>
      <c r="IXK212" s="338"/>
      <c r="IXL212" s="339"/>
      <c r="IXM212" s="11"/>
      <c r="IXN212" s="338"/>
      <c r="IXO212" s="338"/>
      <c r="IXP212" s="338"/>
      <c r="IXQ212" s="338"/>
      <c r="IXR212" s="338"/>
      <c r="IXS212" s="338"/>
      <c r="IXT212" s="339"/>
      <c r="IXU212" s="11"/>
      <c r="IXV212" s="338"/>
      <c r="IXW212" s="338"/>
      <c r="IXX212" s="338"/>
      <c r="IXY212" s="338"/>
      <c r="IXZ212" s="338"/>
      <c r="IYA212" s="338"/>
      <c r="IYB212" s="339"/>
      <c r="IYC212" s="11"/>
      <c r="IYD212" s="338"/>
      <c r="IYE212" s="338"/>
      <c r="IYF212" s="338"/>
      <c r="IYG212" s="338"/>
      <c r="IYH212" s="338"/>
      <c r="IYI212" s="338"/>
      <c r="IYJ212" s="339"/>
      <c r="IYK212" s="11"/>
      <c r="IYL212" s="338"/>
      <c r="IYM212" s="338"/>
      <c r="IYN212" s="338"/>
      <c r="IYO212" s="338"/>
      <c r="IYP212" s="338"/>
      <c r="IYQ212" s="338"/>
      <c r="IYR212" s="339"/>
      <c r="IYS212" s="11"/>
      <c r="IYT212" s="338"/>
      <c r="IYU212" s="338"/>
      <c r="IYV212" s="338"/>
      <c r="IYW212" s="338"/>
      <c r="IYX212" s="338"/>
      <c r="IYY212" s="338"/>
      <c r="IYZ212" s="339"/>
      <c r="IZA212" s="11"/>
      <c r="IZB212" s="338"/>
      <c r="IZC212" s="338"/>
      <c r="IZD212" s="338"/>
      <c r="IZE212" s="338"/>
      <c r="IZF212" s="338"/>
      <c r="IZG212" s="338"/>
      <c r="IZH212" s="339"/>
      <c r="IZI212" s="11"/>
      <c r="IZJ212" s="338"/>
      <c r="IZK212" s="338"/>
      <c r="IZL212" s="338"/>
      <c r="IZM212" s="338"/>
      <c r="IZN212" s="338"/>
      <c r="IZO212" s="338"/>
      <c r="IZP212" s="339"/>
      <c r="IZQ212" s="11"/>
      <c r="IZR212" s="338"/>
      <c r="IZS212" s="338"/>
      <c r="IZT212" s="338"/>
      <c r="IZU212" s="338"/>
      <c r="IZV212" s="338"/>
      <c r="IZW212" s="338"/>
      <c r="IZX212" s="339"/>
      <c r="IZY212" s="11"/>
      <c r="IZZ212" s="338"/>
      <c r="JAA212" s="338"/>
      <c r="JAB212" s="338"/>
      <c r="JAC212" s="338"/>
      <c r="JAD212" s="338"/>
      <c r="JAE212" s="338"/>
      <c r="JAF212" s="339"/>
      <c r="JAG212" s="11"/>
      <c r="JAH212" s="338"/>
      <c r="JAI212" s="338"/>
      <c r="JAJ212" s="338"/>
      <c r="JAK212" s="338"/>
      <c r="JAL212" s="338"/>
      <c r="JAM212" s="338"/>
      <c r="JAN212" s="339"/>
      <c r="JAO212" s="11"/>
      <c r="JAP212" s="338"/>
      <c r="JAQ212" s="338"/>
      <c r="JAR212" s="338"/>
      <c r="JAS212" s="338"/>
      <c r="JAT212" s="338"/>
      <c r="JAU212" s="338"/>
      <c r="JAV212" s="339"/>
      <c r="JAW212" s="11"/>
      <c r="JAX212" s="338"/>
      <c r="JAY212" s="338"/>
      <c r="JAZ212" s="338"/>
      <c r="JBA212" s="338"/>
      <c r="JBB212" s="338"/>
      <c r="JBC212" s="338"/>
      <c r="JBD212" s="339"/>
      <c r="JBE212" s="11"/>
      <c r="JBF212" s="338"/>
      <c r="JBG212" s="338"/>
      <c r="JBH212" s="338"/>
      <c r="JBI212" s="338"/>
      <c r="JBJ212" s="338"/>
      <c r="JBK212" s="338"/>
      <c r="JBL212" s="339"/>
      <c r="JBM212" s="11"/>
      <c r="JBN212" s="338"/>
      <c r="JBO212" s="338"/>
      <c r="JBP212" s="338"/>
      <c r="JBQ212" s="338"/>
      <c r="JBR212" s="338"/>
      <c r="JBS212" s="338"/>
      <c r="JBT212" s="339"/>
      <c r="JBU212" s="11"/>
      <c r="JBV212" s="338"/>
      <c r="JBW212" s="338"/>
      <c r="JBX212" s="338"/>
      <c r="JBY212" s="338"/>
      <c r="JBZ212" s="338"/>
      <c r="JCA212" s="338"/>
      <c r="JCB212" s="339"/>
      <c r="JCC212" s="11"/>
      <c r="JCD212" s="338"/>
      <c r="JCE212" s="338"/>
      <c r="JCF212" s="338"/>
      <c r="JCG212" s="338"/>
      <c r="JCH212" s="338"/>
      <c r="JCI212" s="338"/>
      <c r="JCJ212" s="339"/>
      <c r="JCK212" s="11"/>
      <c r="JCL212" s="338"/>
      <c r="JCM212" s="338"/>
      <c r="JCN212" s="338"/>
      <c r="JCO212" s="338"/>
      <c r="JCP212" s="338"/>
      <c r="JCQ212" s="338"/>
      <c r="JCR212" s="339"/>
      <c r="JCS212" s="11"/>
      <c r="JCT212" s="338"/>
      <c r="JCU212" s="338"/>
      <c r="JCV212" s="338"/>
      <c r="JCW212" s="338"/>
      <c r="JCX212" s="338"/>
      <c r="JCY212" s="338"/>
      <c r="JCZ212" s="339"/>
      <c r="JDA212" s="11"/>
      <c r="JDB212" s="338"/>
      <c r="JDC212" s="338"/>
      <c r="JDD212" s="338"/>
      <c r="JDE212" s="338"/>
      <c r="JDF212" s="338"/>
      <c r="JDG212" s="338"/>
      <c r="JDH212" s="339"/>
      <c r="JDI212" s="11"/>
      <c r="JDJ212" s="338"/>
      <c r="JDK212" s="338"/>
      <c r="JDL212" s="338"/>
      <c r="JDM212" s="338"/>
      <c r="JDN212" s="338"/>
      <c r="JDO212" s="338"/>
      <c r="JDP212" s="339"/>
      <c r="JDQ212" s="11"/>
      <c r="JDR212" s="338"/>
      <c r="JDS212" s="338"/>
      <c r="JDT212" s="338"/>
      <c r="JDU212" s="338"/>
      <c r="JDV212" s="338"/>
      <c r="JDW212" s="338"/>
      <c r="JDX212" s="339"/>
      <c r="JDY212" s="11"/>
      <c r="JDZ212" s="338"/>
      <c r="JEA212" s="338"/>
      <c r="JEB212" s="338"/>
      <c r="JEC212" s="338"/>
      <c r="JED212" s="338"/>
      <c r="JEE212" s="338"/>
      <c r="JEF212" s="339"/>
      <c r="JEG212" s="11"/>
      <c r="JEH212" s="338"/>
      <c r="JEI212" s="338"/>
      <c r="JEJ212" s="338"/>
      <c r="JEK212" s="338"/>
      <c r="JEL212" s="338"/>
      <c r="JEM212" s="338"/>
      <c r="JEN212" s="339"/>
      <c r="JEO212" s="11"/>
      <c r="JEP212" s="338"/>
      <c r="JEQ212" s="338"/>
      <c r="JER212" s="338"/>
      <c r="JES212" s="338"/>
      <c r="JET212" s="338"/>
      <c r="JEU212" s="338"/>
      <c r="JEV212" s="339"/>
      <c r="JEW212" s="11"/>
      <c r="JEX212" s="338"/>
      <c r="JEY212" s="338"/>
      <c r="JEZ212" s="338"/>
      <c r="JFA212" s="338"/>
      <c r="JFB212" s="338"/>
      <c r="JFC212" s="338"/>
      <c r="JFD212" s="339"/>
      <c r="JFE212" s="11"/>
      <c r="JFF212" s="338"/>
      <c r="JFG212" s="338"/>
      <c r="JFH212" s="338"/>
      <c r="JFI212" s="338"/>
      <c r="JFJ212" s="338"/>
      <c r="JFK212" s="338"/>
      <c r="JFL212" s="339"/>
      <c r="JFM212" s="11"/>
      <c r="JFN212" s="338"/>
      <c r="JFO212" s="338"/>
      <c r="JFP212" s="338"/>
      <c r="JFQ212" s="338"/>
      <c r="JFR212" s="338"/>
      <c r="JFS212" s="338"/>
      <c r="JFT212" s="339"/>
      <c r="JFU212" s="11"/>
      <c r="JFV212" s="338"/>
      <c r="JFW212" s="338"/>
      <c r="JFX212" s="338"/>
      <c r="JFY212" s="338"/>
      <c r="JFZ212" s="338"/>
      <c r="JGA212" s="338"/>
      <c r="JGB212" s="339"/>
      <c r="JGC212" s="11"/>
      <c r="JGD212" s="338"/>
      <c r="JGE212" s="338"/>
      <c r="JGF212" s="338"/>
      <c r="JGG212" s="338"/>
      <c r="JGH212" s="338"/>
      <c r="JGI212" s="338"/>
      <c r="JGJ212" s="339"/>
      <c r="JGK212" s="11"/>
      <c r="JGL212" s="338"/>
      <c r="JGM212" s="338"/>
      <c r="JGN212" s="338"/>
      <c r="JGO212" s="338"/>
      <c r="JGP212" s="338"/>
      <c r="JGQ212" s="338"/>
      <c r="JGR212" s="339"/>
      <c r="JGS212" s="11"/>
      <c r="JGT212" s="338"/>
      <c r="JGU212" s="338"/>
      <c r="JGV212" s="338"/>
      <c r="JGW212" s="338"/>
      <c r="JGX212" s="338"/>
      <c r="JGY212" s="338"/>
      <c r="JGZ212" s="339"/>
      <c r="JHA212" s="11"/>
      <c r="JHB212" s="338"/>
      <c r="JHC212" s="338"/>
      <c r="JHD212" s="338"/>
      <c r="JHE212" s="338"/>
      <c r="JHF212" s="338"/>
      <c r="JHG212" s="338"/>
      <c r="JHH212" s="339"/>
      <c r="JHI212" s="11"/>
      <c r="JHJ212" s="338"/>
      <c r="JHK212" s="338"/>
      <c r="JHL212" s="338"/>
      <c r="JHM212" s="338"/>
      <c r="JHN212" s="338"/>
      <c r="JHO212" s="338"/>
      <c r="JHP212" s="339"/>
      <c r="JHQ212" s="11"/>
      <c r="JHR212" s="338"/>
      <c r="JHS212" s="338"/>
      <c r="JHT212" s="338"/>
      <c r="JHU212" s="338"/>
      <c r="JHV212" s="338"/>
      <c r="JHW212" s="338"/>
      <c r="JHX212" s="339"/>
      <c r="JHY212" s="11"/>
      <c r="JHZ212" s="338"/>
      <c r="JIA212" s="338"/>
      <c r="JIB212" s="338"/>
      <c r="JIC212" s="338"/>
      <c r="JID212" s="338"/>
      <c r="JIE212" s="338"/>
      <c r="JIF212" s="339"/>
      <c r="JIG212" s="11"/>
      <c r="JIH212" s="338"/>
      <c r="JII212" s="338"/>
      <c r="JIJ212" s="338"/>
      <c r="JIK212" s="338"/>
      <c r="JIL212" s="338"/>
      <c r="JIM212" s="338"/>
      <c r="JIN212" s="339"/>
      <c r="JIO212" s="11"/>
      <c r="JIP212" s="338"/>
      <c r="JIQ212" s="338"/>
      <c r="JIR212" s="338"/>
      <c r="JIS212" s="338"/>
      <c r="JIT212" s="338"/>
      <c r="JIU212" s="338"/>
      <c r="JIV212" s="339"/>
      <c r="JIW212" s="11"/>
      <c r="JIX212" s="338"/>
      <c r="JIY212" s="338"/>
      <c r="JIZ212" s="338"/>
      <c r="JJA212" s="338"/>
      <c r="JJB212" s="338"/>
      <c r="JJC212" s="338"/>
      <c r="JJD212" s="339"/>
      <c r="JJE212" s="11"/>
      <c r="JJF212" s="338"/>
      <c r="JJG212" s="338"/>
      <c r="JJH212" s="338"/>
      <c r="JJI212" s="338"/>
      <c r="JJJ212" s="338"/>
      <c r="JJK212" s="338"/>
      <c r="JJL212" s="339"/>
      <c r="JJM212" s="11"/>
      <c r="JJN212" s="338"/>
      <c r="JJO212" s="338"/>
      <c r="JJP212" s="338"/>
      <c r="JJQ212" s="338"/>
      <c r="JJR212" s="338"/>
      <c r="JJS212" s="338"/>
      <c r="JJT212" s="339"/>
      <c r="JJU212" s="11"/>
      <c r="JJV212" s="338"/>
      <c r="JJW212" s="338"/>
      <c r="JJX212" s="338"/>
      <c r="JJY212" s="338"/>
      <c r="JJZ212" s="338"/>
      <c r="JKA212" s="338"/>
      <c r="JKB212" s="339"/>
      <c r="JKC212" s="11"/>
      <c r="JKD212" s="338"/>
      <c r="JKE212" s="338"/>
      <c r="JKF212" s="338"/>
      <c r="JKG212" s="338"/>
      <c r="JKH212" s="338"/>
      <c r="JKI212" s="338"/>
      <c r="JKJ212" s="339"/>
      <c r="JKK212" s="11"/>
      <c r="JKL212" s="338"/>
      <c r="JKM212" s="338"/>
      <c r="JKN212" s="338"/>
      <c r="JKO212" s="338"/>
      <c r="JKP212" s="338"/>
      <c r="JKQ212" s="338"/>
      <c r="JKR212" s="339"/>
      <c r="JKS212" s="11"/>
      <c r="JKT212" s="338"/>
      <c r="JKU212" s="338"/>
      <c r="JKV212" s="338"/>
      <c r="JKW212" s="338"/>
      <c r="JKX212" s="338"/>
      <c r="JKY212" s="338"/>
      <c r="JKZ212" s="339"/>
      <c r="JLA212" s="11"/>
      <c r="JLB212" s="338"/>
      <c r="JLC212" s="338"/>
      <c r="JLD212" s="338"/>
      <c r="JLE212" s="338"/>
      <c r="JLF212" s="338"/>
      <c r="JLG212" s="338"/>
      <c r="JLH212" s="339"/>
      <c r="JLI212" s="11"/>
      <c r="JLJ212" s="338"/>
      <c r="JLK212" s="338"/>
      <c r="JLL212" s="338"/>
      <c r="JLM212" s="338"/>
      <c r="JLN212" s="338"/>
      <c r="JLO212" s="338"/>
      <c r="JLP212" s="339"/>
      <c r="JLQ212" s="11"/>
      <c r="JLR212" s="338"/>
      <c r="JLS212" s="338"/>
      <c r="JLT212" s="338"/>
      <c r="JLU212" s="338"/>
      <c r="JLV212" s="338"/>
      <c r="JLW212" s="338"/>
      <c r="JLX212" s="339"/>
      <c r="JLY212" s="11"/>
      <c r="JLZ212" s="338"/>
      <c r="JMA212" s="338"/>
      <c r="JMB212" s="338"/>
      <c r="JMC212" s="338"/>
      <c r="JMD212" s="338"/>
      <c r="JME212" s="338"/>
      <c r="JMF212" s="339"/>
      <c r="JMG212" s="11"/>
      <c r="JMH212" s="338"/>
      <c r="JMI212" s="338"/>
      <c r="JMJ212" s="338"/>
      <c r="JMK212" s="338"/>
      <c r="JML212" s="338"/>
      <c r="JMM212" s="338"/>
      <c r="JMN212" s="339"/>
      <c r="JMO212" s="11"/>
      <c r="JMP212" s="338"/>
      <c r="JMQ212" s="338"/>
      <c r="JMR212" s="338"/>
      <c r="JMS212" s="338"/>
      <c r="JMT212" s="338"/>
      <c r="JMU212" s="338"/>
      <c r="JMV212" s="339"/>
      <c r="JMW212" s="11"/>
      <c r="JMX212" s="338"/>
      <c r="JMY212" s="338"/>
      <c r="JMZ212" s="338"/>
      <c r="JNA212" s="338"/>
      <c r="JNB212" s="338"/>
      <c r="JNC212" s="338"/>
      <c r="JND212" s="339"/>
      <c r="JNE212" s="11"/>
      <c r="JNF212" s="338"/>
      <c r="JNG212" s="338"/>
      <c r="JNH212" s="338"/>
      <c r="JNI212" s="338"/>
      <c r="JNJ212" s="338"/>
      <c r="JNK212" s="338"/>
      <c r="JNL212" s="339"/>
      <c r="JNM212" s="11"/>
      <c r="JNN212" s="338"/>
      <c r="JNO212" s="338"/>
      <c r="JNP212" s="338"/>
      <c r="JNQ212" s="338"/>
      <c r="JNR212" s="338"/>
      <c r="JNS212" s="338"/>
      <c r="JNT212" s="339"/>
      <c r="JNU212" s="11"/>
      <c r="JNV212" s="338"/>
      <c r="JNW212" s="338"/>
      <c r="JNX212" s="338"/>
      <c r="JNY212" s="338"/>
      <c r="JNZ212" s="338"/>
      <c r="JOA212" s="338"/>
      <c r="JOB212" s="339"/>
      <c r="JOC212" s="11"/>
      <c r="JOD212" s="338"/>
      <c r="JOE212" s="338"/>
      <c r="JOF212" s="338"/>
      <c r="JOG212" s="338"/>
      <c r="JOH212" s="338"/>
      <c r="JOI212" s="338"/>
      <c r="JOJ212" s="339"/>
      <c r="JOK212" s="11"/>
      <c r="JOL212" s="338"/>
      <c r="JOM212" s="338"/>
      <c r="JON212" s="338"/>
      <c r="JOO212" s="338"/>
      <c r="JOP212" s="338"/>
      <c r="JOQ212" s="338"/>
      <c r="JOR212" s="339"/>
      <c r="JOS212" s="11"/>
      <c r="JOT212" s="338"/>
      <c r="JOU212" s="338"/>
      <c r="JOV212" s="338"/>
      <c r="JOW212" s="338"/>
      <c r="JOX212" s="338"/>
      <c r="JOY212" s="338"/>
      <c r="JOZ212" s="339"/>
      <c r="JPA212" s="11"/>
      <c r="JPB212" s="338"/>
      <c r="JPC212" s="338"/>
      <c r="JPD212" s="338"/>
      <c r="JPE212" s="338"/>
      <c r="JPF212" s="338"/>
      <c r="JPG212" s="338"/>
      <c r="JPH212" s="339"/>
      <c r="JPI212" s="11"/>
      <c r="JPJ212" s="338"/>
      <c r="JPK212" s="338"/>
      <c r="JPL212" s="338"/>
      <c r="JPM212" s="338"/>
      <c r="JPN212" s="338"/>
      <c r="JPO212" s="338"/>
      <c r="JPP212" s="339"/>
      <c r="JPQ212" s="11"/>
      <c r="JPR212" s="338"/>
      <c r="JPS212" s="338"/>
      <c r="JPT212" s="338"/>
      <c r="JPU212" s="338"/>
      <c r="JPV212" s="338"/>
      <c r="JPW212" s="338"/>
      <c r="JPX212" s="339"/>
      <c r="JPY212" s="11"/>
      <c r="JPZ212" s="338"/>
      <c r="JQA212" s="338"/>
      <c r="JQB212" s="338"/>
      <c r="JQC212" s="338"/>
      <c r="JQD212" s="338"/>
      <c r="JQE212" s="338"/>
      <c r="JQF212" s="339"/>
      <c r="JQG212" s="11"/>
      <c r="JQH212" s="338"/>
      <c r="JQI212" s="338"/>
      <c r="JQJ212" s="338"/>
      <c r="JQK212" s="338"/>
      <c r="JQL212" s="338"/>
      <c r="JQM212" s="338"/>
      <c r="JQN212" s="339"/>
      <c r="JQO212" s="11"/>
      <c r="JQP212" s="338"/>
      <c r="JQQ212" s="338"/>
      <c r="JQR212" s="338"/>
      <c r="JQS212" s="338"/>
      <c r="JQT212" s="338"/>
      <c r="JQU212" s="338"/>
      <c r="JQV212" s="339"/>
      <c r="JQW212" s="11"/>
      <c r="JQX212" s="338"/>
      <c r="JQY212" s="338"/>
      <c r="JQZ212" s="338"/>
      <c r="JRA212" s="338"/>
      <c r="JRB212" s="338"/>
      <c r="JRC212" s="338"/>
      <c r="JRD212" s="339"/>
      <c r="JRE212" s="11"/>
      <c r="JRF212" s="338"/>
      <c r="JRG212" s="338"/>
      <c r="JRH212" s="338"/>
      <c r="JRI212" s="338"/>
      <c r="JRJ212" s="338"/>
      <c r="JRK212" s="338"/>
      <c r="JRL212" s="339"/>
      <c r="JRM212" s="11"/>
      <c r="JRN212" s="338"/>
      <c r="JRO212" s="338"/>
      <c r="JRP212" s="338"/>
      <c r="JRQ212" s="338"/>
      <c r="JRR212" s="338"/>
      <c r="JRS212" s="338"/>
      <c r="JRT212" s="339"/>
      <c r="JRU212" s="11"/>
      <c r="JRV212" s="338"/>
      <c r="JRW212" s="338"/>
      <c r="JRX212" s="338"/>
      <c r="JRY212" s="338"/>
      <c r="JRZ212" s="338"/>
      <c r="JSA212" s="338"/>
      <c r="JSB212" s="339"/>
      <c r="JSC212" s="11"/>
      <c r="JSD212" s="338"/>
      <c r="JSE212" s="338"/>
      <c r="JSF212" s="338"/>
      <c r="JSG212" s="338"/>
      <c r="JSH212" s="338"/>
      <c r="JSI212" s="338"/>
      <c r="JSJ212" s="339"/>
      <c r="JSK212" s="11"/>
      <c r="JSL212" s="338"/>
      <c r="JSM212" s="338"/>
      <c r="JSN212" s="338"/>
      <c r="JSO212" s="338"/>
      <c r="JSP212" s="338"/>
      <c r="JSQ212" s="338"/>
      <c r="JSR212" s="339"/>
      <c r="JSS212" s="11"/>
      <c r="JST212" s="338"/>
      <c r="JSU212" s="338"/>
      <c r="JSV212" s="338"/>
      <c r="JSW212" s="338"/>
      <c r="JSX212" s="338"/>
      <c r="JSY212" s="338"/>
      <c r="JSZ212" s="339"/>
      <c r="JTA212" s="11"/>
      <c r="JTB212" s="338"/>
      <c r="JTC212" s="338"/>
      <c r="JTD212" s="338"/>
      <c r="JTE212" s="338"/>
      <c r="JTF212" s="338"/>
      <c r="JTG212" s="338"/>
      <c r="JTH212" s="339"/>
      <c r="JTI212" s="11"/>
      <c r="JTJ212" s="338"/>
      <c r="JTK212" s="338"/>
      <c r="JTL212" s="338"/>
      <c r="JTM212" s="338"/>
      <c r="JTN212" s="338"/>
      <c r="JTO212" s="338"/>
      <c r="JTP212" s="339"/>
      <c r="JTQ212" s="11"/>
      <c r="JTR212" s="338"/>
      <c r="JTS212" s="338"/>
      <c r="JTT212" s="338"/>
      <c r="JTU212" s="338"/>
      <c r="JTV212" s="338"/>
      <c r="JTW212" s="338"/>
      <c r="JTX212" s="339"/>
      <c r="JTY212" s="11"/>
      <c r="JTZ212" s="338"/>
      <c r="JUA212" s="338"/>
      <c r="JUB212" s="338"/>
      <c r="JUC212" s="338"/>
      <c r="JUD212" s="338"/>
      <c r="JUE212" s="338"/>
      <c r="JUF212" s="339"/>
      <c r="JUG212" s="11"/>
      <c r="JUH212" s="338"/>
      <c r="JUI212" s="338"/>
      <c r="JUJ212" s="338"/>
      <c r="JUK212" s="338"/>
      <c r="JUL212" s="338"/>
      <c r="JUM212" s="338"/>
      <c r="JUN212" s="339"/>
      <c r="JUO212" s="11"/>
      <c r="JUP212" s="338"/>
      <c r="JUQ212" s="338"/>
      <c r="JUR212" s="338"/>
      <c r="JUS212" s="338"/>
      <c r="JUT212" s="338"/>
      <c r="JUU212" s="338"/>
      <c r="JUV212" s="339"/>
      <c r="JUW212" s="11"/>
      <c r="JUX212" s="338"/>
      <c r="JUY212" s="338"/>
      <c r="JUZ212" s="338"/>
      <c r="JVA212" s="338"/>
      <c r="JVB212" s="338"/>
      <c r="JVC212" s="338"/>
      <c r="JVD212" s="339"/>
      <c r="JVE212" s="11"/>
      <c r="JVF212" s="338"/>
      <c r="JVG212" s="338"/>
      <c r="JVH212" s="338"/>
      <c r="JVI212" s="338"/>
      <c r="JVJ212" s="338"/>
      <c r="JVK212" s="338"/>
      <c r="JVL212" s="339"/>
      <c r="JVM212" s="11"/>
      <c r="JVN212" s="338"/>
      <c r="JVO212" s="338"/>
      <c r="JVP212" s="338"/>
      <c r="JVQ212" s="338"/>
      <c r="JVR212" s="338"/>
      <c r="JVS212" s="338"/>
      <c r="JVT212" s="339"/>
      <c r="JVU212" s="11"/>
      <c r="JVV212" s="338"/>
      <c r="JVW212" s="338"/>
      <c r="JVX212" s="338"/>
      <c r="JVY212" s="338"/>
      <c r="JVZ212" s="338"/>
      <c r="JWA212" s="338"/>
      <c r="JWB212" s="339"/>
      <c r="JWC212" s="11"/>
      <c r="JWD212" s="338"/>
      <c r="JWE212" s="338"/>
      <c r="JWF212" s="338"/>
      <c r="JWG212" s="338"/>
      <c r="JWH212" s="338"/>
      <c r="JWI212" s="338"/>
      <c r="JWJ212" s="339"/>
      <c r="JWK212" s="11"/>
      <c r="JWL212" s="338"/>
      <c r="JWM212" s="338"/>
      <c r="JWN212" s="338"/>
      <c r="JWO212" s="338"/>
      <c r="JWP212" s="338"/>
      <c r="JWQ212" s="338"/>
      <c r="JWR212" s="339"/>
      <c r="JWS212" s="11"/>
      <c r="JWT212" s="338"/>
      <c r="JWU212" s="338"/>
      <c r="JWV212" s="338"/>
      <c r="JWW212" s="338"/>
      <c r="JWX212" s="338"/>
      <c r="JWY212" s="338"/>
      <c r="JWZ212" s="339"/>
      <c r="JXA212" s="11"/>
      <c r="JXB212" s="338"/>
      <c r="JXC212" s="338"/>
      <c r="JXD212" s="338"/>
      <c r="JXE212" s="338"/>
      <c r="JXF212" s="338"/>
      <c r="JXG212" s="338"/>
      <c r="JXH212" s="339"/>
      <c r="JXI212" s="11"/>
      <c r="JXJ212" s="338"/>
      <c r="JXK212" s="338"/>
      <c r="JXL212" s="338"/>
      <c r="JXM212" s="338"/>
      <c r="JXN212" s="338"/>
      <c r="JXO212" s="338"/>
      <c r="JXP212" s="339"/>
      <c r="JXQ212" s="11"/>
      <c r="JXR212" s="338"/>
      <c r="JXS212" s="338"/>
      <c r="JXT212" s="338"/>
      <c r="JXU212" s="338"/>
      <c r="JXV212" s="338"/>
      <c r="JXW212" s="338"/>
      <c r="JXX212" s="339"/>
      <c r="JXY212" s="11"/>
      <c r="JXZ212" s="338"/>
      <c r="JYA212" s="338"/>
      <c r="JYB212" s="338"/>
      <c r="JYC212" s="338"/>
      <c r="JYD212" s="338"/>
      <c r="JYE212" s="338"/>
      <c r="JYF212" s="339"/>
      <c r="JYG212" s="11"/>
      <c r="JYH212" s="338"/>
      <c r="JYI212" s="338"/>
      <c r="JYJ212" s="338"/>
      <c r="JYK212" s="338"/>
      <c r="JYL212" s="338"/>
      <c r="JYM212" s="338"/>
      <c r="JYN212" s="339"/>
      <c r="JYO212" s="11"/>
      <c r="JYP212" s="338"/>
      <c r="JYQ212" s="338"/>
      <c r="JYR212" s="338"/>
      <c r="JYS212" s="338"/>
      <c r="JYT212" s="338"/>
      <c r="JYU212" s="338"/>
      <c r="JYV212" s="339"/>
      <c r="JYW212" s="11"/>
      <c r="JYX212" s="338"/>
      <c r="JYY212" s="338"/>
      <c r="JYZ212" s="338"/>
      <c r="JZA212" s="338"/>
      <c r="JZB212" s="338"/>
      <c r="JZC212" s="338"/>
      <c r="JZD212" s="339"/>
      <c r="JZE212" s="11"/>
      <c r="JZF212" s="338"/>
      <c r="JZG212" s="338"/>
      <c r="JZH212" s="338"/>
      <c r="JZI212" s="338"/>
      <c r="JZJ212" s="338"/>
      <c r="JZK212" s="338"/>
      <c r="JZL212" s="339"/>
      <c r="JZM212" s="11"/>
      <c r="JZN212" s="338"/>
      <c r="JZO212" s="338"/>
      <c r="JZP212" s="338"/>
      <c r="JZQ212" s="338"/>
      <c r="JZR212" s="338"/>
      <c r="JZS212" s="338"/>
      <c r="JZT212" s="339"/>
      <c r="JZU212" s="11"/>
      <c r="JZV212" s="338"/>
      <c r="JZW212" s="338"/>
      <c r="JZX212" s="338"/>
      <c r="JZY212" s="338"/>
      <c r="JZZ212" s="338"/>
      <c r="KAA212" s="338"/>
      <c r="KAB212" s="339"/>
      <c r="KAC212" s="11"/>
      <c r="KAD212" s="338"/>
      <c r="KAE212" s="338"/>
      <c r="KAF212" s="338"/>
      <c r="KAG212" s="338"/>
      <c r="KAH212" s="338"/>
      <c r="KAI212" s="338"/>
      <c r="KAJ212" s="339"/>
      <c r="KAK212" s="11"/>
      <c r="KAL212" s="338"/>
      <c r="KAM212" s="338"/>
      <c r="KAN212" s="338"/>
      <c r="KAO212" s="338"/>
      <c r="KAP212" s="338"/>
      <c r="KAQ212" s="338"/>
      <c r="KAR212" s="339"/>
      <c r="KAS212" s="11"/>
      <c r="KAT212" s="338"/>
      <c r="KAU212" s="338"/>
      <c r="KAV212" s="338"/>
      <c r="KAW212" s="338"/>
      <c r="KAX212" s="338"/>
      <c r="KAY212" s="338"/>
      <c r="KAZ212" s="339"/>
      <c r="KBA212" s="11"/>
      <c r="KBB212" s="338"/>
      <c r="KBC212" s="338"/>
      <c r="KBD212" s="338"/>
      <c r="KBE212" s="338"/>
      <c r="KBF212" s="338"/>
      <c r="KBG212" s="338"/>
      <c r="KBH212" s="339"/>
      <c r="KBI212" s="11"/>
      <c r="KBJ212" s="338"/>
      <c r="KBK212" s="338"/>
      <c r="KBL212" s="338"/>
      <c r="KBM212" s="338"/>
      <c r="KBN212" s="338"/>
      <c r="KBO212" s="338"/>
      <c r="KBP212" s="339"/>
      <c r="KBQ212" s="11"/>
      <c r="KBR212" s="338"/>
      <c r="KBS212" s="338"/>
      <c r="KBT212" s="338"/>
      <c r="KBU212" s="338"/>
      <c r="KBV212" s="338"/>
      <c r="KBW212" s="338"/>
      <c r="KBX212" s="339"/>
      <c r="KBY212" s="11"/>
      <c r="KBZ212" s="338"/>
      <c r="KCA212" s="338"/>
      <c r="KCB212" s="338"/>
      <c r="KCC212" s="338"/>
      <c r="KCD212" s="338"/>
      <c r="KCE212" s="338"/>
      <c r="KCF212" s="339"/>
      <c r="KCG212" s="11"/>
      <c r="KCH212" s="338"/>
      <c r="KCI212" s="338"/>
      <c r="KCJ212" s="338"/>
      <c r="KCK212" s="338"/>
      <c r="KCL212" s="338"/>
      <c r="KCM212" s="338"/>
      <c r="KCN212" s="339"/>
      <c r="KCO212" s="11"/>
      <c r="KCP212" s="338"/>
      <c r="KCQ212" s="338"/>
      <c r="KCR212" s="338"/>
      <c r="KCS212" s="338"/>
      <c r="KCT212" s="338"/>
      <c r="KCU212" s="338"/>
      <c r="KCV212" s="339"/>
      <c r="KCW212" s="11"/>
      <c r="KCX212" s="338"/>
      <c r="KCY212" s="338"/>
      <c r="KCZ212" s="338"/>
      <c r="KDA212" s="338"/>
      <c r="KDB212" s="338"/>
      <c r="KDC212" s="338"/>
      <c r="KDD212" s="339"/>
      <c r="KDE212" s="11"/>
      <c r="KDF212" s="338"/>
      <c r="KDG212" s="338"/>
      <c r="KDH212" s="338"/>
      <c r="KDI212" s="338"/>
      <c r="KDJ212" s="338"/>
      <c r="KDK212" s="338"/>
      <c r="KDL212" s="339"/>
      <c r="KDM212" s="11"/>
      <c r="KDN212" s="338"/>
      <c r="KDO212" s="338"/>
      <c r="KDP212" s="338"/>
      <c r="KDQ212" s="338"/>
      <c r="KDR212" s="338"/>
      <c r="KDS212" s="338"/>
      <c r="KDT212" s="339"/>
      <c r="KDU212" s="11"/>
      <c r="KDV212" s="338"/>
      <c r="KDW212" s="338"/>
      <c r="KDX212" s="338"/>
      <c r="KDY212" s="338"/>
      <c r="KDZ212" s="338"/>
      <c r="KEA212" s="338"/>
      <c r="KEB212" s="339"/>
      <c r="KEC212" s="11"/>
      <c r="KED212" s="338"/>
      <c r="KEE212" s="338"/>
      <c r="KEF212" s="338"/>
      <c r="KEG212" s="338"/>
      <c r="KEH212" s="338"/>
      <c r="KEI212" s="338"/>
      <c r="KEJ212" s="339"/>
      <c r="KEK212" s="11"/>
      <c r="KEL212" s="338"/>
      <c r="KEM212" s="338"/>
      <c r="KEN212" s="338"/>
      <c r="KEO212" s="338"/>
      <c r="KEP212" s="338"/>
      <c r="KEQ212" s="338"/>
      <c r="KER212" s="339"/>
      <c r="KES212" s="11"/>
      <c r="KET212" s="338"/>
      <c r="KEU212" s="338"/>
      <c r="KEV212" s="338"/>
      <c r="KEW212" s="338"/>
      <c r="KEX212" s="338"/>
      <c r="KEY212" s="338"/>
      <c r="KEZ212" s="339"/>
      <c r="KFA212" s="11"/>
      <c r="KFB212" s="338"/>
      <c r="KFC212" s="338"/>
      <c r="KFD212" s="338"/>
      <c r="KFE212" s="338"/>
      <c r="KFF212" s="338"/>
      <c r="KFG212" s="338"/>
      <c r="KFH212" s="339"/>
      <c r="KFI212" s="11"/>
      <c r="KFJ212" s="338"/>
      <c r="KFK212" s="338"/>
      <c r="KFL212" s="338"/>
      <c r="KFM212" s="338"/>
      <c r="KFN212" s="338"/>
      <c r="KFO212" s="338"/>
      <c r="KFP212" s="339"/>
      <c r="KFQ212" s="11"/>
      <c r="KFR212" s="338"/>
      <c r="KFS212" s="338"/>
      <c r="KFT212" s="338"/>
      <c r="KFU212" s="338"/>
      <c r="KFV212" s="338"/>
      <c r="KFW212" s="338"/>
      <c r="KFX212" s="339"/>
      <c r="KFY212" s="11"/>
      <c r="KFZ212" s="338"/>
      <c r="KGA212" s="338"/>
      <c r="KGB212" s="338"/>
      <c r="KGC212" s="338"/>
      <c r="KGD212" s="338"/>
      <c r="KGE212" s="338"/>
      <c r="KGF212" s="339"/>
      <c r="KGG212" s="11"/>
      <c r="KGH212" s="338"/>
      <c r="KGI212" s="338"/>
      <c r="KGJ212" s="338"/>
      <c r="KGK212" s="338"/>
      <c r="KGL212" s="338"/>
      <c r="KGM212" s="338"/>
      <c r="KGN212" s="339"/>
      <c r="KGO212" s="11"/>
      <c r="KGP212" s="338"/>
      <c r="KGQ212" s="338"/>
      <c r="KGR212" s="338"/>
      <c r="KGS212" s="338"/>
      <c r="KGT212" s="338"/>
      <c r="KGU212" s="338"/>
      <c r="KGV212" s="339"/>
      <c r="KGW212" s="11"/>
      <c r="KGX212" s="338"/>
      <c r="KGY212" s="338"/>
      <c r="KGZ212" s="338"/>
      <c r="KHA212" s="338"/>
      <c r="KHB212" s="338"/>
      <c r="KHC212" s="338"/>
      <c r="KHD212" s="339"/>
      <c r="KHE212" s="11"/>
      <c r="KHF212" s="338"/>
      <c r="KHG212" s="338"/>
      <c r="KHH212" s="338"/>
      <c r="KHI212" s="338"/>
      <c r="KHJ212" s="338"/>
      <c r="KHK212" s="338"/>
      <c r="KHL212" s="339"/>
      <c r="KHM212" s="11"/>
      <c r="KHN212" s="338"/>
      <c r="KHO212" s="338"/>
      <c r="KHP212" s="338"/>
      <c r="KHQ212" s="338"/>
      <c r="KHR212" s="338"/>
      <c r="KHS212" s="338"/>
      <c r="KHT212" s="339"/>
      <c r="KHU212" s="11"/>
      <c r="KHV212" s="338"/>
      <c r="KHW212" s="338"/>
      <c r="KHX212" s="338"/>
      <c r="KHY212" s="338"/>
      <c r="KHZ212" s="338"/>
      <c r="KIA212" s="338"/>
      <c r="KIB212" s="339"/>
      <c r="KIC212" s="11"/>
      <c r="KID212" s="338"/>
      <c r="KIE212" s="338"/>
      <c r="KIF212" s="338"/>
      <c r="KIG212" s="338"/>
      <c r="KIH212" s="338"/>
      <c r="KII212" s="338"/>
      <c r="KIJ212" s="339"/>
      <c r="KIK212" s="11"/>
      <c r="KIL212" s="338"/>
      <c r="KIM212" s="338"/>
      <c r="KIN212" s="338"/>
      <c r="KIO212" s="338"/>
      <c r="KIP212" s="338"/>
      <c r="KIQ212" s="338"/>
      <c r="KIR212" s="339"/>
      <c r="KIS212" s="11"/>
      <c r="KIT212" s="338"/>
      <c r="KIU212" s="338"/>
      <c r="KIV212" s="338"/>
      <c r="KIW212" s="338"/>
      <c r="KIX212" s="338"/>
      <c r="KIY212" s="338"/>
      <c r="KIZ212" s="339"/>
      <c r="KJA212" s="11"/>
      <c r="KJB212" s="338"/>
      <c r="KJC212" s="338"/>
      <c r="KJD212" s="338"/>
      <c r="KJE212" s="338"/>
      <c r="KJF212" s="338"/>
      <c r="KJG212" s="338"/>
      <c r="KJH212" s="339"/>
      <c r="KJI212" s="11"/>
      <c r="KJJ212" s="338"/>
      <c r="KJK212" s="338"/>
      <c r="KJL212" s="338"/>
      <c r="KJM212" s="338"/>
      <c r="KJN212" s="338"/>
      <c r="KJO212" s="338"/>
      <c r="KJP212" s="339"/>
      <c r="KJQ212" s="11"/>
      <c r="KJR212" s="338"/>
      <c r="KJS212" s="338"/>
      <c r="KJT212" s="338"/>
      <c r="KJU212" s="338"/>
      <c r="KJV212" s="338"/>
      <c r="KJW212" s="338"/>
      <c r="KJX212" s="339"/>
      <c r="KJY212" s="11"/>
      <c r="KJZ212" s="338"/>
      <c r="KKA212" s="338"/>
      <c r="KKB212" s="338"/>
      <c r="KKC212" s="338"/>
      <c r="KKD212" s="338"/>
      <c r="KKE212" s="338"/>
      <c r="KKF212" s="339"/>
      <c r="KKG212" s="11"/>
      <c r="KKH212" s="338"/>
      <c r="KKI212" s="338"/>
      <c r="KKJ212" s="338"/>
      <c r="KKK212" s="338"/>
      <c r="KKL212" s="338"/>
      <c r="KKM212" s="338"/>
      <c r="KKN212" s="339"/>
      <c r="KKO212" s="11"/>
      <c r="KKP212" s="338"/>
      <c r="KKQ212" s="338"/>
      <c r="KKR212" s="338"/>
      <c r="KKS212" s="338"/>
      <c r="KKT212" s="338"/>
      <c r="KKU212" s="338"/>
      <c r="KKV212" s="339"/>
      <c r="KKW212" s="11"/>
      <c r="KKX212" s="338"/>
      <c r="KKY212" s="338"/>
      <c r="KKZ212" s="338"/>
      <c r="KLA212" s="338"/>
      <c r="KLB212" s="338"/>
      <c r="KLC212" s="338"/>
      <c r="KLD212" s="339"/>
      <c r="KLE212" s="11"/>
      <c r="KLF212" s="338"/>
      <c r="KLG212" s="338"/>
      <c r="KLH212" s="338"/>
      <c r="KLI212" s="338"/>
      <c r="KLJ212" s="338"/>
      <c r="KLK212" s="338"/>
      <c r="KLL212" s="339"/>
      <c r="KLM212" s="11"/>
      <c r="KLN212" s="338"/>
      <c r="KLO212" s="338"/>
      <c r="KLP212" s="338"/>
      <c r="KLQ212" s="338"/>
      <c r="KLR212" s="338"/>
      <c r="KLS212" s="338"/>
      <c r="KLT212" s="339"/>
      <c r="KLU212" s="11"/>
      <c r="KLV212" s="338"/>
      <c r="KLW212" s="338"/>
      <c r="KLX212" s="338"/>
      <c r="KLY212" s="338"/>
      <c r="KLZ212" s="338"/>
      <c r="KMA212" s="338"/>
      <c r="KMB212" s="339"/>
      <c r="KMC212" s="11"/>
      <c r="KMD212" s="338"/>
      <c r="KME212" s="338"/>
      <c r="KMF212" s="338"/>
      <c r="KMG212" s="338"/>
      <c r="KMH212" s="338"/>
      <c r="KMI212" s="338"/>
      <c r="KMJ212" s="339"/>
      <c r="KMK212" s="11"/>
      <c r="KML212" s="338"/>
      <c r="KMM212" s="338"/>
      <c r="KMN212" s="338"/>
      <c r="KMO212" s="338"/>
      <c r="KMP212" s="338"/>
      <c r="KMQ212" s="338"/>
      <c r="KMR212" s="339"/>
      <c r="KMS212" s="11"/>
      <c r="KMT212" s="338"/>
      <c r="KMU212" s="338"/>
      <c r="KMV212" s="338"/>
      <c r="KMW212" s="338"/>
      <c r="KMX212" s="338"/>
      <c r="KMY212" s="338"/>
      <c r="KMZ212" s="339"/>
      <c r="KNA212" s="11"/>
      <c r="KNB212" s="338"/>
      <c r="KNC212" s="338"/>
      <c r="KND212" s="338"/>
      <c r="KNE212" s="338"/>
      <c r="KNF212" s="338"/>
      <c r="KNG212" s="338"/>
      <c r="KNH212" s="339"/>
      <c r="KNI212" s="11"/>
      <c r="KNJ212" s="338"/>
      <c r="KNK212" s="338"/>
      <c r="KNL212" s="338"/>
      <c r="KNM212" s="338"/>
      <c r="KNN212" s="338"/>
      <c r="KNO212" s="338"/>
      <c r="KNP212" s="339"/>
      <c r="KNQ212" s="11"/>
      <c r="KNR212" s="338"/>
      <c r="KNS212" s="338"/>
      <c r="KNT212" s="338"/>
      <c r="KNU212" s="338"/>
      <c r="KNV212" s="338"/>
      <c r="KNW212" s="338"/>
      <c r="KNX212" s="339"/>
      <c r="KNY212" s="11"/>
      <c r="KNZ212" s="338"/>
      <c r="KOA212" s="338"/>
      <c r="KOB212" s="338"/>
      <c r="KOC212" s="338"/>
      <c r="KOD212" s="338"/>
      <c r="KOE212" s="338"/>
      <c r="KOF212" s="339"/>
      <c r="KOG212" s="11"/>
      <c r="KOH212" s="338"/>
      <c r="KOI212" s="338"/>
      <c r="KOJ212" s="338"/>
      <c r="KOK212" s="338"/>
      <c r="KOL212" s="338"/>
      <c r="KOM212" s="338"/>
      <c r="KON212" s="339"/>
      <c r="KOO212" s="11"/>
      <c r="KOP212" s="338"/>
      <c r="KOQ212" s="338"/>
      <c r="KOR212" s="338"/>
      <c r="KOS212" s="338"/>
      <c r="KOT212" s="338"/>
      <c r="KOU212" s="338"/>
      <c r="KOV212" s="339"/>
      <c r="KOW212" s="11"/>
      <c r="KOX212" s="338"/>
      <c r="KOY212" s="338"/>
      <c r="KOZ212" s="338"/>
      <c r="KPA212" s="338"/>
      <c r="KPB212" s="338"/>
      <c r="KPC212" s="338"/>
      <c r="KPD212" s="339"/>
      <c r="KPE212" s="11"/>
      <c r="KPF212" s="338"/>
      <c r="KPG212" s="338"/>
      <c r="KPH212" s="338"/>
      <c r="KPI212" s="338"/>
      <c r="KPJ212" s="338"/>
      <c r="KPK212" s="338"/>
      <c r="KPL212" s="339"/>
      <c r="KPM212" s="11"/>
      <c r="KPN212" s="338"/>
      <c r="KPO212" s="338"/>
      <c r="KPP212" s="338"/>
      <c r="KPQ212" s="338"/>
      <c r="KPR212" s="338"/>
      <c r="KPS212" s="338"/>
      <c r="KPT212" s="339"/>
      <c r="KPU212" s="11"/>
      <c r="KPV212" s="338"/>
      <c r="KPW212" s="338"/>
      <c r="KPX212" s="338"/>
      <c r="KPY212" s="338"/>
      <c r="KPZ212" s="338"/>
      <c r="KQA212" s="338"/>
      <c r="KQB212" s="339"/>
      <c r="KQC212" s="11"/>
      <c r="KQD212" s="338"/>
      <c r="KQE212" s="338"/>
      <c r="KQF212" s="338"/>
      <c r="KQG212" s="338"/>
      <c r="KQH212" s="338"/>
      <c r="KQI212" s="338"/>
      <c r="KQJ212" s="339"/>
      <c r="KQK212" s="11"/>
      <c r="KQL212" s="338"/>
      <c r="KQM212" s="338"/>
      <c r="KQN212" s="338"/>
      <c r="KQO212" s="338"/>
      <c r="KQP212" s="338"/>
      <c r="KQQ212" s="338"/>
      <c r="KQR212" s="339"/>
      <c r="KQS212" s="11"/>
      <c r="KQT212" s="338"/>
      <c r="KQU212" s="338"/>
      <c r="KQV212" s="338"/>
      <c r="KQW212" s="338"/>
      <c r="KQX212" s="338"/>
      <c r="KQY212" s="338"/>
      <c r="KQZ212" s="339"/>
      <c r="KRA212" s="11"/>
      <c r="KRB212" s="338"/>
      <c r="KRC212" s="338"/>
      <c r="KRD212" s="338"/>
      <c r="KRE212" s="338"/>
      <c r="KRF212" s="338"/>
      <c r="KRG212" s="338"/>
      <c r="KRH212" s="339"/>
      <c r="KRI212" s="11"/>
      <c r="KRJ212" s="338"/>
      <c r="KRK212" s="338"/>
      <c r="KRL212" s="338"/>
      <c r="KRM212" s="338"/>
      <c r="KRN212" s="338"/>
      <c r="KRO212" s="338"/>
      <c r="KRP212" s="339"/>
      <c r="KRQ212" s="11"/>
      <c r="KRR212" s="338"/>
      <c r="KRS212" s="338"/>
      <c r="KRT212" s="338"/>
      <c r="KRU212" s="338"/>
      <c r="KRV212" s="338"/>
      <c r="KRW212" s="338"/>
      <c r="KRX212" s="339"/>
      <c r="KRY212" s="11"/>
      <c r="KRZ212" s="338"/>
      <c r="KSA212" s="338"/>
      <c r="KSB212" s="338"/>
      <c r="KSC212" s="338"/>
      <c r="KSD212" s="338"/>
      <c r="KSE212" s="338"/>
      <c r="KSF212" s="339"/>
      <c r="KSG212" s="11"/>
      <c r="KSH212" s="338"/>
      <c r="KSI212" s="338"/>
      <c r="KSJ212" s="338"/>
      <c r="KSK212" s="338"/>
      <c r="KSL212" s="338"/>
      <c r="KSM212" s="338"/>
      <c r="KSN212" s="339"/>
      <c r="KSO212" s="11"/>
      <c r="KSP212" s="338"/>
      <c r="KSQ212" s="338"/>
      <c r="KSR212" s="338"/>
      <c r="KSS212" s="338"/>
      <c r="KST212" s="338"/>
      <c r="KSU212" s="338"/>
      <c r="KSV212" s="339"/>
      <c r="KSW212" s="11"/>
      <c r="KSX212" s="338"/>
      <c r="KSY212" s="338"/>
      <c r="KSZ212" s="338"/>
      <c r="KTA212" s="338"/>
      <c r="KTB212" s="338"/>
      <c r="KTC212" s="338"/>
      <c r="KTD212" s="339"/>
      <c r="KTE212" s="11"/>
      <c r="KTF212" s="338"/>
      <c r="KTG212" s="338"/>
      <c r="KTH212" s="338"/>
      <c r="KTI212" s="338"/>
      <c r="KTJ212" s="338"/>
      <c r="KTK212" s="338"/>
      <c r="KTL212" s="339"/>
      <c r="KTM212" s="11"/>
      <c r="KTN212" s="338"/>
      <c r="KTO212" s="338"/>
      <c r="KTP212" s="338"/>
      <c r="KTQ212" s="338"/>
      <c r="KTR212" s="338"/>
      <c r="KTS212" s="338"/>
      <c r="KTT212" s="339"/>
      <c r="KTU212" s="11"/>
      <c r="KTV212" s="338"/>
      <c r="KTW212" s="338"/>
      <c r="KTX212" s="338"/>
      <c r="KTY212" s="338"/>
      <c r="KTZ212" s="338"/>
      <c r="KUA212" s="338"/>
      <c r="KUB212" s="339"/>
      <c r="KUC212" s="11"/>
      <c r="KUD212" s="338"/>
      <c r="KUE212" s="338"/>
      <c r="KUF212" s="338"/>
      <c r="KUG212" s="338"/>
      <c r="KUH212" s="338"/>
      <c r="KUI212" s="338"/>
      <c r="KUJ212" s="339"/>
      <c r="KUK212" s="11"/>
      <c r="KUL212" s="338"/>
      <c r="KUM212" s="338"/>
      <c r="KUN212" s="338"/>
      <c r="KUO212" s="338"/>
      <c r="KUP212" s="338"/>
      <c r="KUQ212" s="338"/>
      <c r="KUR212" s="339"/>
      <c r="KUS212" s="11"/>
      <c r="KUT212" s="338"/>
      <c r="KUU212" s="338"/>
      <c r="KUV212" s="338"/>
      <c r="KUW212" s="338"/>
      <c r="KUX212" s="338"/>
      <c r="KUY212" s="338"/>
      <c r="KUZ212" s="339"/>
      <c r="KVA212" s="11"/>
      <c r="KVB212" s="338"/>
      <c r="KVC212" s="338"/>
      <c r="KVD212" s="338"/>
      <c r="KVE212" s="338"/>
      <c r="KVF212" s="338"/>
      <c r="KVG212" s="338"/>
      <c r="KVH212" s="339"/>
      <c r="KVI212" s="11"/>
      <c r="KVJ212" s="338"/>
      <c r="KVK212" s="338"/>
      <c r="KVL212" s="338"/>
      <c r="KVM212" s="338"/>
      <c r="KVN212" s="338"/>
      <c r="KVO212" s="338"/>
      <c r="KVP212" s="339"/>
      <c r="KVQ212" s="11"/>
      <c r="KVR212" s="338"/>
      <c r="KVS212" s="338"/>
      <c r="KVT212" s="338"/>
      <c r="KVU212" s="338"/>
      <c r="KVV212" s="338"/>
      <c r="KVW212" s="338"/>
      <c r="KVX212" s="339"/>
      <c r="KVY212" s="11"/>
      <c r="KVZ212" s="338"/>
      <c r="KWA212" s="338"/>
      <c r="KWB212" s="338"/>
      <c r="KWC212" s="338"/>
      <c r="KWD212" s="338"/>
      <c r="KWE212" s="338"/>
      <c r="KWF212" s="339"/>
      <c r="KWG212" s="11"/>
      <c r="KWH212" s="338"/>
      <c r="KWI212" s="338"/>
      <c r="KWJ212" s="338"/>
      <c r="KWK212" s="338"/>
      <c r="KWL212" s="338"/>
      <c r="KWM212" s="338"/>
      <c r="KWN212" s="339"/>
      <c r="KWO212" s="11"/>
      <c r="KWP212" s="338"/>
      <c r="KWQ212" s="338"/>
      <c r="KWR212" s="338"/>
      <c r="KWS212" s="338"/>
      <c r="KWT212" s="338"/>
      <c r="KWU212" s="338"/>
      <c r="KWV212" s="339"/>
      <c r="KWW212" s="11"/>
      <c r="KWX212" s="338"/>
      <c r="KWY212" s="338"/>
      <c r="KWZ212" s="338"/>
      <c r="KXA212" s="338"/>
      <c r="KXB212" s="338"/>
      <c r="KXC212" s="338"/>
      <c r="KXD212" s="339"/>
      <c r="KXE212" s="11"/>
      <c r="KXF212" s="338"/>
      <c r="KXG212" s="338"/>
      <c r="KXH212" s="338"/>
      <c r="KXI212" s="338"/>
      <c r="KXJ212" s="338"/>
      <c r="KXK212" s="338"/>
      <c r="KXL212" s="339"/>
      <c r="KXM212" s="11"/>
      <c r="KXN212" s="338"/>
      <c r="KXO212" s="338"/>
      <c r="KXP212" s="338"/>
      <c r="KXQ212" s="338"/>
      <c r="KXR212" s="338"/>
      <c r="KXS212" s="338"/>
      <c r="KXT212" s="339"/>
      <c r="KXU212" s="11"/>
      <c r="KXV212" s="338"/>
      <c r="KXW212" s="338"/>
      <c r="KXX212" s="338"/>
      <c r="KXY212" s="338"/>
      <c r="KXZ212" s="338"/>
      <c r="KYA212" s="338"/>
      <c r="KYB212" s="339"/>
      <c r="KYC212" s="11"/>
      <c r="KYD212" s="338"/>
      <c r="KYE212" s="338"/>
      <c r="KYF212" s="338"/>
      <c r="KYG212" s="338"/>
      <c r="KYH212" s="338"/>
      <c r="KYI212" s="338"/>
      <c r="KYJ212" s="339"/>
      <c r="KYK212" s="11"/>
      <c r="KYL212" s="338"/>
      <c r="KYM212" s="338"/>
      <c r="KYN212" s="338"/>
      <c r="KYO212" s="338"/>
      <c r="KYP212" s="338"/>
      <c r="KYQ212" s="338"/>
      <c r="KYR212" s="339"/>
      <c r="KYS212" s="11"/>
      <c r="KYT212" s="338"/>
      <c r="KYU212" s="338"/>
      <c r="KYV212" s="338"/>
      <c r="KYW212" s="338"/>
      <c r="KYX212" s="338"/>
      <c r="KYY212" s="338"/>
      <c r="KYZ212" s="339"/>
      <c r="KZA212" s="11"/>
      <c r="KZB212" s="338"/>
      <c r="KZC212" s="338"/>
      <c r="KZD212" s="338"/>
      <c r="KZE212" s="338"/>
      <c r="KZF212" s="338"/>
      <c r="KZG212" s="338"/>
      <c r="KZH212" s="339"/>
      <c r="KZI212" s="11"/>
      <c r="KZJ212" s="338"/>
      <c r="KZK212" s="338"/>
      <c r="KZL212" s="338"/>
      <c r="KZM212" s="338"/>
      <c r="KZN212" s="338"/>
      <c r="KZO212" s="338"/>
      <c r="KZP212" s="339"/>
      <c r="KZQ212" s="11"/>
      <c r="KZR212" s="338"/>
      <c r="KZS212" s="338"/>
      <c r="KZT212" s="338"/>
      <c r="KZU212" s="338"/>
      <c r="KZV212" s="338"/>
      <c r="KZW212" s="338"/>
      <c r="KZX212" s="339"/>
      <c r="KZY212" s="11"/>
      <c r="KZZ212" s="338"/>
      <c r="LAA212" s="338"/>
      <c r="LAB212" s="338"/>
      <c r="LAC212" s="338"/>
      <c r="LAD212" s="338"/>
      <c r="LAE212" s="338"/>
      <c r="LAF212" s="339"/>
      <c r="LAG212" s="11"/>
      <c r="LAH212" s="338"/>
      <c r="LAI212" s="338"/>
      <c r="LAJ212" s="338"/>
      <c r="LAK212" s="338"/>
      <c r="LAL212" s="338"/>
      <c r="LAM212" s="338"/>
      <c r="LAN212" s="339"/>
      <c r="LAO212" s="11"/>
      <c r="LAP212" s="338"/>
      <c r="LAQ212" s="338"/>
      <c r="LAR212" s="338"/>
      <c r="LAS212" s="338"/>
      <c r="LAT212" s="338"/>
      <c r="LAU212" s="338"/>
      <c r="LAV212" s="339"/>
      <c r="LAW212" s="11"/>
      <c r="LAX212" s="338"/>
      <c r="LAY212" s="338"/>
      <c r="LAZ212" s="338"/>
      <c r="LBA212" s="338"/>
      <c r="LBB212" s="338"/>
      <c r="LBC212" s="338"/>
      <c r="LBD212" s="339"/>
      <c r="LBE212" s="11"/>
      <c r="LBF212" s="338"/>
      <c r="LBG212" s="338"/>
      <c r="LBH212" s="338"/>
      <c r="LBI212" s="338"/>
      <c r="LBJ212" s="338"/>
      <c r="LBK212" s="338"/>
      <c r="LBL212" s="339"/>
      <c r="LBM212" s="11"/>
      <c r="LBN212" s="338"/>
      <c r="LBO212" s="338"/>
      <c r="LBP212" s="338"/>
      <c r="LBQ212" s="338"/>
      <c r="LBR212" s="338"/>
      <c r="LBS212" s="338"/>
      <c r="LBT212" s="339"/>
      <c r="LBU212" s="11"/>
      <c r="LBV212" s="338"/>
      <c r="LBW212" s="338"/>
      <c r="LBX212" s="338"/>
      <c r="LBY212" s="338"/>
      <c r="LBZ212" s="338"/>
      <c r="LCA212" s="338"/>
      <c r="LCB212" s="339"/>
      <c r="LCC212" s="11"/>
      <c r="LCD212" s="338"/>
      <c r="LCE212" s="338"/>
      <c r="LCF212" s="338"/>
      <c r="LCG212" s="338"/>
      <c r="LCH212" s="338"/>
      <c r="LCI212" s="338"/>
      <c r="LCJ212" s="339"/>
      <c r="LCK212" s="11"/>
      <c r="LCL212" s="338"/>
      <c r="LCM212" s="338"/>
      <c r="LCN212" s="338"/>
      <c r="LCO212" s="338"/>
      <c r="LCP212" s="338"/>
      <c r="LCQ212" s="338"/>
      <c r="LCR212" s="339"/>
      <c r="LCS212" s="11"/>
      <c r="LCT212" s="338"/>
      <c r="LCU212" s="338"/>
      <c r="LCV212" s="338"/>
      <c r="LCW212" s="338"/>
      <c r="LCX212" s="338"/>
      <c r="LCY212" s="338"/>
      <c r="LCZ212" s="339"/>
      <c r="LDA212" s="11"/>
      <c r="LDB212" s="338"/>
      <c r="LDC212" s="338"/>
      <c r="LDD212" s="338"/>
      <c r="LDE212" s="338"/>
      <c r="LDF212" s="338"/>
      <c r="LDG212" s="338"/>
      <c r="LDH212" s="339"/>
      <c r="LDI212" s="11"/>
      <c r="LDJ212" s="338"/>
      <c r="LDK212" s="338"/>
      <c r="LDL212" s="338"/>
      <c r="LDM212" s="338"/>
      <c r="LDN212" s="338"/>
      <c r="LDO212" s="338"/>
      <c r="LDP212" s="339"/>
      <c r="LDQ212" s="11"/>
      <c r="LDR212" s="338"/>
      <c r="LDS212" s="338"/>
      <c r="LDT212" s="338"/>
      <c r="LDU212" s="338"/>
      <c r="LDV212" s="338"/>
      <c r="LDW212" s="338"/>
      <c r="LDX212" s="339"/>
      <c r="LDY212" s="11"/>
      <c r="LDZ212" s="338"/>
      <c r="LEA212" s="338"/>
      <c r="LEB212" s="338"/>
      <c r="LEC212" s="338"/>
      <c r="LED212" s="338"/>
      <c r="LEE212" s="338"/>
      <c r="LEF212" s="339"/>
      <c r="LEG212" s="11"/>
      <c r="LEH212" s="338"/>
      <c r="LEI212" s="338"/>
      <c r="LEJ212" s="338"/>
      <c r="LEK212" s="338"/>
      <c r="LEL212" s="338"/>
      <c r="LEM212" s="338"/>
      <c r="LEN212" s="339"/>
      <c r="LEO212" s="11"/>
      <c r="LEP212" s="338"/>
      <c r="LEQ212" s="338"/>
      <c r="LER212" s="338"/>
      <c r="LES212" s="338"/>
      <c r="LET212" s="338"/>
      <c r="LEU212" s="338"/>
      <c r="LEV212" s="339"/>
      <c r="LEW212" s="11"/>
      <c r="LEX212" s="338"/>
      <c r="LEY212" s="338"/>
      <c r="LEZ212" s="338"/>
      <c r="LFA212" s="338"/>
      <c r="LFB212" s="338"/>
      <c r="LFC212" s="338"/>
      <c r="LFD212" s="339"/>
      <c r="LFE212" s="11"/>
      <c r="LFF212" s="338"/>
      <c r="LFG212" s="338"/>
      <c r="LFH212" s="338"/>
      <c r="LFI212" s="338"/>
      <c r="LFJ212" s="338"/>
      <c r="LFK212" s="338"/>
      <c r="LFL212" s="339"/>
      <c r="LFM212" s="11"/>
      <c r="LFN212" s="338"/>
      <c r="LFO212" s="338"/>
      <c r="LFP212" s="338"/>
      <c r="LFQ212" s="338"/>
      <c r="LFR212" s="338"/>
      <c r="LFS212" s="338"/>
      <c r="LFT212" s="339"/>
      <c r="LFU212" s="11"/>
      <c r="LFV212" s="338"/>
      <c r="LFW212" s="338"/>
      <c r="LFX212" s="338"/>
      <c r="LFY212" s="338"/>
      <c r="LFZ212" s="338"/>
      <c r="LGA212" s="338"/>
      <c r="LGB212" s="339"/>
      <c r="LGC212" s="11"/>
      <c r="LGD212" s="338"/>
      <c r="LGE212" s="338"/>
      <c r="LGF212" s="338"/>
      <c r="LGG212" s="338"/>
      <c r="LGH212" s="338"/>
      <c r="LGI212" s="338"/>
      <c r="LGJ212" s="339"/>
      <c r="LGK212" s="11"/>
      <c r="LGL212" s="338"/>
      <c r="LGM212" s="338"/>
      <c r="LGN212" s="338"/>
      <c r="LGO212" s="338"/>
      <c r="LGP212" s="338"/>
      <c r="LGQ212" s="338"/>
      <c r="LGR212" s="339"/>
      <c r="LGS212" s="11"/>
      <c r="LGT212" s="338"/>
      <c r="LGU212" s="338"/>
      <c r="LGV212" s="338"/>
      <c r="LGW212" s="338"/>
      <c r="LGX212" s="338"/>
      <c r="LGY212" s="338"/>
      <c r="LGZ212" s="339"/>
      <c r="LHA212" s="11"/>
      <c r="LHB212" s="338"/>
      <c r="LHC212" s="338"/>
      <c r="LHD212" s="338"/>
      <c r="LHE212" s="338"/>
      <c r="LHF212" s="338"/>
      <c r="LHG212" s="338"/>
      <c r="LHH212" s="339"/>
      <c r="LHI212" s="11"/>
      <c r="LHJ212" s="338"/>
      <c r="LHK212" s="338"/>
      <c r="LHL212" s="338"/>
      <c r="LHM212" s="338"/>
      <c r="LHN212" s="338"/>
      <c r="LHO212" s="338"/>
      <c r="LHP212" s="339"/>
      <c r="LHQ212" s="11"/>
      <c r="LHR212" s="338"/>
      <c r="LHS212" s="338"/>
      <c r="LHT212" s="338"/>
      <c r="LHU212" s="338"/>
      <c r="LHV212" s="338"/>
      <c r="LHW212" s="338"/>
      <c r="LHX212" s="339"/>
      <c r="LHY212" s="11"/>
      <c r="LHZ212" s="338"/>
      <c r="LIA212" s="338"/>
      <c r="LIB212" s="338"/>
      <c r="LIC212" s="338"/>
      <c r="LID212" s="338"/>
      <c r="LIE212" s="338"/>
      <c r="LIF212" s="339"/>
      <c r="LIG212" s="11"/>
      <c r="LIH212" s="338"/>
      <c r="LII212" s="338"/>
      <c r="LIJ212" s="338"/>
      <c r="LIK212" s="338"/>
      <c r="LIL212" s="338"/>
      <c r="LIM212" s="338"/>
      <c r="LIN212" s="339"/>
      <c r="LIO212" s="11"/>
      <c r="LIP212" s="338"/>
      <c r="LIQ212" s="338"/>
      <c r="LIR212" s="338"/>
      <c r="LIS212" s="338"/>
      <c r="LIT212" s="338"/>
      <c r="LIU212" s="338"/>
      <c r="LIV212" s="339"/>
      <c r="LIW212" s="11"/>
      <c r="LIX212" s="338"/>
      <c r="LIY212" s="338"/>
      <c r="LIZ212" s="338"/>
      <c r="LJA212" s="338"/>
      <c r="LJB212" s="338"/>
      <c r="LJC212" s="338"/>
      <c r="LJD212" s="339"/>
      <c r="LJE212" s="11"/>
      <c r="LJF212" s="338"/>
      <c r="LJG212" s="338"/>
      <c r="LJH212" s="338"/>
      <c r="LJI212" s="338"/>
      <c r="LJJ212" s="338"/>
      <c r="LJK212" s="338"/>
      <c r="LJL212" s="339"/>
      <c r="LJM212" s="11"/>
      <c r="LJN212" s="338"/>
      <c r="LJO212" s="338"/>
      <c r="LJP212" s="338"/>
      <c r="LJQ212" s="338"/>
      <c r="LJR212" s="338"/>
      <c r="LJS212" s="338"/>
      <c r="LJT212" s="339"/>
      <c r="LJU212" s="11"/>
      <c r="LJV212" s="338"/>
      <c r="LJW212" s="338"/>
      <c r="LJX212" s="338"/>
      <c r="LJY212" s="338"/>
      <c r="LJZ212" s="338"/>
      <c r="LKA212" s="338"/>
      <c r="LKB212" s="339"/>
      <c r="LKC212" s="11"/>
      <c r="LKD212" s="338"/>
      <c r="LKE212" s="338"/>
      <c r="LKF212" s="338"/>
      <c r="LKG212" s="338"/>
      <c r="LKH212" s="338"/>
      <c r="LKI212" s="338"/>
      <c r="LKJ212" s="339"/>
      <c r="LKK212" s="11"/>
      <c r="LKL212" s="338"/>
      <c r="LKM212" s="338"/>
      <c r="LKN212" s="338"/>
      <c r="LKO212" s="338"/>
      <c r="LKP212" s="338"/>
      <c r="LKQ212" s="338"/>
      <c r="LKR212" s="339"/>
      <c r="LKS212" s="11"/>
      <c r="LKT212" s="338"/>
      <c r="LKU212" s="338"/>
      <c r="LKV212" s="338"/>
      <c r="LKW212" s="338"/>
      <c r="LKX212" s="338"/>
      <c r="LKY212" s="338"/>
      <c r="LKZ212" s="339"/>
      <c r="LLA212" s="11"/>
      <c r="LLB212" s="338"/>
      <c r="LLC212" s="338"/>
      <c r="LLD212" s="338"/>
      <c r="LLE212" s="338"/>
      <c r="LLF212" s="338"/>
      <c r="LLG212" s="338"/>
      <c r="LLH212" s="339"/>
      <c r="LLI212" s="11"/>
      <c r="LLJ212" s="338"/>
      <c r="LLK212" s="338"/>
      <c r="LLL212" s="338"/>
      <c r="LLM212" s="338"/>
      <c r="LLN212" s="338"/>
      <c r="LLO212" s="338"/>
      <c r="LLP212" s="339"/>
      <c r="LLQ212" s="11"/>
      <c r="LLR212" s="338"/>
      <c r="LLS212" s="338"/>
      <c r="LLT212" s="338"/>
      <c r="LLU212" s="338"/>
      <c r="LLV212" s="338"/>
      <c r="LLW212" s="338"/>
      <c r="LLX212" s="339"/>
      <c r="LLY212" s="11"/>
      <c r="LLZ212" s="338"/>
      <c r="LMA212" s="338"/>
      <c r="LMB212" s="338"/>
      <c r="LMC212" s="338"/>
      <c r="LMD212" s="338"/>
      <c r="LME212" s="338"/>
      <c r="LMF212" s="339"/>
      <c r="LMG212" s="11"/>
      <c r="LMH212" s="338"/>
      <c r="LMI212" s="338"/>
      <c r="LMJ212" s="338"/>
      <c r="LMK212" s="338"/>
      <c r="LML212" s="338"/>
      <c r="LMM212" s="338"/>
      <c r="LMN212" s="339"/>
      <c r="LMO212" s="11"/>
      <c r="LMP212" s="338"/>
      <c r="LMQ212" s="338"/>
      <c r="LMR212" s="338"/>
      <c r="LMS212" s="338"/>
      <c r="LMT212" s="338"/>
      <c r="LMU212" s="338"/>
      <c r="LMV212" s="339"/>
      <c r="LMW212" s="11"/>
      <c r="LMX212" s="338"/>
      <c r="LMY212" s="338"/>
      <c r="LMZ212" s="338"/>
      <c r="LNA212" s="338"/>
      <c r="LNB212" s="338"/>
      <c r="LNC212" s="338"/>
      <c r="LND212" s="339"/>
      <c r="LNE212" s="11"/>
      <c r="LNF212" s="338"/>
      <c r="LNG212" s="338"/>
      <c r="LNH212" s="338"/>
      <c r="LNI212" s="338"/>
      <c r="LNJ212" s="338"/>
      <c r="LNK212" s="338"/>
      <c r="LNL212" s="339"/>
      <c r="LNM212" s="11"/>
      <c r="LNN212" s="338"/>
      <c r="LNO212" s="338"/>
      <c r="LNP212" s="338"/>
      <c r="LNQ212" s="338"/>
      <c r="LNR212" s="338"/>
      <c r="LNS212" s="338"/>
      <c r="LNT212" s="339"/>
      <c r="LNU212" s="11"/>
      <c r="LNV212" s="338"/>
      <c r="LNW212" s="338"/>
      <c r="LNX212" s="338"/>
      <c r="LNY212" s="338"/>
      <c r="LNZ212" s="338"/>
      <c r="LOA212" s="338"/>
      <c r="LOB212" s="339"/>
      <c r="LOC212" s="11"/>
      <c r="LOD212" s="338"/>
      <c r="LOE212" s="338"/>
      <c r="LOF212" s="338"/>
      <c r="LOG212" s="338"/>
      <c r="LOH212" s="338"/>
      <c r="LOI212" s="338"/>
      <c r="LOJ212" s="339"/>
      <c r="LOK212" s="11"/>
      <c r="LOL212" s="338"/>
      <c r="LOM212" s="338"/>
      <c r="LON212" s="338"/>
      <c r="LOO212" s="338"/>
      <c r="LOP212" s="338"/>
      <c r="LOQ212" s="338"/>
      <c r="LOR212" s="339"/>
      <c r="LOS212" s="11"/>
      <c r="LOT212" s="338"/>
      <c r="LOU212" s="338"/>
      <c r="LOV212" s="338"/>
      <c r="LOW212" s="338"/>
      <c r="LOX212" s="338"/>
      <c r="LOY212" s="338"/>
      <c r="LOZ212" s="339"/>
      <c r="LPA212" s="11"/>
      <c r="LPB212" s="338"/>
      <c r="LPC212" s="338"/>
      <c r="LPD212" s="338"/>
      <c r="LPE212" s="338"/>
      <c r="LPF212" s="338"/>
      <c r="LPG212" s="338"/>
      <c r="LPH212" s="339"/>
      <c r="LPI212" s="11"/>
      <c r="LPJ212" s="338"/>
      <c r="LPK212" s="338"/>
      <c r="LPL212" s="338"/>
      <c r="LPM212" s="338"/>
      <c r="LPN212" s="338"/>
      <c r="LPO212" s="338"/>
      <c r="LPP212" s="339"/>
      <c r="LPQ212" s="11"/>
      <c r="LPR212" s="338"/>
      <c r="LPS212" s="338"/>
      <c r="LPT212" s="338"/>
      <c r="LPU212" s="338"/>
      <c r="LPV212" s="338"/>
      <c r="LPW212" s="338"/>
      <c r="LPX212" s="339"/>
      <c r="LPY212" s="11"/>
      <c r="LPZ212" s="338"/>
      <c r="LQA212" s="338"/>
      <c r="LQB212" s="338"/>
      <c r="LQC212" s="338"/>
      <c r="LQD212" s="338"/>
      <c r="LQE212" s="338"/>
      <c r="LQF212" s="339"/>
      <c r="LQG212" s="11"/>
      <c r="LQH212" s="338"/>
      <c r="LQI212" s="338"/>
      <c r="LQJ212" s="338"/>
      <c r="LQK212" s="338"/>
      <c r="LQL212" s="338"/>
      <c r="LQM212" s="338"/>
      <c r="LQN212" s="339"/>
      <c r="LQO212" s="11"/>
      <c r="LQP212" s="338"/>
      <c r="LQQ212" s="338"/>
      <c r="LQR212" s="338"/>
      <c r="LQS212" s="338"/>
      <c r="LQT212" s="338"/>
      <c r="LQU212" s="338"/>
      <c r="LQV212" s="339"/>
      <c r="LQW212" s="11"/>
      <c r="LQX212" s="338"/>
      <c r="LQY212" s="338"/>
      <c r="LQZ212" s="338"/>
      <c r="LRA212" s="338"/>
      <c r="LRB212" s="338"/>
      <c r="LRC212" s="338"/>
      <c r="LRD212" s="339"/>
      <c r="LRE212" s="11"/>
      <c r="LRF212" s="338"/>
      <c r="LRG212" s="338"/>
      <c r="LRH212" s="338"/>
      <c r="LRI212" s="338"/>
      <c r="LRJ212" s="338"/>
      <c r="LRK212" s="338"/>
      <c r="LRL212" s="339"/>
      <c r="LRM212" s="11"/>
      <c r="LRN212" s="338"/>
      <c r="LRO212" s="338"/>
      <c r="LRP212" s="338"/>
      <c r="LRQ212" s="338"/>
      <c r="LRR212" s="338"/>
      <c r="LRS212" s="338"/>
      <c r="LRT212" s="339"/>
      <c r="LRU212" s="11"/>
      <c r="LRV212" s="338"/>
      <c r="LRW212" s="338"/>
      <c r="LRX212" s="338"/>
      <c r="LRY212" s="338"/>
      <c r="LRZ212" s="338"/>
      <c r="LSA212" s="338"/>
      <c r="LSB212" s="339"/>
      <c r="LSC212" s="11"/>
      <c r="LSD212" s="338"/>
      <c r="LSE212" s="338"/>
      <c r="LSF212" s="338"/>
      <c r="LSG212" s="338"/>
      <c r="LSH212" s="338"/>
      <c r="LSI212" s="338"/>
      <c r="LSJ212" s="339"/>
      <c r="LSK212" s="11"/>
      <c r="LSL212" s="338"/>
      <c r="LSM212" s="338"/>
      <c r="LSN212" s="338"/>
      <c r="LSO212" s="338"/>
      <c r="LSP212" s="338"/>
      <c r="LSQ212" s="338"/>
      <c r="LSR212" s="339"/>
      <c r="LSS212" s="11"/>
      <c r="LST212" s="338"/>
      <c r="LSU212" s="338"/>
      <c r="LSV212" s="338"/>
      <c r="LSW212" s="338"/>
      <c r="LSX212" s="338"/>
      <c r="LSY212" s="338"/>
      <c r="LSZ212" s="339"/>
      <c r="LTA212" s="11"/>
      <c r="LTB212" s="338"/>
      <c r="LTC212" s="338"/>
      <c r="LTD212" s="338"/>
      <c r="LTE212" s="338"/>
      <c r="LTF212" s="338"/>
      <c r="LTG212" s="338"/>
      <c r="LTH212" s="339"/>
      <c r="LTI212" s="11"/>
      <c r="LTJ212" s="338"/>
      <c r="LTK212" s="338"/>
      <c r="LTL212" s="338"/>
      <c r="LTM212" s="338"/>
      <c r="LTN212" s="338"/>
      <c r="LTO212" s="338"/>
      <c r="LTP212" s="339"/>
      <c r="LTQ212" s="11"/>
      <c r="LTR212" s="338"/>
      <c r="LTS212" s="338"/>
      <c r="LTT212" s="338"/>
      <c r="LTU212" s="338"/>
      <c r="LTV212" s="338"/>
      <c r="LTW212" s="338"/>
      <c r="LTX212" s="339"/>
      <c r="LTY212" s="11"/>
      <c r="LTZ212" s="338"/>
      <c r="LUA212" s="338"/>
      <c r="LUB212" s="338"/>
      <c r="LUC212" s="338"/>
      <c r="LUD212" s="338"/>
      <c r="LUE212" s="338"/>
      <c r="LUF212" s="339"/>
      <c r="LUG212" s="11"/>
      <c r="LUH212" s="338"/>
      <c r="LUI212" s="338"/>
      <c r="LUJ212" s="338"/>
      <c r="LUK212" s="338"/>
      <c r="LUL212" s="338"/>
      <c r="LUM212" s="338"/>
      <c r="LUN212" s="339"/>
      <c r="LUO212" s="11"/>
      <c r="LUP212" s="338"/>
      <c r="LUQ212" s="338"/>
      <c r="LUR212" s="338"/>
      <c r="LUS212" s="338"/>
      <c r="LUT212" s="338"/>
      <c r="LUU212" s="338"/>
      <c r="LUV212" s="339"/>
      <c r="LUW212" s="11"/>
      <c r="LUX212" s="338"/>
      <c r="LUY212" s="338"/>
      <c r="LUZ212" s="338"/>
      <c r="LVA212" s="338"/>
      <c r="LVB212" s="338"/>
      <c r="LVC212" s="338"/>
      <c r="LVD212" s="339"/>
      <c r="LVE212" s="11"/>
      <c r="LVF212" s="338"/>
      <c r="LVG212" s="338"/>
      <c r="LVH212" s="338"/>
      <c r="LVI212" s="338"/>
      <c r="LVJ212" s="338"/>
      <c r="LVK212" s="338"/>
      <c r="LVL212" s="339"/>
      <c r="LVM212" s="11"/>
      <c r="LVN212" s="338"/>
      <c r="LVO212" s="338"/>
      <c r="LVP212" s="338"/>
      <c r="LVQ212" s="338"/>
      <c r="LVR212" s="338"/>
      <c r="LVS212" s="338"/>
      <c r="LVT212" s="339"/>
      <c r="LVU212" s="11"/>
      <c r="LVV212" s="338"/>
      <c r="LVW212" s="338"/>
      <c r="LVX212" s="338"/>
      <c r="LVY212" s="338"/>
      <c r="LVZ212" s="338"/>
      <c r="LWA212" s="338"/>
      <c r="LWB212" s="339"/>
      <c r="LWC212" s="11"/>
      <c r="LWD212" s="338"/>
      <c r="LWE212" s="338"/>
      <c r="LWF212" s="338"/>
      <c r="LWG212" s="338"/>
      <c r="LWH212" s="338"/>
      <c r="LWI212" s="338"/>
      <c r="LWJ212" s="339"/>
      <c r="LWK212" s="11"/>
      <c r="LWL212" s="338"/>
      <c r="LWM212" s="338"/>
      <c r="LWN212" s="338"/>
      <c r="LWO212" s="338"/>
      <c r="LWP212" s="338"/>
      <c r="LWQ212" s="338"/>
      <c r="LWR212" s="339"/>
      <c r="LWS212" s="11"/>
      <c r="LWT212" s="338"/>
      <c r="LWU212" s="338"/>
      <c r="LWV212" s="338"/>
      <c r="LWW212" s="338"/>
      <c r="LWX212" s="338"/>
      <c r="LWY212" s="338"/>
      <c r="LWZ212" s="339"/>
      <c r="LXA212" s="11"/>
      <c r="LXB212" s="338"/>
      <c r="LXC212" s="338"/>
      <c r="LXD212" s="338"/>
      <c r="LXE212" s="338"/>
      <c r="LXF212" s="338"/>
      <c r="LXG212" s="338"/>
      <c r="LXH212" s="339"/>
      <c r="LXI212" s="11"/>
      <c r="LXJ212" s="338"/>
      <c r="LXK212" s="338"/>
      <c r="LXL212" s="338"/>
      <c r="LXM212" s="338"/>
      <c r="LXN212" s="338"/>
      <c r="LXO212" s="338"/>
      <c r="LXP212" s="339"/>
      <c r="LXQ212" s="11"/>
      <c r="LXR212" s="338"/>
      <c r="LXS212" s="338"/>
      <c r="LXT212" s="338"/>
      <c r="LXU212" s="338"/>
      <c r="LXV212" s="338"/>
      <c r="LXW212" s="338"/>
      <c r="LXX212" s="339"/>
      <c r="LXY212" s="11"/>
      <c r="LXZ212" s="338"/>
      <c r="LYA212" s="338"/>
      <c r="LYB212" s="338"/>
      <c r="LYC212" s="338"/>
      <c r="LYD212" s="338"/>
      <c r="LYE212" s="338"/>
      <c r="LYF212" s="339"/>
      <c r="LYG212" s="11"/>
      <c r="LYH212" s="338"/>
      <c r="LYI212" s="338"/>
      <c r="LYJ212" s="338"/>
      <c r="LYK212" s="338"/>
      <c r="LYL212" s="338"/>
      <c r="LYM212" s="338"/>
      <c r="LYN212" s="339"/>
      <c r="LYO212" s="11"/>
      <c r="LYP212" s="338"/>
      <c r="LYQ212" s="338"/>
      <c r="LYR212" s="338"/>
      <c r="LYS212" s="338"/>
      <c r="LYT212" s="338"/>
      <c r="LYU212" s="338"/>
      <c r="LYV212" s="339"/>
      <c r="LYW212" s="11"/>
      <c r="LYX212" s="338"/>
      <c r="LYY212" s="338"/>
      <c r="LYZ212" s="338"/>
      <c r="LZA212" s="338"/>
      <c r="LZB212" s="338"/>
      <c r="LZC212" s="338"/>
      <c r="LZD212" s="339"/>
      <c r="LZE212" s="11"/>
      <c r="LZF212" s="338"/>
      <c r="LZG212" s="338"/>
      <c r="LZH212" s="338"/>
      <c r="LZI212" s="338"/>
      <c r="LZJ212" s="338"/>
      <c r="LZK212" s="338"/>
      <c r="LZL212" s="339"/>
      <c r="LZM212" s="11"/>
      <c r="LZN212" s="338"/>
      <c r="LZO212" s="338"/>
      <c r="LZP212" s="338"/>
      <c r="LZQ212" s="338"/>
      <c r="LZR212" s="338"/>
      <c r="LZS212" s="338"/>
      <c r="LZT212" s="339"/>
      <c r="LZU212" s="11"/>
      <c r="LZV212" s="338"/>
      <c r="LZW212" s="338"/>
      <c r="LZX212" s="338"/>
      <c r="LZY212" s="338"/>
      <c r="LZZ212" s="338"/>
      <c r="MAA212" s="338"/>
      <c r="MAB212" s="339"/>
      <c r="MAC212" s="11"/>
      <c r="MAD212" s="338"/>
      <c r="MAE212" s="338"/>
      <c r="MAF212" s="338"/>
      <c r="MAG212" s="338"/>
      <c r="MAH212" s="338"/>
      <c r="MAI212" s="338"/>
      <c r="MAJ212" s="339"/>
      <c r="MAK212" s="11"/>
      <c r="MAL212" s="338"/>
      <c r="MAM212" s="338"/>
      <c r="MAN212" s="338"/>
      <c r="MAO212" s="338"/>
      <c r="MAP212" s="338"/>
      <c r="MAQ212" s="338"/>
      <c r="MAR212" s="339"/>
      <c r="MAS212" s="11"/>
      <c r="MAT212" s="338"/>
      <c r="MAU212" s="338"/>
      <c r="MAV212" s="338"/>
      <c r="MAW212" s="338"/>
      <c r="MAX212" s="338"/>
      <c r="MAY212" s="338"/>
      <c r="MAZ212" s="339"/>
      <c r="MBA212" s="11"/>
      <c r="MBB212" s="338"/>
      <c r="MBC212" s="338"/>
      <c r="MBD212" s="338"/>
      <c r="MBE212" s="338"/>
      <c r="MBF212" s="338"/>
      <c r="MBG212" s="338"/>
      <c r="MBH212" s="339"/>
      <c r="MBI212" s="11"/>
      <c r="MBJ212" s="338"/>
      <c r="MBK212" s="338"/>
      <c r="MBL212" s="338"/>
      <c r="MBM212" s="338"/>
      <c r="MBN212" s="338"/>
      <c r="MBO212" s="338"/>
      <c r="MBP212" s="339"/>
      <c r="MBQ212" s="11"/>
      <c r="MBR212" s="338"/>
      <c r="MBS212" s="338"/>
      <c r="MBT212" s="338"/>
      <c r="MBU212" s="338"/>
      <c r="MBV212" s="338"/>
      <c r="MBW212" s="338"/>
      <c r="MBX212" s="339"/>
      <c r="MBY212" s="11"/>
      <c r="MBZ212" s="338"/>
      <c r="MCA212" s="338"/>
      <c r="MCB212" s="338"/>
      <c r="MCC212" s="338"/>
      <c r="MCD212" s="338"/>
      <c r="MCE212" s="338"/>
      <c r="MCF212" s="339"/>
      <c r="MCG212" s="11"/>
      <c r="MCH212" s="338"/>
      <c r="MCI212" s="338"/>
      <c r="MCJ212" s="338"/>
      <c r="MCK212" s="338"/>
      <c r="MCL212" s="338"/>
      <c r="MCM212" s="338"/>
      <c r="MCN212" s="339"/>
      <c r="MCO212" s="11"/>
      <c r="MCP212" s="338"/>
      <c r="MCQ212" s="338"/>
      <c r="MCR212" s="338"/>
      <c r="MCS212" s="338"/>
      <c r="MCT212" s="338"/>
      <c r="MCU212" s="338"/>
      <c r="MCV212" s="339"/>
      <c r="MCW212" s="11"/>
      <c r="MCX212" s="338"/>
      <c r="MCY212" s="338"/>
      <c r="MCZ212" s="338"/>
      <c r="MDA212" s="338"/>
      <c r="MDB212" s="338"/>
      <c r="MDC212" s="338"/>
      <c r="MDD212" s="339"/>
      <c r="MDE212" s="11"/>
      <c r="MDF212" s="338"/>
      <c r="MDG212" s="338"/>
      <c r="MDH212" s="338"/>
      <c r="MDI212" s="338"/>
      <c r="MDJ212" s="338"/>
      <c r="MDK212" s="338"/>
      <c r="MDL212" s="339"/>
      <c r="MDM212" s="11"/>
      <c r="MDN212" s="338"/>
      <c r="MDO212" s="338"/>
      <c r="MDP212" s="338"/>
      <c r="MDQ212" s="338"/>
      <c r="MDR212" s="338"/>
      <c r="MDS212" s="338"/>
      <c r="MDT212" s="339"/>
      <c r="MDU212" s="11"/>
      <c r="MDV212" s="338"/>
      <c r="MDW212" s="338"/>
      <c r="MDX212" s="338"/>
      <c r="MDY212" s="338"/>
      <c r="MDZ212" s="338"/>
      <c r="MEA212" s="338"/>
      <c r="MEB212" s="339"/>
      <c r="MEC212" s="11"/>
      <c r="MED212" s="338"/>
      <c r="MEE212" s="338"/>
      <c r="MEF212" s="338"/>
      <c r="MEG212" s="338"/>
      <c r="MEH212" s="338"/>
      <c r="MEI212" s="338"/>
      <c r="MEJ212" s="339"/>
      <c r="MEK212" s="11"/>
      <c r="MEL212" s="338"/>
      <c r="MEM212" s="338"/>
      <c r="MEN212" s="338"/>
      <c r="MEO212" s="338"/>
      <c r="MEP212" s="338"/>
      <c r="MEQ212" s="338"/>
      <c r="MER212" s="339"/>
      <c r="MES212" s="11"/>
      <c r="MET212" s="338"/>
      <c r="MEU212" s="338"/>
      <c r="MEV212" s="338"/>
      <c r="MEW212" s="338"/>
      <c r="MEX212" s="338"/>
      <c r="MEY212" s="338"/>
      <c r="MEZ212" s="339"/>
      <c r="MFA212" s="11"/>
      <c r="MFB212" s="338"/>
      <c r="MFC212" s="338"/>
      <c r="MFD212" s="338"/>
      <c r="MFE212" s="338"/>
      <c r="MFF212" s="338"/>
      <c r="MFG212" s="338"/>
      <c r="MFH212" s="339"/>
      <c r="MFI212" s="11"/>
      <c r="MFJ212" s="338"/>
      <c r="MFK212" s="338"/>
      <c r="MFL212" s="338"/>
      <c r="MFM212" s="338"/>
      <c r="MFN212" s="338"/>
      <c r="MFO212" s="338"/>
      <c r="MFP212" s="339"/>
      <c r="MFQ212" s="11"/>
      <c r="MFR212" s="338"/>
      <c r="MFS212" s="338"/>
      <c r="MFT212" s="338"/>
      <c r="MFU212" s="338"/>
      <c r="MFV212" s="338"/>
      <c r="MFW212" s="338"/>
      <c r="MFX212" s="339"/>
      <c r="MFY212" s="11"/>
      <c r="MFZ212" s="338"/>
      <c r="MGA212" s="338"/>
      <c r="MGB212" s="338"/>
      <c r="MGC212" s="338"/>
      <c r="MGD212" s="338"/>
      <c r="MGE212" s="338"/>
      <c r="MGF212" s="339"/>
      <c r="MGG212" s="11"/>
      <c r="MGH212" s="338"/>
      <c r="MGI212" s="338"/>
      <c r="MGJ212" s="338"/>
      <c r="MGK212" s="338"/>
      <c r="MGL212" s="338"/>
      <c r="MGM212" s="338"/>
      <c r="MGN212" s="339"/>
      <c r="MGO212" s="11"/>
      <c r="MGP212" s="338"/>
      <c r="MGQ212" s="338"/>
      <c r="MGR212" s="338"/>
      <c r="MGS212" s="338"/>
      <c r="MGT212" s="338"/>
      <c r="MGU212" s="338"/>
      <c r="MGV212" s="339"/>
      <c r="MGW212" s="11"/>
      <c r="MGX212" s="338"/>
      <c r="MGY212" s="338"/>
      <c r="MGZ212" s="338"/>
      <c r="MHA212" s="338"/>
      <c r="MHB212" s="338"/>
      <c r="MHC212" s="338"/>
      <c r="MHD212" s="339"/>
      <c r="MHE212" s="11"/>
      <c r="MHF212" s="338"/>
      <c r="MHG212" s="338"/>
      <c r="MHH212" s="338"/>
      <c r="MHI212" s="338"/>
      <c r="MHJ212" s="338"/>
      <c r="MHK212" s="338"/>
      <c r="MHL212" s="339"/>
      <c r="MHM212" s="11"/>
      <c r="MHN212" s="338"/>
      <c r="MHO212" s="338"/>
      <c r="MHP212" s="338"/>
      <c r="MHQ212" s="338"/>
      <c r="MHR212" s="338"/>
      <c r="MHS212" s="338"/>
      <c r="MHT212" s="339"/>
      <c r="MHU212" s="11"/>
      <c r="MHV212" s="338"/>
      <c r="MHW212" s="338"/>
      <c r="MHX212" s="338"/>
      <c r="MHY212" s="338"/>
      <c r="MHZ212" s="338"/>
      <c r="MIA212" s="338"/>
      <c r="MIB212" s="339"/>
      <c r="MIC212" s="11"/>
      <c r="MID212" s="338"/>
      <c r="MIE212" s="338"/>
      <c r="MIF212" s="338"/>
      <c r="MIG212" s="338"/>
      <c r="MIH212" s="338"/>
      <c r="MII212" s="338"/>
      <c r="MIJ212" s="339"/>
      <c r="MIK212" s="11"/>
      <c r="MIL212" s="338"/>
      <c r="MIM212" s="338"/>
      <c r="MIN212" s="338"/>
      <c r="MIO212" s="338"/>
      <c r="MIP212" s="338"/>
      <c r="MIQ212" s="338"/>
      <c r="MIR212" s="339"/>
      <c r="MIS212" s="11"/>
      <c r="MIT212" s="338"/>
      <c r="MIU212" s="338"/>
      <c r="MIV212" s="338"/>
      <c r="MIW212" s="338"/>
      <c r="MIX212" s="338"/>
      <c r="MIY212" s="338"/>
      <c r="MIZ212" s="339"/>
      <c r="MJA212" s="11"/>
      <c r="MJB212" s="338"/>
      <c r="MJC212" s="338"/>
      <c r="MJD212" s="338"/>
      <c r="MJE212" s="338"/>
      <c r="MJF212" s="338"/>
      <c r="MJG212" s="338"/>
      <c r="MJH212" s="339"/>
      <c r="MJI212" s="11"/>
      <c r="MJJ212" s="338"/>
      <c r="MJK212" s="338"/>
      <c r="MJL212" s="338"/>
      <c r="MJM212" s="338"/>
      <c r="MJN212" s="338"/>
      <c r="MJO212" s="338"/>
      <c r="MJP212" s="339"/>
      <c r="MJQ212" s="11"/>
      <c r="MJR212" s="338"/>
      <c r="MJS212" s="338"/>
      <c r="MJT212" s="338"/>
      <c r="MJU212" s="338"/>
      <c r="MJV212" s="338"/>
      <c r="MJW212" s="338"/>
      <c r="MJX212" s="339"/>
      <c r="MJY212" s="11"/>
      <c r="MJZ212" s="338"/>
      <c r="MKA212" s="338"/>
      <c r="MKB212" s="338"/>
      <c r="MKC212" s="338"/>
      <c r="MKD212" s="338"/>
      <c r="MKE212" s="338"/>
      <c r="MKF212" s="339"/>
      <c r="MKG212" s="11"/>
      <c r="MKH212" s="338"/>
      <c r="MKI212" s="338"/>
      <c r="MKJ212" s="338"/>
      <c r="MKK212" s="338"/>
      <c r="MKL212" s="338"/>
      <c r="MKM212" s="338"/>
      <c r="MKN212" s="339"/>
      <c r="MKO212" s="11"/>
      <c r="MKP212" s="338"/>
      <c r="MKQ212" s="338"/>
      <c r="MKR212" s="338"/>
      <c r="MKS212" s="338"/>
      <c r="MKT212" s="338"/>
      <c r="MKU212" s="338"/>
      <c r="MKV212" s="339"/>
      <c r="MKW212" s="11"/>
      <c r="MKX212" s="338"/>
      <c r="MKY212" s="338"/>
      <c r="MKZ212" s="338"/>
      <c r="MLA212" s="338"/>
      <c r="MLB212" s="338"/>
      <c r="MLC212" s="338"/>
      <c r="MLD212" s="339"/>
      <c r="MLE212" s="11"/>
      <c r="MLF212" s="338"/>
      <c r="MLG212" s="338"/>
      <c r="MLH212" s="338"/>
      <c r="MLI212" s="338"/>
      <c r="MLJ212" s="338"/>
      <c r="MLK212" s="338"/>
      <c r="MLL212" s="339"/>
      <c r="MLM212" s="11"/>
      <c r="MLN212" s="338"/>
      <c r="MLO212" s="338"/>
      <c r="MLP212" s="338"/>
      <c r="MLQ212" s="338"/>
      <c r="MLR212" s="338"/>
      <c r="MLS212" s="338"/>
      <c r="MLT212" s="339"/>
      <c r="MLU212" s="11"/>
      <c r="MLV212" s="338"/>
      <c r="MLW212" s="338"/>
      <c r="MLX212" s="338"/>
      <c r="MLY212" s="338"/>
      <c r="MLZ212" s="338"/>
      <c r="MMA212" s="338"/>
      <c r="MMB212" s="339"/>
      <c r="MMC212" s="11"/>
      <c r="MMD212" s="338"/>
      <c r="MME212" s="338"/>
      <c r="MMF212" s="338"/>
      <c r="MMG212" s="338"/>
      <c r="MMH212" s="338"/>
      <c r="MMI212" s="338"/>
      <c r="MMJ212" s="339"/>
      <c r="MMK212" s="11"/>
      <c r="MML212" s="338"/>
      <c r="MMM212" s="338"/>
      <c r="MMN212" s="338"/>
      <c r="MMO212" s="338"/>
      <c r="MMP212" s="338"/>
      <c r="MMQ212" s="338"/>
      <c r="MMR212" s="339"/>
      <c r="MMS212" s="11"/>
      <c r="MMT212" s="338"/>
      <c r="MMU212" s="338"/>
      <c r="MMV212" s="338"/>
      <c r="MMW212" s="338"/>
      <c r="MMX212" s="338"/>
      <c r="MMY212" s="338"/>
      <c r="MMZ212" s="339"/>
      <c r="MNA212" s="11"/>
      <c r="MNB212" s="338"/>
      <c r="MNC212" s="338"/>
      <c r="MND212" s="338"/>
      <c r="MNE212" s="338"/>
      <c r="MNF212" s="338"/>
      <c r="MNG212" s="338"/>
      <c r="MNH212" s="339"/>
      <c r="MNI212" s="11"/>
      <c r="MNJ212" s="338"/>
      <c r="MNK212" s="338"/>
      <c r="MNL212" s="338"/>
      <c r="MNM212" s="338"/>
      <c r="MNN212" s="338"/>
      <c r="MNO212" s="338"/>
      <c r="MNP212" s="339"/>
      <c r="MNQ212" s="11"/>
      <c r="MNR212" s="338"/>
      <c r="MNS212" s="338"/>
      <c r="MNT212" s="338"/>
      <c r="MNU212" s="338"/>
      <c r="MNV212" s="338"/>
      <c r="MNW212" s="338"/>
      <c r="MNX212" s="339"/>
      <c r="MNY212" s="11"/>
      <c r="MNZ212" s="338"/>
      <c r="MOA212" s="338"/>
      <c r="MOB212" s="338"/>
      <c r="MOC212" s="338"/>
      <c r="MOD212" s="338"/>
      <c r="MOE212" s="338"/>
      <c r="MOF212" s="339"/>
      <c r="MOG212" s="11"/>
      <c r="MOH212" s="338"/>
      <c r="MOI212" s="338"/>
      <c r="MOJ212" s="338"/>
      <c r="MOK212" s="338"/>
      <c r="MOL212" s="338"/>
      <c r="MOM212" s="338"/>
      <c r="MON212" s="339"/>
      <c r="MOO212" s="11"/>
      <c r="MOP212" s="338"/>
      <c r="MOQ212" s="338"/>
      <c r="MOR212" s="338"/>
      <c r="MOS212" s="338"/>
      <c r="MOT212" s="338"/>
      <c r="MOU212" s="338"/>
      <c r="MOV212" s="339"/>
      <c r="MOW212" s="11"/>
      <c r="MOX212" s="338"/>
      <c r="MOY212" s="338"/>
      <c r="MOZ212" s="338"/>
      <c r="MPA212" s="338"/>
      <c r="MPB212" s="338"/>
      <c r="MPC212" s="338"/>
      <c r="MPD212" s="339"/>
      <c r="MPE212" s="11"/>
      <c r="MPF212" s="338"/>
      <c r="MPG212" s="338"/>
      <c r="MPH212" s="338"/>
      <c r="MPI212" s="338"/>
      <c r="MPJ212" s="338"/>
      <c r="MPK212" s="338"/>
      <c r="MPL212" s="339"/>
      <c r="MPM212" s="11"/>
      <c r="MPN212" s="338"/>
      <c r="MPO212" s="338"/>
      <c r="MPP212" s="338"/>
      <c r="MPQ212" s="338"/>
      <c r="MPR212" s="338"/>
      <c r="MPS212" s="338"/>
      <c r="MPT212" s="339"/>
      <c r="MPU212" s="11"/>
      <c r="MPV212" s="338"/>
      <c r="MPW212" s="338"/>
      <c r="MPX212" s="338"/>
      <c r="MPY212" s="338"/>
      <c r="MPZ212" s="338"/>
      <c r="MQA212" s="338"/>
      <c r="MQB212" s="339"/>
      <c r="MQC212" s="11"/>
      <c r="MQD212" s="338"/>
      <c r="MQE212" s="338"/>
      <c r="MQF212" s="338"/>
      <c r="MQG212" s="338"/>
      <c r="MQH212" s="338"/>
      <c r="MQI212" s="338"/>
      <c r="MQJ212" s="339"/>
      <c r="MQK212" s="11"/>
      <c r="MQL212" s="338"/>
      <c r="MQM212" s="338"/>
      <c r="MQN212" s="338"/>
      <c r="MQO212" s="338"/>
      <c r="MQP212" s="338"/>
      <c r="MQQ212" s="338"/>
      <c r="MQR212" s="339"/>
      <c r="MQS212" s="11"/>
      <c r="MQT212" s="338"/>
      <c r="MQU212" s="338"/>
      <c r="MQV212" s="338"/>
      <c r="MQW212" s="338"/>
      <c r="MQX212" s="338"/>
      <c r="MQY212" s="338"/>
      <c r="MQZ212" s="339"/>
      <c r="MRA212" s="11"/>
      <c r="MRB212" s="338"/>
      <c r="MRC212" s="338"/>
      <c r="MRD212" s="338"/>
      <c r="MRE212" s="338"/>
      <c r="MRF212" s="338"/>
      <c r="MRG212" s="338"/>
      <c r="MRH212" s="339"/>
      <c r="MRI212" s="11"/>
      <c r="MRJ212" s="338"/>
      <c r="MRK212" s="338"/>
      <c r="MRL212" s="338"/>
      <c r="MRM212" s="338"/>
      <c r="MRN212" s="338"/>
      <c r="MRO212" s="338"/>
      <c r="MRP212" s="339"/>
      <c r="MRQ212" s="11"/>
      <c r="MRR212" s="338"/>
      <c r="MRS212" s="338"/>
      <c r="MRT212" s="338"/>
      <c r="MRU212" s="338"/>
      <c r="MRV212" s="338"/>
      <c r="MRW212" s="338"/>
      <c r="MRX212" s="339"/>
      <c r="MRY212" s="11"/>
      <c r="MRZ212" s="338"/>
      <c r="MSA212" s="338"/>
      <c r="MSB212" s="338"/>
      <c r="MSC212" s="338"/>
      <c r="MSD212" s="338"/>
      <c r="MSE212" s="338"/>
      <c r="MSF212" s="339"/>
      <c r="MSG212" s="11"/>
      <c r="MSH212" s="338"/>
      <c r="MSI212" s="338"/>
      <c r="MSJ212" s="338"/>
      <c r="MSK212" s="338"/>
      <c r="MSL212" s="338"/>
      <c r="MSM212" s="338"/>
      <c r="MSN212" s="339"/>
      <c r="MSO212" s="11"/>
      <c r="MSP212" s="338"/>
      <c r="MSQ212" s="338"/>
      <c r="MSR212" s="338"/>
      <c r="MSS212" s="338"/>
      <c r="MST212" s="338"/>
      <c r="MSU212" s="338"/>
      <c r="MSV212" s="339"/>
      <c r="MSW212" s="11"/>
      <c r="MSX212" s="338"/>
      <c r="MSY212" s="338"/>
      <c r="MSZ212" s="338"/>
      <c r="MTA212" s="338"/>
      <c r="MTB212" s="338"/>
      <c r="MTC212" s="338"/>
      <c r="MTD212" s="339"/>
      <c r="MTE212" s="11"/>
      <c r="MTF212" s="338"/>
      <c r="MTG212" s="338"/>
      <c r="MTH212" s="338"/>
      <c r="MTI212" s="338"/>
      <c r="MTJ212" s="338"/>
      <c r="MTK212" s="338"/>
      <c r="MTL212" s="339"/>
      <c r="MTM212" s="11"/>
      <c r="MTN212" s="338"/>
      <c r="MTO212" s="338"/>
      <c r="MTP212" s="338"/>
      <c r="MTQ212" s="338"/>
      <c r="MTR212" s="338"/>
      <c r="MTS212" s="338"/>
      <c r="MTT212" s="339"/>
      <c r="MTU212" s="11"/>
      <c r="MTV212" s="338"/>
      <c r="MTW212" s="338"/>
      <c r="MTX212" s="338"/>
      <c r="MTY212" s="338"/>
      <c r="MTZ212" s="338"/>
      <c r="MUA212" s="338"/>
      <c r="MUB212" s="339"/>
      <c r="MUC212" s="11"/>
      <c r="MUD212" s="338"/>
      <c r="MUE212" s="338"/>
      <c r="MUF212" s="338"/>
      <c r="MUG212" s="338"/>
      <c r="MUH212" s="338"/>
      <c r="MUI212" s="338"/>
      <c r="MUJ212" s="339"/>
      <c r="MUK212" s="11"/>
      <c r="MUL212" s="338"/>
      <c r="MUM212" s="338"/>
      <c r="MUN212" s="338"/>
      <c r="MUO212" s="338"/>
      <c r="MUP212" s="338"/>
      <c r="MUQ212" s="338"/>
      <c r="MUR212" s="339"/>
      <c r="MUS212" s="11"/>
      <c r="MUT212" s="338"/>
      <c r="MUU212" s="338"/>
      <c r="MUV212" s="338"/>
      <c r="MUW212" s="338"/>
      <c r="MUX212" s="338"/>
      <c r="MUY212" s="338"/>
      <c r="MUZ212" s="339"/>
      <c r="MVA212" s="11"/>
      <c r="MVB212" s="338"/>
      <c r="MVC212" s="338"/>
      <c r="MVD212" s="338"/>
      <c r="MVE212" s="338"/>
      <c r="MVF212" s="338"/>
      <c r="MVG212" s="338"/>
      <c r="MVH212" s="339"/>
      <c r="MVI212" s="11"/>
      <c r="MVJ212" s="338"/>
      <c r="MVK212" s="338"/>
      <c r="MVL212" s="338"/>
      <c r="MVM212" s="338"/>
      <c r="MVN212" s="338"/>
      <c r="MVO212" s="338"/>
      <c r="MVP212" s="339"/>
      <c r="MVQ212" s="11"/>
      <c r="MVR212" s="338"/>
      <c r="MVS212" s="338"/>
      <c r="MVT212" s="338"/>
      <c r="MVU212" s="338"/>
      <c r="MVV212" s="338"/>
      <c r="MVW212" s="338"/>
      <c r="MVX212" s="339"/>
      <c r="MVY212" s="11"/>
      <c r="MVZ212" s="338"/>
      <c r="MWA212" s="338"/>
      <c r="MWB212" s="338"/>
      <c r="MWC212" s="338"/>
      <c r="MWD212" s="338"/>
      <c r="MWE212" s="338"/>
      <c r="MWF212" s="339"/>
      <c r="MWG212" s="11"/>
      <c r="MWH212" s="338"/>
      <c r="MWI212" s="338"/>
      <c r="MWJ212" s="338"/>
      <c r="MWK212" s="338"/>
      <c r="MWL212" s="338"/>
      <c r="MWM212" s="338"/>
      <c r="MWN212" s="339"/>
      <c r="MWO212" s="11"/>
      <c r="MWP212" s="338"/>
      <c r="MWQ212" s="338"/>
      <c r="MWR212" s="338"/>
      <c r="MWS212" s="338"/>
      <c r="MWT212" s="338"/>
      <c r="MWU212" s="338"/>
      <c r="MWV212" s="339"/>
      <c r="MWW212" s="11"/>
      <c r="MWX212" s="338"/>
      <c r="MWY212" s="338"/>
      <c r="MWZ212" s="338"/>
      <c r="MXA212" s="338"/>
      <c r="MXB212" s="338"/>
      <c r="MXC212" s="338"/>
      <c r="MXD212" s="339"/>
      <c r="MXE212" s="11"/>
      <c r="MXF212" s="338"/>
      <c r="MXG212" s="338"/>
      <c r="MXH212" s="338"/>
      <c r="MXI212" s="338"/>
      <c r="MXJ212" s="338"/>
      <c r="MXK212" s="338"/>
      <c r="MXL212" s="339"/>
      <c r="MXM212" s="11"/>
      <c r="MXN212" s="338"/>
      <c r="MXO212" s="338"/>
      <c r="MXP212" s="338"/>
      <c r="MXQ212" s="338"/>
      <c r="MXR212" s="338"/>
      <c r="MXS212" s="338"/>
      <c r="MXT212" s="339"/>
      <c r="MXU212" s="11"/>
      <c r="MXV212" s="338"/>
      <c r="MXW212" s="338"/>
      <c r="MXX212" s="338"/>
      <c r="MXY212" s="338"/>
      <c r="MXZ212" s="338"/>
      <c r="MYA212" s="338"/>
      <c r="MYB212" s="339"/>
      <c r="MYC212" s="11"/>
      <c r="MYD212" s="338"/>
      <c r="MYE212" s="338"/>
      <c r="MYF212" s="338"/>
      <c r="MYG212" s="338"/>
      <c r="MYH212" s="338"/>
      <c r="MYI212" s="338"/>
      <c r="MYJ212" s="339"/>
      <c r="MYK212" s="11"/>
      <c r="MYL212" s="338"/>
      <c r="MYM212" s="338"/>
      <c r="MYN212" s="338"/>
      <c r="MYO212" s="338"/>
      <c r="MYP212" s="338"/>
      <c r="MYQ212" s="338"/>
      <c r="MYR212" s="339"/>
      <c r="MYS212" s="11"/>
      <c r="MYT212" s="338"/>
      <c r="MYU212" s="338"/>
      <c r="MYV212" s="338"/>
      <c r="MYW212" s="338"/>
      <c r="MYX212" s="338"/>
      <c r="MYY212" s="338"/>
      <c r="MYZ212" s="339"/>
      <c r="MZA212" s="11"/>
      <c r="MZB212" s="338"/>
      <c r="MZC212" s="338"/>
      <c r="MZD212" s="338"/>
      <c r="MZE212" s="338"/>
      <c r="MZF212" s="338"/>
      <c r="MZG212" s="338"/>
      <c r="MZH212" s="339"/>
      <c r="MZI212" s="11"/>
      <c r="MZJ212" s="338"/>
      <c r="MZK212" s="338"/>
      <c r="MZL212" s="338"/>
      <c r="MZM212" s="338"/>
      <c r="MZN212" s="338"/>
      <c r="MZO212" s="338"/>
      <c r="MZP212" s="339"/>
      <c r="MZQ212" s="11"/>
      <c r="MZR212" s="338"/>
      <c r="MZS212" s="338"/>
      <c r="MZT212" s="338"/>
      <c r="MZU212" s="338"/>
      <c r="MZV212" s="338"/>
      <c r="MZW212" s="338"/>
      <c r="MZX212" s="339"/>
      <c r="MZY212" s="11"/>
      <c r="MZZ212" s="338"/>
      <c r="NAA212" s="338"/>
      <c r="NAB212" s="338"/>
      <c r="NAC212" s="338"/>
      <c r="NAD212" s="338"/>
      <c r="NAE212" s="338"/>
      <c r="NAF212" s="339"/>
      <c r="NAG212" s="11"/>
      <c r="NAH212" s="338"/>
      <c r="NAI212" s="338"/>
      <c r="NAJ212" s="338"/>
      <c r="NAK212" s="338"/>
      <c r="NAL212" s="338"/>
      <c r="NAM212" s="338"/>
      <c r="NAN212" s="339"/>
      <c r="NAO212" s="11"/>
      <c r="NAP212" s="338"/>
      <c r="NAQ212" s="338"/>
      <c r="NAR212" s="338"/>
      <c r="NAS212" s="338"/>
      <c r="NAT212" s="338"/>
      <c r="NAU212" s="338"/>
      <c r="NAV212" s="339"/>
      <c r="NAW212" s="11"/>
      <c r="NAX212" s="338"/>
      <c r="NAY212" s="338"/>
      <c r="NAZ212" s="338"/>
      <c r="NBA212" s="338"/>
      <c r="NBB212" s="338"/>
      <c r="NBC212" s="338"/>
      <c r="NBD212" s="339"/>
      <c r="NBE212" s="11"/>
      <c r="NBF212" s="338"/>
      <c r="NBG212" s="338"/>
      <c r="NBH212" s="338"/>
      <c r="NBI212" s="338"/>
      <c r="NBJ212" s="338"/>
      <c r="NBK212" s="338"/>
      <c r="NBL212" s="339"/>
      <c r="NBM212" s="11"/>
      <c r="NBN212" s="338"/>
      <c r="NBO212" s="338"/>
      <c r="NBP212" s="338"/>
      <c r="NBQ212" s="338"/>
      <c r="NBR212" s="338"/>
      <c r="NBS212" s="338"/>
      <c r="NBT212" s="339"/>
      <c r="NBU212" s="11"/>
      <c r="NBV212" s="338"/>
      <c r="NBW212" s="338"/>
      <c r="NBX212" s="338"/>
      <c r="NBY212" s="338"/>
      <c r="NBZ212" s="338"/>
      <c r="NCA212" s="338"/>
      <c r="NCB212" s="339"/>
      <c r="NCC212" s="11"/>
      <c r="NCD212" s="338"/>
      <c r="NCE212" s="338"/>
      <c r="NCF212" s="338"/>
      <c r="NCG212" s="338"/>
      <c r="NCH212" s="338"/>
      <c r="NCI212" s="338"/>
      <c r="NCJ212" s="339"/>
      <c r="NCK212" s="11"/>
      <c r="NCL212" s="338"/>
      <c r="NCM212" s="338"/>
      <c r="NCN212" s="338"/>
      <c r="NCO212" s="338"/>
      <c r="NCP212" s="338"/>
      <c r="NCQ212" s="338"/>
      <c r="NCR212" s="339"/>
      <c r="NCS212" s="11"/>
      <c r="NCT212" s="338"/>
      <c r="NCU212" s="338"/>
      <c r="NCV212" s="338"/>
      <c r="NCW212" s="338"/>
      <c r="NCX212" s="338"/>
      <c r="NCY212" s="338"/>
      <c r="NCZ212" s="339"/>
      <c r="NDA212" s="11"/>
      <c r="NDB212" s="338"/>
      <c r="NDC212" s="338"/>
      <c r="NDD212" s="338"/>
      <c r="NDE212" s="338"/>
      <c r="NDF212" s="338"/>
      <c r="NDG212" s="338"/>
      <c r="NDH212" s="339"/>
      <c r="NDI212" s="11"/>
      <c r="NDJ212" s="338"/>
      <c r="NDK212" s="338"/>
      <c r="NDL212" s="338"/>
      <c r="NDM212" s="338"/>
      <c r="NDN212" s="338"/>
      <c r="NDO212" s="338"/>
      <c r="NDP212" s="339"/>
      <c r="NDQ212" s="11"/>
      <c r="NDR212" s="338"/>
      <c r="NDS212" s="338"/>
      <c r="NDT212" s="338"/>
      <c r="NDU212" s="338"/>
      <c r="NDV212" s="338"/>
      <c r="NDW212" s="338"/>
      <c r="NDX212" s="339"/>
      <c r="NDY212" s="11"/>
      <c r="NDZ212" s="338"/>
      <c r="NEA212" s="338"/>
      <c r="NEB212" s="338"/>
      <c r="NEC212" s="338"/>
      <c r="NED212" s="338"/>
      <c r="NEE212" s="338"/>
      <c r="NEF212" s="339"/>
      <c r="NEG212" s="11"/>
      <c r="NEH212" s="338"/>
      <c r="NEI212" s="338"/>
      <c r="NEJ212" s="338"/>
      <c r="NEK212" s="338"/>
      <c r="NEL212" s="338"/>
      <c r="NEM212" s="338"/>
      <c r="NEN212" s="339"/>
      <c r="NEO212" s="11"/>
      <c r="NEP212" s="338"/>
      <c r="NEQ212" s="338"/>
      <c r="NER212" s="338"/>
      <c r="NES212" s="338"/>
      <c r="NET212" s="338"/>
      <c r="NEU212" s="338"/>
      <c r="NEV212" s="339"/>
      <c r="NEW212" s="11"/>
      <c r="NEX212" s="338"/>
      <c r="NEY212" s="338"/>
      <c r="NEZ212" s="338"/>
      <c r="NFA212" s="338"/>
      <c r="NFB212" s="338"/>
      <c r="NFC212" s="338"/>
      <c r="NFD212" s="339"/>
      <c r="NFE212" s="11"/>
      <c r="NFF212" s="338"/>
      <c r="NFG212" s="338"/>
      <c r="NFH212" s="338"/>
      <c r="NFI212" s="338"/>
      <c r="NFJ212" s="338"/>
      <c r="NFK212" s="338"/>
      <c r="NFL212" s="339"/>
      <c r="NFM212" s="11"/>
      <c r="NFN212" s="338"/>
      <c r="NFO212" s="338"/>
      <c r="NFP212" s="338"/>
      <c r="NFQ212" s="338"/>
      <c r="NFR212" s="338"/>
      <c r="NFS212" s="338"/>
      <c r="NFT212" s="339"/>
      <c r="NFU212" s="11"/>
      <c r="NFV212" s="338"/>
      <c r="NFW212" s="338"/>
      <c r="NFX212" s="338"/>
      <c r="NFY212" s="338"/>
      <c r="NFZ212" s="338"/>
      <c r="NGA212" s="338"/>
      <c r="NGB212" s="339"/>
      <c r="NGC212" s="11"/>
      <c r="NGD212" s="338"/>
      <c r="NGE212" s="338"/>
      <c r="NGF212" s="338"/>
      <c r="NGG212" s="338"/>
      <c r="NGH212" s="338"/>
      <c r="NGI212" s="338"/>
      <c r="NGJ212" s="339"/>
      <c r="NGK212" s="11"/>
      <c r="NGL212" s="338"/>
      <c r="NGM212" s="338"/>
      <c r="NGN212" s="338"/>
      <c r="NGO212" s="338"/>
      <c r="NGP212" s="338"/>
      <c r="NGQ212" s="338"/>
      <c r="NGR212" s="339"/>
      <c r="NGS212" s="11"/>
      <c r="NGT212" s="338"/>
      <c r="NGU212" s="338"/>
      <c r="NGV212" s="338"/>
      <c r="NGW212" s="338"/>
      <c r="NGX212" s="338"/>
      <c r="NGY212" s="338"/>
      <c r="NGZ212" s="339"/>
      <c r="NHA212" s="11"/>
      <c r="NHB212" s="338"/>
      <c r="NHC212" s="338"/>
      <c r="NHD212" s="338"/>
      <c r="NHE212" s="338"/>
      <c r="NHF212" s="338"/>
      <c r="NHG212" s="338"/>
      <c r="NHH212" s="339"/>
      <c r="NHI212" s="11"/>
      <c r="NHJ212" s="338"/>
      <c r="NHK212" s="338"/>
      <c r="NHL212" s="338"/>
      <c r="NHM212" s="338"/>
      <c r="NHN212" s="338"/>
      <c r="NHO212" s="338"/>
      <c r="NHP212" s="339"/>
      <c r="NHQ212" s="11"/>
      <c r="NHR212" s="338"/>
      <c r="NHS212" s="338"/>
      <c r="NHT212" s="338"/>
      <c r="NHU212" s="338"/>
      <c r="NHV212" s="338"/>
      <c r="NHW212" s="338"/>
      <c r="NHX212" s="339"/>
      <c r="NHY212" s="11"/>
      <c r="NHZ212" s="338"/>
      <c r="NIA212" s="338"/>
      <c r="NIB212" s="338"/>
      <c r="NIC212" s="338"/>
      <c r="NID212" s="338"/>
      <c r="NIE212" s="338"/>
      <c r="NIF212" s="339"/>
      <c r="NIG212" s="11"/>
      <c r="NIH212" s="338"/>
      <c r="NII212" s="338"/>
      <c r="NIJ212" s="338"/>
      <c r="NIK212" s="338"/>
      <c r="NIL212" s="338"/>
      <c r="NIM212" s="338"/>
      <c r="NIN212" s="339"/>
      <c r="NIO212" s="11"/>
      <c r="NIP212" s="338"/>
      <c r="NIQ212" s="338"/>
      <c r="NIR212" s="338"/>
      <c r="NIS212" s="338"/>
      <c r="NIT212" s="338"/>
      <c r="NIU212" s="338"/>
      <c r="NIV212" s="339"/>
      <c r="NIW212" s="11"/>
      <c r="NIX212" s="338"/>
      <c r="NIY212" s="338"/>
      <c r="NIZ212" s="338"/>
      <c r="NJA212" s="338"/>
      <c r="NJB212" s="338"/>
      <c r="NJC212" s="338"/>
      <c r="NJD212" s="339"/>
      <c r="NJE212" s="11"/>
      <c r="NJF212" s="338"/>
      <c r="NJG212" s="338"/>
      <c r="NJH212" s="338"/>
      <c r="NJI212" s="338"/>
      <c r="NJJ212" s="338"/>
      <c r="NJK212" s="338"/>
      <c r="NJL212" s="339"/>
      <c r="NJM212" s="11"/>
      <c r="NJN212" s="338"/>
      <c r="NJO212" s="338"/>
      <c r="NJP212" s="338"/>
      <c r="NJQ212" s="338"/>
      <c r="NJR212" s="338"/>
      <c r="NJS212" s="338"/>
      <c r="NJT212" s="339"/>
      <c r="NJU212" s="11"/>
      <c r="NJV212" s="338"/>
      <c r="NJW212" s="338"/>
      <c r="NJX212" s="338"/>
      <c r="NJY212" s="338"/>
      <c r="NJZ212" s="338"/>
      <c r="NKA212" s="338"/>
      <c r="NKB212" s="339"/>
      <c r="NKC212" s="11"/>
      <c r="NKD212" s="338"/>
      <c r="NKE212" s="338"/>
      <c r="NKF212" s="338"/>
      <c r="NKG212" s="338"/>
      <c r="NKH212" s="338"/>
      <c r="NKI212" s="338"/>
      <c r="NKJ212" s="339"/>
      <c r="NKK212" s="11"/>
      <c r="NKL212" s="338"/>
      <c r="NKM212" s="338"/>
      <c r="NKN212" s="338"/>
      <c r="NKO212" s="338"/>
      <c r="NKP212" s="338"/>
      <c r="NKQ212" s="338"/>
      <c r="NKR212" s="339"/>
      <c r="NKS212" s="11"/>
      <c r="NKT212" s="338"/>
      <c r="NKU212" s="338"/>
      <c r="NKV212" s="338"/>
      <c r="NKW212" s="338"/>
      <c r="NKX212" s="338"/>
      <c r="NKY212" s="338"/>
      <c r="NKZ212" s="339"/>
      <c r="NLA212" s="11"/>
      <c r="NLB212" s="338"/>
      <c r="NLC212" s="338"/>
      <c r="NLD212" s="338"/>
      <c r="NLE212" s="338"/>
      <c r="NLF212" s="338"/>
      <c r="NLG212" s="338"/>
      <c r="NLH212" s="339"/>
      <c r="NLI212" s="11"/>
      <c r="NLJ212" s="338"/>
      <c r="NLK212" s="338"/>
      <c r="NLL212" s="338"/>
      <c r="NLM212" s="338"/>
      <c r="NLN212" s="338"/>
      <c r="NLO212" s="338"/>
      <c r="NLP212" s="339"/>
      <c r="NLQ212" s="11"/>
      <c r="NLR212" s="338"/>
      <c r="NLS212" s="338"/>
      <c r="NLT212" s="338"/>
      <c r="NLU212" s="338"/>
      <c r="NLV212" s="338"/>
      <c r="NLW212" s="338"/>
      <c r="NLX212" s="339"/>
      <c r="NLY212" s="11"/>
      <c r="NLZ212" s="338"/>
      <c r="NMA212" s="338"/>
      <c r="NMB212" s="338"/>
      <c r="NMC212" s="338"/>
      <c r="NMD212" s="338"/>
      <c r="NME212" s="338"/>
      <c r="NMF212" s="339"/>
      <c r="NMG212" s="11"/>
      <c r="NMH212" s="338"/>
      <c r="NMI212" s="338"/>
      <c r="NMJ212" s="338"/>
      <c r="NMK212" s="338"/>
      <c r="NML212" s="338"/>
      <c r="NMM212" s="338"/>
      <c r="NMN212" s="339"/>
      <c r="NMO212" s="11"/>
      <c r="NMP212" s="338"/>
      <c r="NMQ212" s="338"/>
      <c r="NMR212" s="338"/>
      <c r="NMS212" s="338"/>
      <c r="NMT212" s="338"/>
      <c r="NMU212" s="338"/>
      <c r="NMV212" s="339"/>
      <c r="NMW212" s="11"/>
      <c r="NMX212" s="338"/>
      <c r="NMY212" s="338"/>
      <c r="NMZ212" s="338"/>
      <c r="NNA212" s="338"/>
      <c r="NNB212" s="338"/>
      <c r="NNC212" s="338"/>
      <c r="NND212" s="339"/>
      <c r="NNE212" s="11"/>
      <c r="NNF212" s="338"/>
      <c r="NNG212" s="338"/>
      <c r="NNH212" s="338"/>
      <c r="NNI212" s="338"/>
      <c r="NNJ212" s="338"/>
      <c r="NNK212" s="338"/>
      <c r="NNL212" s="339"/>
      <c r="NNM212" s="11"/>
      <c r="NNN212" s="338"/>
      <c r="NNO212" s="338"/>
      <c r="NNP212" s="338"/>
      <c r="NNQ212" s="338"/>
      <c r="NNR212" s="338"/>
      <c r="NNS212" s="338"/>
      <c r="NNT212" s="339"/>
      <c r="NNU212" s="11"/>
      <c r="NNV212" s="338"/>
      <c r="NNW212" s="338"/>
      <c r="NNX212" s="338"/>
      <c r="NNY212" s="338"/>
      <c r="NNZ212" s="338"/>
      <c r="NOA212" s="338"/>
      <c r="NOB212" s="339"/>
      <c r="NOC212" s="11"/>
      <c r="NOD212" s="338"/>
      <c r="NOE212" s="338"/>
      <c r="NOF212" s="338"/>
      <c r="NOG212" s="338"/>
      <c r="NOH212" s="338"/>
      <c r="NOI212" s="338"/>
      <c r="NOJ212" s="339"/>
      <c r="NOK212" s="11"/>
      <c r="NOL212" s="338"/>
      <c r="NOM212" s="338"/>
      <c r="NON212" s="338"/>
      <c r="NOO212" s="338"/>
      <c r="NOP212" s="338"/>
      <c r="NOQ212" s="338"/>
      <c r="NOR212" s="339"/>
      <c r="NOS212" s="11"/>
      <c r="NOT212" s="338"/>
      <c r="NOU212" s="338"/>
      <c r="NOV212" s="338"/>
      <c r="NOW212" s="338"/>
      <c r="NOX212" s="338"/>
      <c r="NOY212" s="338"/>
      <c r="NOZ212" s="339"/>
      <c r="NPA212" s="11"/>
      <c r="NPB212" s="338"/>
      <c r="NPC212" s="338"/>
      <c r="NPD212" s="338"/>
      <c r="NPE212" s="338"/>
      <c r="NPF212" s="338"/>
      <c r="NPG212" s="338"/>
      <c r="NPH212" s="339"/>
      <c r="NPI212" s="11"/>
      <c r="NPJ212" s="338"/>
      <c r="NPK212" s="338"/>
      <c r="NPL212" s="338"/>
      <c r="NPM212" s="338"/>
      <c r="NPN212" s="338"/>
      <c r="NPO212" s="338"/>
      <c r="NPP212" s="339"/>
      <c r="NPQ212" s="11"/>
      <c r="NPR212" s="338"/>
      <c r="NPS212" s="338"/>
      <c r="NPT212" s="338"/>
      <c r="NPU212" s="338"/>
      <c r="NPV212" s="338"/>
      <c r="NPW212" s="338"/>
      <c r="NPX212" s="339"/>
      <c r="NPY212" s="11"/>
      <c r="NPZ212" s="338"/>
      <c r="NQA212" s="338"/>
      <c r="NQB212" s="338"/>
      <c r="NQC212" s="338"/>
      <c r="NQD212" s="338"/>
      <c r="NQE212" s="338"/>
      <c r="NQF212" s="339"/>
      <c r="NQG212" s="11"/>
      <c r="NQH212" s="338"/>
      <c r="NQI212" s="338"/>
      <c r="NQJ212" s="338"/>
      <c r="NQK212" s="338"/>
      <c r="NQL212" s="338"/>
      <c r="NQM212" s="338"/>
      <c r="NQN212" s="339"/>
      <c r="NQO212" s="11"/>
      <c r="NQP212" s="338"/>
      <c r="NQQ212" s="338"/>
      <c r="NQR212" s="338"/>
      <c r="NQS212" s="338"/>
      <c r="NQT212" s="338"/>
      <c r="NQU212" s="338"/>
      <c r="NQV212" s="339"/>
      <c r="NQW212" s="11"/>
      <c r="NQX212" s="338"/>
      <c r="NQY212" s="338"/>
      <c r="NQZ212" s="338"/>
      <c r="NRA212" s="338"/>
      <c r="NRB212" s="338"/>
      <c r="NRC212" s="338"/>
      <c r="NRD212" s="339"/>
      <c r="NRE212" s="11"/>
      <c r="NRF212" s="338"/>
      <c r="NRG212" s="338"/>
      <c r="NRH212" s="338"/>
      <c r="NRI212" s="338"/>
      <c r="NRJ212" s="338"/>
      <c r="NRK212" s="338"/>
      <c r="NRL212" s="339"/>
      <c r="NRM212" s="11"/>
      <c r="NRN212" s="338"/>
      <c r="NRO212" s="338"/>
      <c r="NRP212" s="338"/>
      <c r="NRQ212" s="338"/>
      <c r="NRR212" s="338"/>
      <c r="NRS212" s="338"/>
      <c r="NRT212" s="339"/>
      <c r="NRU212" s="11"/>
      <c r="NRV212" s="338"/>
      <c r="NRW212" s="338"/>
      <c r="NRX212" s="338"/>
      <c r="NRY212" s="338"/>
      <c r="NRZ212" s="338"/>
      <c r="NSA212" s="338"/>
      <c r="NSB212" s="339"/>
      <c r="NSC212" s="11"/>
      <c r="NSD212" s="338"/>
      <c r="NSE212" s="338"/>
      <c r="NSF212" s="338"/>
      <c r="NSG212" s="338"/>
      <c r="NSH212" s="338"/>
      <c r="NSI212" s="338"/>
      <c r="NSJ212" s="339"/>
      <c r="NSK212" s="11"/>
      <c r="NSL212" s="338"/>
      <c r="NSM212" s="338"/>
      <c r="NSN212" s="338"/>
      <c r="NSO212" s="338"/>
      <c r="NSP212" s="338"/>
      <c r="NSQ212" s="338"/>
      <c r="NSR212" s="339"/>
      <c r="NSS212" s="11"/>
      <c r="NST212" s="338"/>
      <c r="NSU212" s="338"/>
      <c r="NSV212" s="338"/>
      <c r="NSW212" s="338"/>
      <c r="NSX212" s="338"/>
      <c r="NSY212" s="338"/>
      <c r="NSZ212" s="339"/>
      <c r="NTA212" s="11"/>
      <c r="NTB212" s="338"/>
      <c r="NTC212" s="338"/>
      <c r="NTD212" s="338"/>
      <c r="NTE212" s="338"/>
      <c r="NTF212" s="338"/>
      <c r="NTG212" s="338"/>
      <c r="NTH212" s="339"/>
      <c r="NTI212" s="11"/>
      <c r="NTJ212" s="338"/>
      <c r="NTK212" s="338"/>
      <c r="NTL212" s="338"/>
      <c r="NTM212" s="338"/>
      <c r="NTN212" s="338"/>
      <c r="NTO212" s="338"/>
      <c r="NTP212" s="339"/>
      <c r="NTQ212" s="11"/>
      <c r="NTR212" s="338"/>
      <c r="NTS212" s="338"/>
      <c r="NTT212" s="338"/>
      <c r="NTU212" s="338"/>
      <c r="NTV212" s="338"/>
      <c r="NTW212" s="338"/>
      <c r="NTX212" s="339"/>
      <c r="NTY212" s="11"/>
      <c r="NTZ212" s="338"/>
      <c r="NUA212" s="338"/>
      <c r="NUB212" s="338"/>
      <c r="NUC212" s="338"/>
      <c r="NUD212" s="338"/>
      <c r="NUE212" s="338"/>
      <c r="NUF212" s="339"/>
      <c r="NUG212" s="11"/>
      <c r="NUH212" s="338"/>
      <c r="NUI212" s="338"/>
      <c r="NUJ212" s="338"/>
      <c r="NUK212" s="338"/>
      <c r="NUL212" s="338"/>
      <c r="NUM212" s="338"/>
      <c r="NUN212" s="339"/>
      <c r="NUO212" s="11"/>
      <c r="NUP212" s="338"/>
      <c r="NUQ212" s="338"/>
      <c r="NUR212" s="338"/>
      <c r="NUS212" s="338"/>
      <c r="NUT212" s="338"/>
      <c r="NUU212" s="338"/>
      <c r="NUV212" s="339"/>
      <c r="NUW212" s="11"/>
      <c r="NUX212" s="338"/>
      <c r="NUY212" s="338"/>
      <c r="NUZ212" s="338"/>
      <c r="NVA212" s="338"/>
      <c r="NVB212" s="338"/>
      <c r="NVC212" s="338"/>
      <c r="NVD212" s="339"/>
      <c r="NVE212" s="11"/>
      <c r="NVF212" s="338"/>
      <c r="NVG212" s="338"/>
      <c r="NVH212" s="338"/>
      <c r="NVI212" s="338"/>
      <c r="NVJ212" s="338"/>
      <c r="NVK212" s="338"/>
      <c r="NVL212" s="339"/>
      <c r="NVM212" s="11"/>
      <c r="NVN212" s="338"/>
      <c r="NVO212" s="338"/>
      <c r="NVP212" s="338"/>
      <c r="NVQ212" s="338"/>
      <c r="NVR212" s="338"/>
      <c r="NVS212" s="338"/>
      <c r="NVT212" s="339"/>
      <c r="NVU212" s="11"/>
      <c r="NVV212" s="338"/>
      <c r="NVW212" s="338"/>
      <c r="NVX212" s="338"/>
      <c r="NVY212" s="338"/>
      <c r="NVZ212" s="338"/>
      <c r="NWA212" s="338"/>
      <c r="NWB212" s="339"/>
      <c r="NWC212" s="11"/>
      <c r="NWD212" s="338"/>
      <c r="NWE212" s="338"/>
      <c r="NWF212" s="338"/>
      <c r="NWG212" s="338"/>
      <c r="NWH212" s="338"/>
      <c r="NWI212" s="338"/>
      <c r="NWJ212" s="339"/>
      <c r="NWK212" s="11"/>
      <c r="NWL212" s="338"/>
      <c r="NWM212" s="338"/>
      <c r="NWN212" s="338"/>
      <c r="NWO212" s="338"/>
      <c r="NWP212" s="338"/>
      <c r="NWQ212" s="338"/>
      <c r="NWR212" s="339"/>
      <c r="NWS212" s="11"/>
      <c r="NWT212" s="338"/>
      <c r="NWU212" s="338"/>
      <c r="NWV212" s="338"/>
      <c r="NWW212" s="338"/>
      <c r="NWX212" s="338"/>
      <c r="NWY212" s="338"/>
      <c r="NWZ212" s="339"/>
      <c r="NXA212" s="11"/>
      <c r="NXB212" s="338"/>
      <c r="NXC212" s="338"/>
      <c r="NXD212" s="338"/>
      <c r="NXE212" s="338"/>
      <c r="NXF212" s="338"/>
      <c r="NXG212" s="338"/>
      <c r="NXH212" s="339"/>
      <c r="NXI212" s="11"/>
      <c r="NXJ212" s="338"/>
      <c r="NXK212" s="338"/>
      <c r="NXL212" s="338"/>
      <c r="NXM212" s="338"/>
      <c r="NXN212" s="338"/>
      <c r="NXO212" s="338"/>
      <c r="NXP212" s="339"/>
      <c r="NXQ212" s="11"/>
      <c r="NXR212" s="338"/>
      <c r="NXS212" s="338"/>
      <c r="NXT212" s="338"/>
      <c r="NXU212" s="338"/>
      <c r="NXV212" s="338"/>
      <c r="NXW212" s="338"/>
      <c r="NXX212" s="339"/>
      <c r="NXY212" s="11"/>
      <c r="NXZ212" s="338"/>
      <c r="NYA212" s="338"/>
      <c r="NYB212" s="338"/>
      <c r="NYC212" s="338"/>
      <c r="NYD212" s="338"/>
      <c r="NYE212" s="338"/>
      <c r="NYF212" s="339"/>
      <c r="NYG212" s="11"/>
      <c r="NYH212" s="338"/>
      <c r="NYI212" s="338"/>
      <c r="NYJ212" s="338"/>
      <c r="NYK212" s="338"/>
      <c r="NYL212" s="338"/>
      <c r="NYM212" s="338"/>
      <c r="NYN212" s="339"/>
      <c r="NYO212" s="11"/>
      <c r="NYP212" s="338"/>
      <c r="NYQ212" s="338"/>
      <c r="NYR212" s="338"/>
      <c r="NYS212" s="338"/>
      <c r="NYT212" s="338"/>
      <c r="NYU212" s="338"/>
      <c r="NYV212" s="339"/>
      <c r="NYW212" s="11"/>
      <c r="NYX212" s="338"/>
      <c r="NYY212" s="338"/>
      <c r="NYZ212" s="338"/>
      <c r="NZA212" s="338"/>
      <c r="NZB212" s="338"/>
      <c r="NZC212" s="338"/>
      <c r="NZD212" s="339"/>
      <c r="NZE212" s="11"/>
      <c r="NZF212" s="338"/>
      <c r="NZG212" s="338"/>
      <c r="NZH212" s="338"/>
      <c r="NZI212" s="338"/>
      <c r="NZJ212" s="338"/>
      <c r="NZK212" s="338"/>
      <c r="NZL212" s="339"/>
      <c r="NZM212" s="11"/>
      <c r="NZN212" s="338"/>
      <c r="NZO212" s="338"/>
      <c r="NZP212" s="338"/>
      <c r="NZQ212" s="338"/>
      <c r="NZR212" s="338"/>
      <c r="NZS212" s="338"/>
      <c r="NZT212" s="339"/>
      <c r="NZU212" s="11"/>
      <c r="NZV212" s="338"/>
      <c r="NZW212" s="338"/>
      <c r="NZX212" s="338"/>
      <c r="NZY212" s="338"/>
      <c r="NZZ212" s="338"/>
      <c r="OAA212" s="338"/>
      <c r="OAB212" s="339"/>
      <c r="OAC212" s="11"/>
      <c r="OAD212" s="338"/>
      <c r="OAE212" s="338"/>
      <c r="OAF212" s="338"/>
      <c r="OAG212" s="338"/>
      <c r="OAH212" s="338"/>
      <c r="OAI212" s="338"/>
      <c r="OAJ212" s="339"/>
      <c r="OAK212" s="11"/>
      <c r="OAL212" s="338"/>
      <c r="OAM212" s="338"/>
      <c r="OAN212" s="338"/>
      <c r="OAO212" s="338"/>
      <c r="OAP212" s="338"/>
      <c r="OAQ212" s="338"/>
      <c r="OAR212" s="339"/>
      <c r="OAS212" s="11"/>
      <c r="OAT212" s="338"/>
      <c r="OAU212" s="338"/>
      <c r="OAV212" s="338"/>
      <c r="OAW212" s="338"/>
      <c r="OAX212" s="338"/>
      <c r="OAY212" s="338"/>
      <c r="OAZ212" s="339"/>
      <c r="OBA212" s="11"/>
      <c r="OBB212" s="338"/>
      <c r="OBC212" s="338"/>
      <c r="OBD212" s="338"/>
      <c r="OBE212" s="338"/>
      <c r="OBF212" s="338"/>
      <c r="OBG212" s="338"/>
      <c r="OBH212" s="339"/>
      <c r="OBI212" s="11"/>
      <c r="OBJ212" s="338"/>
      <c r="OBK212" s="338"/>
      <c r="OBL212" s="338"/>
      <c r="OBM212" s="338"/>
      <c r="OBN212" s="338"/>
      <c r="OBO212" s="338"/>
      <c r="OBP212" s="339"/>
      <c r="OBQ212" s="11"/>
      <c r="OBR212" s="338"/>
      <c r="OBS212" s="338"/>
      <c r="OBT212" s="338"/>
      <c r="OBU212" s="338"/>
      <c r="OBV212" s="338"/>
      <c r="OBW212" s="338"/>
      <c r="OBX212" s="339"/>
      <c r="OBY212" s="11"/>
      <c r="OBZ212" s="338"/>
      <c r="OCA212" s="338"/>
      <c r="OCB212" s="338"/>
      <c r="OCC212" s="338"/>
      <c r="OCD212" s="338"/>
      <c r="OCE212" s="338"/>
      <c r="OCF212" s="339"/>
      <c r="OCG212" s="11"/>
      <c r="OCH212" s="338"/>
      <c r="OCI212" s="338"/>
      <c r="OCJ212" s="338"/>
      <c r="OCK212" s="338"/>
      <c r="OCL212" s="338"/>
      <c r="OCM212" s="338"/>
      <c r="OCN212" s="339"/>
      <c r="OCO212" s="11"/>
      <c r="OCP212" s="338"/>
      <c r="OCQ212" s="338"/>
      <c r="OCR212" s="338"/>
      <c r="OCS212" s="338"/>
      <c r="OCT212" s="338"/>
      <c r="OCU212" s="338"/>
      <c r="OCV212" s="339"/>
      <c r="OCW212" s="11"/>
      <c r="OCX212" s="338"/>
      <c r="OCY212" s="338"/>
      <c r="OCZ212" s="338"/>
      <c r="ODA212" s="338"/>
      <c r="ODB212" s="338"/>
      <c r="ODC212" s="338"/>
      <c r="ODD212" s="339"/>
      <c r="ODE212" s="11"/>
      <c r="ODF212" s="338"/>
      <c r="ODG212" s="338"/>
      <c r="ODH212" s="338"/>
      <c r="ODI212" s="338"/>
      <c r="ODJ212" s="338"/>
      <c r="ODK212" s="338"/>
      <c r="ODL212" s="339"/>
      <c r="ODM212" s="11"/>
      <c r="ODN212" s="338"/>
      <c r="ODO212" s="338"/>
      <c r="ODP212" s="338"/>
      <c r="ODQ212" s="338"/>
      <c r="ODR212" s="338"/>
      <c r="ODS212" s="338"/>
      <c r="ODT212" s="339"/>
      <c r="ODU212" s="11"/>
      <c r="ODV212" s="338"/>
      <c r="ODW212" s="338"/>
      <c r="ODX212" s="338"/>
      <c r="ODY212" s="338"/>
      <c r="ODZ212" s="338"/>
      <c r="OEA212" s="338"/>
      <c r="OEB212" s="339"/>
      <c r="OEC212" s="11"/>
      <c r="OED212" s="338"/>
      <c r="OEE212" s="338"/>
      <c r="OEF212" s="338"/>
      <c r="OEG212" s="338"/>
      <c r="OEH212" s="338"/>
      <c r="OEI212" s="338"/>
      <c r="OEJ212" s="339"/>
      <c r="OEK212" s="11"/>
      <c r="OEL212" s="338"/>
      <c r="OEM212" s="338"/>
      <c r="OEN212" s="338"/>
      <c r="OEO212" s="338"/>
      <c r="OEP212" s="338"/>
      <c r="OEQ212" s="338"/>
      <c r="OER212" s="339"/>
      <c r="OES212" s="11"/>
      <c r="OET212" s="338"/>
      <c r="OEU212" s="338"/>
      <c r="OEV212" s="338"/>
      <c r="OEW212" s="338"/>
      <c r="OEX212" s="338"/>
      <c r="OEY212" s="338"/>
      <c r="OEZ212" s="339"/>
      <c r="OFA212" s="11"/>
      <c r="OFB212" s="338"/>
      <c r="OFC212" s="338"/>
      <c r="OFD212" s="338"/>
      <c r="OFE212" s="338"/>
      <c r="OFF212" s="338"/>
      <c r="OFG212" s="338"/>
      <c r="OFH212" s="339"/>
      <c r="OFI212" s="11"/>
      <c r="OFJ212" s="338"/>
      <c r="OFK212" s="338"/>
      <c r="OFL212" s="338"/>
      <c r="OFM212" s="338"/>
      <c r="OFN212" s="338"/>
      <c r="OFO212" s="338"/>
      <c r="OFP212" s="339"/>
      <c r="OFQ212" s="11"/>
      <c r="OFR212" s="338"/>
      <c r="OFS212" s="338"/>
      <c r="OFT212" s="338"/>
      <c r="OFU212" s="338"/>
      <c r="OFV212" s="338"/>
      <c r="OFW212" s="338"/>
      <c r="OFX212" s="339"/>
      <c r="OFY212" s="11"/>
      <c r="OFZ212" s="338"/>
      <c r="OGA212" s="338"/>
      <c r="OGB212" s="338"/>
      <c r="OGC212" s="338"/>
      <c r="OGD212" s="338"/>
      <c r="OGE212" s="338"/>
      <c r="OGF212" s="339"/>
      <c r="OGG212" s="11"/>
      <c r="OGH212" s="338"/>
      <c r="OGI212" s="338"/>
      <c r="OGJ212" s="338"/>
      <c r="OGK212" s="338"/>
      <c r="OGL212" s="338"/>
      <c r="OGM212" s="338"/>
      <c r="OGN212" s="339"/>
      <c r="OGO212" s="11"/>
      <c r="OGP212" s="338"/>
      <c r="OGQ212" s="338"/>
      <c r="OGR212" s="338"/>
      <c r="OGS212" s="338"/>
      <c r="OGT212" s="338"/>
      <c r="OGU212" s="338"/>
      <c r="OGV212" s="339"/>
      <c r="OGW212" s="11"/>
      <c r="OGX212" s="338"/>
      <c r="OGY212" s="338"/>
      <c r="OGZ212" s="338"/>
      <c r="OHA212" s="338"/>
      <c r="OHB212" s="338"/>
      <c r="OHC212" s="338"/>
      <c r="OHD212" s="339"/>
      <c r="OHE212" s="11"/>
      <c r="OHF212" s="338"/>
      <c r="OHG212" s="338"/>
      <c r="OHH212" s="338"/>
      <c r="OHI212" s="338"/>
      <c r="OHJ212" s="338"/>
      <c r="OHK212" s="338"/>
      <c r="OHL212" s="339"/>
      <c r="OHM212" s="11"/>
      <c r="OHN212" s="338"/>
      <c r="OHO212" s="338"/>
      <c r="OHP212" s="338"/>
      <c r="OHQ212" s="338"/>
      <c r="OHR212" s="338"/>
      <c r="OHS212" s="338"/>
      <c r="OHT212" s="339"/>
      <c r="OHU212" s="11"/>
      <c r="OHV212" s="338"/>
      <c r="OHW212" s="338"/>
      <c r="OHX212" s="338"/>
      <c r="OHY212" s="338"/>
      <c r="OHZ212" s="338"/>
      <c r="OIA212" s="338"/>
      <c r="OIB212" s="339"/>
      <c r="OIC212" s="11"/>
      <c r="OID212" s="338"/>
      <c r="OIE212" s="338"/>
      <c r="OIF212" s="338"/>
      <c r="OIG212" s="338"/>
      <c r="OIH212" s="338"/>
      <c r="OII212" s="338"/>
      <c r="OIJ212" s="339"/>
      <c r="OIK212" s="11"/>
      <c r="OIL212" s="338"/>
      <c r="OIM212" s="338"/>
      <c r="OIN212" s="338"/>
      <c r="OIO212" s="338"/>
      <c r="OIP212" s="338"/>
      <c r="OIQ212" s="338"/>
      <c r="OIR212" s="339"/>
      <c r="OIS212" s="11"/>
      <c r="OIT212" s="338"/>
      <c r="OIU212" s="338"/>
      <c r="OIV212" s="338"/>
      <c r="OIW212" s="338"/>
      <c r="OIX212" s="338"/>
      <c r="OIY212" s="338"/>
      <c r="OIZ212" s="339"/>
      <c r="OJA212" s="11"/>
      <c r="OJB212" s="338"/>
      <c r="OJC212" s="338"/>
      <c r="OJD212" s="338"/>
      <c r="OJE212" s="338"/>
      <c r="OJF212" s="338"/>
      <c r="OJG212" s="338"/>
      <c r="OJH212" s="339"/>
      <c r="OJI212" s="11"/>
      <c r="OJJ212" s="338"/>
      <c r="OJK212" s="338"/>
      <c r="OJL212" s="338"/>
      <c r="OJM212" s="338"/>
      <c r="OJN212" s="338"/>
      <c r="OJO212" s="338"/>
      <c r="OJP212" s="339"/>
      <c r="OJQ212" s="11"/>
      <c r="OJR212" s="338"/>
      <c r="OJS212" s="338"/>
      <c r="OJT212" s="338"/>
      <c r="OJU212" s="338"/>
      <c r="OJV212" s="338"/>
      <c r="OJW212" s="338"/>
      <c r="OJX212" s="339"/>
      <c r="OJY212" s="11"/>
      <c r="OJZ212" s="338"/>
      <c r="OKA212" s="338"/>
      <c r="OKB212" s="338"/>
      <c r="OKC212" s="338"/>
      <c r="OKD212" s="338"/>
      <c r="OKE212" s="338"/>
      <c r="OKF212" s="339"/>
      <c r="OKG212" s="11"/>
      <c r="OKH212" s="338"/>
      <c r="OKI212" s="338"/>
      <c r="OKJ212" s="338"/>
      <c r="OKK212" s="338"/>
      <c r="OKL212" s="338"/>
      <c r="OKM212" s="338"/>
      <c r="OKN212" s="339"/>
      <c r="OKO212" s="11"/>
      <c r="OKP212" s="338"/>
      <c r="OKQ212" s="338"/>
      <c r="OKR212" s="338"/>
      <c r="OKS212" s="338"/>
      <c r="OKT212" s="338"/>
      <c r="OKU212" s="338"/>
      <c r="OKV212" s="339"/>
      <c r="OKW212" s="11"/>
      <c r="OKX212" s="338"/>
      <c r="OKY212" s="338"/>
      <c r="OKZ212" s="338"/>
      <c r="OLA212" s="338"/>
      <c r="OLB212" s="338"/>
      <c r="OLC212" s="338"/>
      <c r="OLD212" s="339"/>
      <c r="OLE212" s="11"/>
      <c r="OLF212" s="338"/>
      <c r="OLG212" s="338"/>
      <c r="OLH212" s="338"/>
      <c r="OLI212" s="338"/>
      <c r="OLJ212" s="338"/>
      <c r="OLK212" s="338"/>
      <c r="OLL212" s="339"/>
      <c r="OLM212" s="11"/>
      <c r="OLN212" s="338"/>
      <c r="OLO212" s="338"/>
      <c r="OLP212" s="338"/>
      <c r="OLQ212" s="338"/>
      <c r="OLR212" s="338"/>
      <c r="OLS212" s="338"/>
      <c r="OLT212" s="339"/>
      <c r="OLU212" s="11"/>
      <c r="OLV212" s="338"/>
      <c r="OLW212" s="338"/>
      <c r="OLX212" s="338"/>
      <c r="OLY212" s="338"/>
      <c r="OLZ212" s="338"/>
      <c r="OMA212" s="338"/>
      <c r="OMB212" s="339"/>
      <c r="OMC212" s="11"/>
      <c r="OMD212" s="338"/>
      <c r="OME212" s="338"/>
      <c r="OMF212" s="338"/>
      <c r="OMG212" s="338"/>
      <c r="OMH212" s="338"/>
      <c r="OMI212" s="338"/>
      <c r="OMJ212" s="339"/>
      <c r="OMK212" s="11"/>
      <c r="OML212" s="338"/>
      <c r="OMM212" s="338"/>
      <c r="OMN212" s="338"/>
      <c r="OMO212" s="338"/>
      <c r="OMP212" s="338"/>
      <c r="OMQ212" s="338"/>
      <c r="OMR212" s="339"/>
      <c r="OMS212" s="11"/>
      <c r="OMT212" s="338"/>
      <c r="OMU212" s="338"/>
      <c r="OMV212" s="338"/>
      <c r="OMW212" s="338"/>
      <c r="OMX212" s="338"/>
      <c r="OMY212" s="338"/>
      <c r="OMZ212" s="339"/>
      <c r="ONA212" s="11"/>
      <c r="ONB212" s="338"/>
      <c r="ONC212" s="338"/>
      <c r="OND212" s="338"/>
      <c r="ONE212" s="338"/>
      <c r="ONF212" s="338"/>
      <c r="ONG212" s="338"/>
      <c r="ONH212" s="339"/>
      <c r="ONI212" s="11"/>
      <c r="ONJ212" s="338"/>
      <c r="ONK212" s="338"/>
      <c r="ONL212" s="338"/>
      <c r="ONM212" s="338"/>
      <c r="ONN212" s="338"/>
      <c r="ONO212" s="338"/>
      <c r="ONP212" s="339"/>
      <c r="ONQ212" s="11"/>
      <c r="ONR212" s="338"/>
      <c r="ONS212" s="338"/>
      <c r="ONT212" s="338"/>
      <c r="ONU212" s="338"/>
      <c r="ONV212" s="338"/>
      <c r="ONW212" s="338"/>
      <c r="ONX212" s="339"/>
      <c r="ONY212" s="11"/>
      <c r="ONZ212" s="338"/>
      <c r="OOA212" s="338"/>
      <c r="OOB212" s="338"/>
      <c r="OOC212" s="338"/>
      <c r="OOD212" s="338"/>
      <c r="OOE212" s="338"/>
      <c r="OOF212" s="339"/>
      <c r="OOG212" s="11"/>
      <c r="OOH212" s="338"/>
      <c r="OOI212" s="338"/>
      <c r="OOJ212" s="338"/>
      <c r="OOK212" s="338"/>
      <c r="OOL212" s="338"/>
      <c r="OOM212" s="338"/>
      <c r="OON212" s="339"/>
      <c r="OOO212" s="11"/>
      <c r="OOP212" s="338"/>
      <c r="OOQ212" s="338"/>
      <c r="OOR212" s="338"/>
      <c r="OOS212" s="338"/>
      <c r="OOT212" s="338"/>
      <c r="OOU212" s="338"/>
      <c r="OOV212" s="339"/>
      <c r="OOW212" s="11"/>
      <c r="OOX212" s="338"/>
      <c r="OOY212" s="338"/>
      <c r="OOZ212" s="338"/>
      <c r="OPA212" s="338"/>
      <c r="OPB212" s="338"/>
      <c r="OPC212" s="338"/>
      <c r="OPD212" s="339"/>
      <c r="OPE212" s="11"/>
      <c r="OPF212" s="338"/>
      <c r="OPG212" s="338"/>
      <c r="OPH212" s="338"/>
      <c r="OPI212" s="338"/>
      <c r="OPJ212" s="338"/>
      <c r="OPK212" s="338"/>
      <c r="OPL212" s="339"/>
      <c r="OPM212" s="11"/>
      <c r="OPN212" s="338"/>
      <c r="OPO212" s="338"/>
      <c r="OPP212" s="338"/>
      <c r="OPQ212" s="338"/>
      <c r="OPR212" s="338"/>
      <c r="OPS212" s="338"/>
      <c r="OPT212" s="339"/>
      <c r="OPU212" s="11"/>
      <c r="OPV212" s="338"/>
      <c r="OPW212" s="338"/>
      <c r="OPX212" s="338"/>
      <c r="OPY212" s="338"/>
      <c r="OPZ212" s="338"/>
      <c r="OQA212" s="338"/>
      <c r="OQB212" s="339"/>
      <c r="OQC212" s="11"/>
      <c r="OQD212" s="338"/>
      <c r="OQE212" s="338"/>
      <c r="OQF212" s="338"/>
      <c r="OQG212" s="338"/>
      <c r="OQH212" s="338"/>
      <c r="OQI212" s="338"/>
      <c r="OQJ212" s="339"/>
      <c r="OQK212" s="11"/>
      <c r="OQL212" s="338"/>
      <c r="OQM212" s="338"/>
      <c r="OQN212" s="338"/>
      <c r="OQO212" s="338"/>
      <c r="OQP212" s="338"/>
      <c r="OQQ212" s="338"/>
      <c r="OQR212" s="339"/>
      <c r="OQS212" s="11"/>
      <c r="OQT212" s="338"/>
      <c r="OQU212" s="338"/>
      <c r="OQV212" s="338"/>
      <c r="OQW212" s="338"/>
      <c r="OQX212" s="338"/>
      <c r="OQY212" s="338"/>
      <c r="OQZ212" s="339"/>
      <c r="ORA212" s="11"/>
      <c r="ORB212" s="338"/>
      <c r="ORC212" s="338"/>
      <c r="ORD212" s="338"/>
      <c r="ORE212" s="338"/>
      <c r="ORF212" s="338"/>
      <c r="ORG212" s="338"/>
      <c r="ORH212" s="339"/>
      <c r="ORI212" s="11"/>
      <c r="ORJ212" s="338"/>
      <c r="ORK212" s="338"/>
      <c r="ORL212" s="338"/>
      <c r="ORM212" s="338"/>
      <c r="ORN212" s="338"/>
      <c r="ORO212" s="338"/>
      <c r="ORP212" s="339"/>
      <c r="ORQ212" s="11"/>
      <c r="ORR212" s="338"/>
      <c r="ORS212" s="338"/>
      <c r="ORT212" s="338"/>
      <c r="ORU212" s="338"/>
      <c r="ORV212" s="338"/>
      <c r="ORW212" s="338"/>
      <c r="ORX212" s="339"/>
      <c r="ORY212" s="11"/>
      <c r="ORZ212" s="338"/>
      <c r="OSA212" s="338"/>
      <c r="OSB212" s="338"/>
      <c r="OSC212" s="338"/>
      <c r="OSD212" s="338"/>
      <c r="OSE212" s="338"/>
      <c r="OSF212" s="339"/>
      <c r="OSG212" s="11"/>
      <c r="OSH212" s="338"/>
      <c r="OSI212" s="338"/>
      <c r="OSJ212" s="338"/>
      <c r="OSK212" s="338"/>
      <c r="OSL212" s="338"/>
      <c r="OSM212" s="338"/>
      <c r="OSN212" s="339"/>
      <c r="OSO212" s="11"/>
      <c r="OSP212" s="338"/>
      <c r="OSQ212" s="338"/>
      <c r="OSR212" s="338"/>
      <c r="OSS212" s="338"/>
      <c r="OST212" s="338"/>
      <c r="OSU212" s="338"/>
      <c r="OSV212" s="339"/>
      <c r="OSW212" s="11"/>
      <c r="OSX212" s="338"/>
      <c r="OSY212" s="338"/>
      <c r="OSZ212" s="338"/>
      <c r="OTA212" s="338"/>
      <c r="OTB212" s="338"/>
      <c r="OTC212" s="338"/>
      <c r="OTD212" s="339"/>
      <c r="OTE212" s="11"/>
      <c r="OTF212" s="338"/>
      <c r="OTG212" s="338"/>
      <c r="OTH212" s="338"/>
      <c r="OTI212" s="338"/>
      <c r="OTJ212" s="338"/>
      <c r="OTK212" s="338"/>
      <c r="OTL212" s="339"/>
      <c r="OTM212" s="11"/>
      <c r="OTN212" s="338"/>
      <c r="OTO212" s="338"/>
      <c r="OTP212" s="338"/>
      <c r="OTQ212" s="338"/>
      <c r="OTR212" s="338"/>
      <c r="OTS212" s="338"/>
      <c r="OTT212" s="339"/>
      <c r="OTU212" s="11"/>
      <c r="OTV212" s="338"/>
      <c r="OTW212" s="338"/>
      <c r="OTX212" s="338"/>
      <c r="OTY212" s="338"/>
      <c r="OTZ212" s="338"/>
      <c r="OUA212" s="338"/>
      <c r="OUB212" s="339"/>
      <c r="OUC212" s="11"/>
      <c r="OUD212" s="338"/>
      <c r="OUE212" s="338"/>
      <c r="OUF212" s="338"/>
      <c r="OUG212" s="338"/>
      <c r="OUH212" s="338"/>
      <c r="OUI212" s="338"/>
      <c r="OUJ212" s="339"/>
      <c r="OUK212" s="11"/>
      <c r="OUL212" s="338"/>
      <c r="OUM212" s="338"/>
      <c r="OUN212" s="338"/>
      <c r="OUO212" s="338"/>
      <c r="OUP212" s="338"/>
      <c r="OUQ212" s="338"/>
      <c r="OUR212" s="339"/>
      <c r="OUS212" s="11"/>
      <c r="OUT212" s="338"/>
      <c r="OUU212" s="338"/>
      <c r="OUV212" s="338"/>
      <c r="OUW212" s="338"/>
      <c r="OUX212" s="338"/>
      <c r="OUY212" s="338"/>
      <c r="OUZ212" s="339"/>
      <c r="OVA212" s="11"/>
      <c r="OVB212" s="338"/>
      <c r="OVC212" s="338"/>
      <c r="OVD212" s="338"/>
      <c r="OVE212" s="338"/>
      <c r="OVF212" s="338"/>
      <c r="OVG212" s="338"/>
      <c r="OVH212" s="339"/>
      <c r="OVI212" s="11"/>
      <c r="OVJ212" s="338"/>
      <c r="OVK212" s="338"/>
      <c r="OVL212" s="338"/>
      <c r="OVM212" s="338"/>
      <c r="OVN212" s="338"/>
      <c r="OVO212" s="338"/>
      <c r="OVP212" s="339"/>
      <c r="OVQ212" s="11"/>
      <c r="OVR212" s="338"/>
      <c r="OVS212" s="338"/>
      <c r="OVT212" s="338"/>
      <c r="OVU212" s="338"/>
      <c r="OVV212" s="338"/>
      <c r="OVW212" s="338"/>
      <c r="OVX212" s="339"/>
      <c r="OVY212" s="11"/>
      <c r="OVZ212" s="338"/>
      <c r="OWA212" s="338"/>
      <c r="OWB212" s="338"/>
      <c r="OWC212" s="338"/>
      <c r="OWD212" s="338"/>
      <c r="OWE212" s="338"/>
      <c r="OWF212" s="339"/>
      <c r="OWG212" s="11"/>
      <c r="OWH212" s="338"/>
      <c r="OWI212" s="338"/>
      <c r="OWJ212" s="338"/>
      <c r="OWK212" s="338"/>
      <c r="OWL212" s="338"/>
      <c r="OWM212" s="338"/>
      <c r="OWN212" s="339"/>
      <c r="OWO212" s="11"/>
      <c r="OWP212" s="338"/>
      <c r="OWQ212" s="338"/>
      <c r="OWR212" s="338"/>
      <c r="OWS212" s="338"/>
      <c r="OWT212" s="338"/>
      <c r="OWU212" s="338"/>
      <c r="OWV212" s="339"/>
      <c r="OWW212" s="11"/>
      <c r="OWX212" s="338"/>
      <c r="OWY212" s="338"/>
      <c r="OWZ212" s="338"/>
      <c r="OXA212" s="338"/>
      <c r="OXB212" s="338"/>
      <c r="OXC212" s="338"/>
      <c r="OXD212" s="339"/>
      <c r="OXE212" s="11"/>
      <c r="OXF212" s="338"/>
      <c r="OXG212" s="338"/>
      <c r="OXH212" s="338"/>
      <c r="OXI212" s="338"/>
      <c r="OXJ212" s="338"/>
      <c r="OXK212" s="338"/>
      <c r="OXL212" s="339"/>
      <c r="OXM212" s="11"/>
      <c r="OXN212" s="338"/>
      <c r="OXO212" s="338"/>
      <c r="OXP212" s="338"/>
      <c r="OXQ212" s="338"/>
      <c r="OXR212" s="338"/>
      <c r="OXS212" s="338"/>
      <c r="OXT212" s="339"/>
      <c r="OXU212" s="11"/>
      <c r="OXV212" s="338"/>
      <c r="OXW212" s="338"/>
      <c r="OXX212" s="338"/>
      <c r="OXY212" s="338"/>
      <c r="OXZ212" s="338"/>
      <c r="OYA212" s="338"/>
      <c r="OYB212" s="339"/>
      <c r="OYC212" s="11"/>
      <c r="OYD212" s="338"/>
      <c r="OYE212" s="338"/>
      <c r="OYF212" s="338"/>
      <c r="OYG212" s="338"/>
      <c r="OYH212" s="338"/>
      <c r="OYI212" s="338"/>
      <c r="OYJ212" s="339"/>
      <c r="OYK212" s="11"/>
      <c r="OYL212" s="338"/>
      <c r="OYM212" s="338"/>
      <c r="OYN212" s="338"/>
      <c r="OYO212" s="338"/>
      <c r="OYP212" s="338"/>
      <c r="OYQ212" s="338"/>
      <c r="OYR212" s="339"/>
      <c r="OYS212" s="11"/>
      <c r="OYT212" s="338"/>
      <c r="OYU212" s="338"/>
      <c r="OYV212" s="338"/>
      <c r="OYW212" s="338"/>
      <c r="OYX212" s="338"/>
      <c r="OYY212" s="338"/>
      <c r="OYZ212" s="339"/>
      <c r="OZA212" s="11"/>
      <c r="OZB212" s="338"/>
      <c r="OZC212" s="338"/>
      <c r="OZD212" s="338"/>
      <c r="OZE212" s="338"/>
      <c r="OZF212" s="338"/>
      <c r="OZG212" s="338"/>
      <c r="OZH212" s="339"/>
      <c r="OZI212" s="11"/>
      <c r="OZJ212" s="338"/>
      <c r="OZK212" s="338"/>
      <c r="OZL212" s="338"/>
      <c r="OZM212" s="338"/>
      <c r="OZN212" s="338"/>
      <c r="OZO212" s="338"/>
      <c r="OZP212" s="339"/>
      <c r="OZQ212" s="11"/>
      <c r="OZR212" s="338"/>
      <c r="OZS212" s="338"/>
      <c r="OZT212" s="338"/>
      <c r="OZU212" s="338"/>
      <c r="OZV212" s="338"/>
      <c r="OZW212" s="338"/>
      <c r="OZX212" s="339"/>
      <c r="OZY212" s="11"/>
      <c r="OZZ212" s="338"/>
      <c r="PAA212" s="338"/>
      <c r="PAB212" s="338"/>
      <c r="PAC212" s="338"/>
      <c r="PAD212" s="338"/>
      <c r="PAE212" s="338"/>
      <c r="PAF212" s="339"/>
      <c r="PAG212" s="11"/>
      <c r="PAH212" s="338"/>
      <c r="PAI212" s="338"/>
      <c r="PAJ212" s="338"/>
      <c r="PAK212" s="338"/>
      <c r="PAL212" s="338"/>
      <c r="PAM212" s="338"/>
      <c r="PAN212" s="339"/>
      <c r="PAO212" s="11"/>
      <c r="PAP212" s="338"/>
      <c r="PAQ212" s="338"/>
      <c r="PAR212" s="338"/>
      <c r="PAS212" s="338"/>
      <c r="PAT212" s="338"/>
      <c r="PAU212" s="338"/>
      <c r="PAV212" s="339"/>
      <c r="PAW212" s="11"/>
      <c r="PAX212" s="338"/>
      <c r="PAY212" s="338"/>
      <c r="PAZ212" s="338"/>
      <c r="PBA212" s="338"/>
      <c r="PBB212" s="338"/>
      <c r="PBC212" s="338"/>
      <c r="PBD212" s="339"/>
      <c r="PBE212" s="11"/>
      <c r="PBF212" s="338"/>
      <c r="PBG212" s="338"/>
      <c r="PBH212" s="338"/>
      <c r="PBI212" s="338"/>
      <c r="PBJ212" s="338"/>
      <c r="PBK212" s="338"/>
      <c r="PBL212" s="339"/>
      <c r="PBM212" s="11"/>
      <c r="PBN212" s="338"/>
      <c r="PBO212" s="338"/>
      <c r="PBP212" s="338"/>
      <c r="PBQ212" s="338"/>
      <c r="PBR212" s="338"/>
      <c r="PBS212" s="338"/>
      <c r="PBT212" s="339"/>
      <c r="PBU212" s="11"/>
      <c r="PBV212" s="338"/>
      <c r="PBW212" s="338"/>
      <c r="PBX212" s="338"/>
      <c r="PBY212" s="338"/>
      <c r="PBZ212" s="338"/>
      <c r="PCA212" s="338"/>
      <c r="PCB212" s="339"/>
      <c r="PCC212" s="11"/>
      <c r="PCD212" s="338"/>
      <c r="PCE212" s="338"/>
      <c r="PCF212" s="338"/>
      <c r="PCG212" s="338"/>
      <c r="PCH212" s="338"/>
      <c r="PCI212" s="338"/>
      <c r="PCJ212" s="339"/>
      <c r="PCK212" s="11"/>
      <c r="PCL212" s="338"/>
      <c r="PCM212" s="338"/>
      <c r="PCN212" s="338"/>
      <c r="PCO212" s="338"/>
      <c r="PCP212" s="338"/>
      <c r="PCQ212" s="338"/>
      <c r="PCR212" s="339"/>
      <c r="PCS212" s="11"/>
      <c r="PCT212" s="338"/>
      <c r="PCU212" s="338"/>
      <c r="PCV212" s="338"/>
      <c r="PCW212" s="338"/>
      <c r="PCX212" s="338"/>
      <c r="PCY212" s="338"/>
      <c r="PCZ212" s="339"/>
      <c r="PDA212" s="11"/>
      <c r="PDB212" s="338"/>
      <c r="PDC212" s="338"/>
      <c r="PDD212" s="338"/>
      <c r="PDE212" s="338"/>
      <c r="PDF212" s="338"/>
      <c r="PDG212" s="338"/>
      <c r="PDH212" s="339"/>
      <c r="PDI212" s="11"/>
      <c r="PDJ212" s="338"/>
      <c r="PDK212" s="338"/>
      <c r="PDL212" s="338"/>
      <c r="PDM212" s="338"/>
      <c r="PDN212" s="338"/>
      <c r="PDO212" s="338"/>
      <c r="PDP212" s="339"/>
      <c r="PDQ212" s="11"/>
      <c r="PDR212" s="338"/>
      <c r="PDS212" s="338"/>
      <c r="PDT212" s="338"/>
      <c r="PDU212" s="338"/>
      <c r="PDV212" s="338"/>
      <c r="PDW212" s="338"/>
      <c r="PDX212" s="339"/>
      <c r="PDY212" s="11"/>
      <c r="PDZ212" s="338"/>
      <c r="PEA212" s="338"/>
      <c r="PEB212" s="338"/>
      <c r="PEC212" s="338"/>
      <c r="PED212" s="338"/>
      <c r="PEE212" s="338"/>
      <c r="PEF212" s="339"/>
      <c r="PEG212" s="11"/>
      <c r="PEH212" s="338"/>
      <c r="PEI212" s="338"/>
      <c r="PEJ212" s="338"/>
      <c r="PEK212" s="338"/>
      <c r="PEL212" s="338"/>
      <c r="PEM212" s="338"/>
      <c r="PEN212" s="339"/>
      <c r="PEO212" s="11"/>
      <c r="PEP212" s="338"/>
      <c r="PEQ212" s="338"/>
      <c r="PER212" s="338"/>
      <c r="PES212" s="338"/>
      <c r="PET212" s="338"/>
      <c r="PEU212" s="338"/>
      <c r="PEV212" s="339"/>
      <c r="PEW212" s="11"/>
      <c r="PEX212" s="338"/>
      <c r="PEY212" s="338"/>
      <c r="PEZ212" s="338"/>
      <c r="PFA212" s="338"/>
      <c r="PFB212" s="338"/>
      <c r="PFC212" s="338"/>
      <c r="PFD212" s="339"/>
      <c r="PFE212" s="11"/>
      <c r="PFF212" s="338"/>
      <c r="PFG212" s="338"/>
      <c r="PFH212" s="338"/>
      <c r="PFI212" s="338"/>
      <c r="PFJ212" s="338"/>
      <c r="PFK212" s="338"/>
      <c r="PFL212" s="339"/>
      <c r="PFM212" s="11"/>
      <c r="PFN212" s="338"/>
      <c r="PFO212" s="338"/>
      <c r="PFP212" s="338"/>
      <c r="PFQ212" s="338"/>
      <c r="PFR212" s="338"/>
      <c r="PFS212" s="338"/>
      <c r="PFT212" s="339"/>
      <c r="PFU212" s="11"/>
      <c r="PFV212" s="338"/>
      <c r="PFW212" s="338"/>
      <c r="PFX212" s="338"/>
      <c r="PFY212" s="338"/>
      <c r="PFZ212" s="338"/>
      <c r="PGA212" s="338"/>
      <c r="PGB212" s="339"/>
      <c r="PGC212" s="11"/>
      <c r="PGD212" s="338"/>
      <c r="PGE212" s="338"/>
      <c r="PGF212" s="338"/>
      <c r="PGG212" s="338"/>
      <c r="PGH212" s="338"/>
      <c r="PGI212" s="338"/>
      <c r="PGJ212" s="339"/>
      <c r="PGK212" s="11"/>
      <c r="PGL212" s="338"/>
      <c r="PGM212" s="338"/>
      <c r="PGN212" s="338"/>
      <c r="PGO212" s="338"/>
      <c r="PGP212" s="338"/>
      <c r="PGQ212" s="338"/>
      <c r="PGR212" s="339"/>
      <c r="PGS212" s="11"/>
      <c r="PGT212" s="338"/>
      <c r="PGU212" s="338"/>
      <c r="PGV212" s="338"/>
      <c r="PGW212" s="338"/>
      <c r="PGX212" s="338"/>
      <c r="PGY212" s="338"/>
      <c r="PGZ212" s="339"/>
      <c r="PHA212" s="11"/>
      <c r="PHB212" s="338"/>
      <c r="PHC212" s="338"/>
      <c r="PHD212" s="338"/>
      <c r="PHE212" s="338"/>
      <c r="PHF212" s="338"/>
      <c r="PHG212" s="338"/>
      <c r="PHH212" s="339"/>
      <c r="PHI212" s="11"/>
      <c r="PHJ212" s="338"/>
      <c r="PHK212" s="338"/>
      <c r="PHL212" s="338"/>
      <c r="PHM212" s="338"/>
      <c r="PHN212" s="338"/>
      <c r="PHO212" s="338"/>
      <c r="PHP212" s="339"/>
      <c r="PHQ212" s="11"/>
      <c r="PHR212" s="338"/>
      <c r="PHS212" s="338"/>
      <c r="PHT212" s="338"/>
      <c r="PHU212" s="338"/>
      <c r="PHV212" s="338"/>
      <c r="PHW212" s="338"/>
      <c r="PHX212" s="339"/>
      <c r="PHY212" s="11"/>
      <c r="PHZ212" s="338"/>
      <c r="PIA212" s="338"/>
      <c r="PIB212" s="338"/>
      <c r="PIC212" s="338"/>
      <c r="PID212" s="338"/>
      <c r="PIE212" s="338"/>
      <c r="PIF212" s="339"/>
      <c r="PIG212" s="11"/>
      <c r="PIH212" s="338"/>
      <c r="PII212" s="338"/>
      <c r="PIJ212" s="338"/>
      <c r="PIK212" s="338"/>
      <c r="PIL212" s="338"/>
      <c r="PIM212" s="338"/>
      <c r="PIN212" s="339"/>
      <c r="PIO212" s="11"/>
      <c r="PIP212" s="338"/>
      <c r="PIQ212" s="338"/>
      <c r="PIR212" s="338"/>
      <c r="PIS212" s="338"/>
      <c r="PIT212" s="338"/>
      <c r="PIU212" s="338"/>
      <c r="PIV212" s="339"/>
      <c r="PIW212" s="11"/>
      <c r="PIX212" s="338"/>
      <c r="PIY212" s="338"/>
      <c r="PIZ212" s="338"/>
      <c r="PJA212" s="338"/>
      <c r="PJB212" s="338"/>
      <c r="PJC212" s="338"/>
      <c r="PJD212" s="339"/>
      <c r="PJE212" s="11"/>
      <c r="PJF212" s="338"/>
      <c r="PJG212" s="338"/>
      <c r="PJH212" s="338"/>
      <c r="PJI212" s="338"/>
      <c r="PJJ212" s="338"/>
      <c r="PJK212" s="338"/>
      <c r="PJL212" s="339"/>
      <c r="PJM212" s="11"/>
      <c r="PJN212" s="338"/>
      <c r="PJO212" s="338"/>
      <c r="PJP212" s="338"/>
      <c r="PJQ212" s="338"/>
      <c r="PJR212" s="338"/>
      <c r="PJS212" s="338"/>
      <c r="PJT212" s="339"/>
      <c r="PJU212" s="11"/>
      <c r="PJV212" s="338"/>
      <c r="PJW212" s="338"/>
      <c r="PJX212" s="338"/>
      <c r="PJY212" s="338"/>
      <c r="PJZ212" s="338"/>
      <c r="PKA212" s="338"/>
      <c r="PKB212" s="339"/>
      <c r="PKC212" s="11"/>
      <c r="PKD212" s="338"/>
      <c r="PKE212" s="338"/>
      <c r="PKF212" s="338"/>
      <c r="PKG212" s="338"/>
      <c r="PKH212" s="338"/>
      <c r="PKI212" s="338"/>
      <c r="PKJ212" s="339"/>
      <c r="PKK212" s="11"/>
      <c r="PKL212" s="338"/>
      <c r="PKM212" s="338"/>
      <c r="PKN212" s="338"/>
      <c r="PKO212" s="338"/>
      <c r="PKP212" s="338"/>
      <c r="PKQ212" s="338"/>
      <c r="PKR212" s="339"/>
      <c r="PKS212" s="11"/>
      <c r="PKT212" s="338"/>
      <c r="PKU212" s="338"/>
      <c r="PKV212" s="338"/>
      <c r="PKW212" s="338"/>
      <c r="PKX212" s="338"/>
      <c r="PKY212" s="338"/>
      <c r="PKZ212" s="339"/>
      <c r="PLA212" s="11"/>
      <c r="PLB212" s="338"/>
      <c r="PLC212" s="338"/>
      <c r="PLD212" s="338"/>
      <c r="PLE212" s="338"/>
      <c r="PLF212" s="338"/>
      <c r="PLG212" s="338"/>
      <c r="PLH212" s="339"/>
      <c r="PLI212" s="11"/>
      <c r="PLJ212" s="338"/>
      <c r="PLK212" s="338"/>
      <c r="PLL212" s="338"/>
      <c r="PLM212" s="338"/>
      <c r="PLN212" s="338"/>
      <c r="PLO212" s="338"/>
      <c r="PLP212" s="339"/>
      <c r="PLQ212" s="11"/>
      <c r="PLR212" s="338"/>
      <c r="PLS212" s="338"/>
      <c r="PLT212" s="338"/>
      <c r="PLU212" s="338"/>
      <c r="PLV212" s="338"/>
      <c r="PLW212" s="338"/>
      <c r="PLX212" s="339"/>
      <c r="PLY212" s="11"/>
      <c r="PLZ212" s="338"/>
      <c r="PMA212" s="338"/>
      <c r="PMB212" s="338"/>
      <c r="PMC212" s="338"/>
      <c r="PMD212" s="338"/>
      <c r="PME212" s="338"/>
      <c r="PMF212" s="339"/>
      <c r="PMG212" s="11"/>
      <c r="PMH212" s="338"/>
      <c r="PMI212" s="338"/>
      <c r="PMJ212" s="338"/>
      <c r="PMK212" s="338"/>
      <c r="PML212" s="338"/>
      <c r="PMM212" s="338"/>
      <c r="PMN212" s="339"/>
      <c r="PMO212" s="11"/>
      <c r="PMP212" s="338"/>
      <c r="PMQ212" s="338"/>
      <c r="PMR212" s="338"/>
      <c r="PMS212" s="338"/>
      <c r="PMT212" s="338"/>
      <c r="PMU212" s="338"/>
      <c r="PMV212" s="339"/>
      <c r="PMW212" s="11"/>
      <c r="PMX212" s="338"/>
      <c r="PMY212" s="338"/>
      <c r="PMZ212" s="338"/>
      <c r="PNA212" s="338"/>
      <c r="PNB212" s="338"/>
      <c r="PNC212" s="338"/>
      <c r="PND212" s="339"/>
      <c r="PNE212" s="11"/>
      <c r="PNF212" s="338"/>
      <c r="PNG212" s="338"/>
      <c r="PNH212" s="338"/>
      <c r="PNI212" s="338"/>
      <c r="PNJ212" s="338"/>
      <c r="PNK212" s="338"/>
      <c r="PNL212" s="339"/>
      <c r="PNM212" s="11"/>
      <c r="PNN212" s="338"/>
      <c r="PNO212" s="338"/>
      <c r="PNP212" s="338"/>
      <c r="PNQ212" s="338"/>
      <c r="PNR212" s="338"/>
      <c r="PNS212" s="338"/>
      <c r="PNT212" s="339"/>
      <c r="PNU212" s="11"/>
      <c r="PNV212" s="338"/>
      <c r="PNW212" s="338"/>
      <c r="PNX212" s="338"/>
      <c r="PNY212" s="338"/>
      <c r="PNZ212" s="338"/>
      <c r="POA212" s="338"/>
      <c r="POB212" s="339"/>
      <c r="POC212" s="11"/>
      <c r="POD212" s="338"/>
      <c r="POE212" s="338"/>
      <c r="POF212" s="338"/>
      <c r="POG212" s="338"/>
      <c r="POH212" s="338"/>
      <c r="POI212" s="338"/>
      <c r="POJ212" s="339"/>
      <c r="POK212" s="11"/>
      <c r="POL212" s="338"/>
      <c r="POM212" s="338"/>
      <c r="PON212" s="338"/>
      <c r="POO212" s="338"/>
      <c r="POP212" s="338"/>
      <c r="POQ212" s="338"/>
      <c r="POR212" s="339"/>
      <c r="POS212" s="11"/>
      <c r="POT212" s="338"/>
      <c r="POU212" s="338"/>
      <c r="POV212" s="338"/>
      <c r="POW212" s="338"/>
      <c r="POX212" s="338"/>
      <c r="POY212" s="338"/>
      <c r="POZ212" s="339"/>
      <c r="PPA212" s="11"/>
      <c r="PPB212" s="338"/>
      <c r="PPC212" s="338"/>
      <c r="PPD212" s="338"/>
      <c r="PPE212" s="338"/>
      <c r="PPF212" s="338"/>
      <c r="PPG212" s="338"/>
      <c r="PPH212" s="339"/>
      <c r="PPI212" s="11"/>
      <c r="PPJ212" s="338"/>
      <c r="PPK212" s="338"/>
      <c r="PPL212" s="338"/>
      <c r="PPM212" s="338"/>
      <c r="PPN212" s="338"/>
      <c r="PPO212" s="338"/>
      <c r="PPP212" s="339"/>
      <c r="PPQ212" s="11"/>
      <c r="PPR212" s="338"/>
      <c r="PPS212" s="338"/>
      <c r="PPT212" s="338"/>
      <c r="PPU212" s="338"/>
      <c r="PPV212" s="338"/>
      <c r="PPW212" s="338"/>
      <c r="PPX212" s="339"/>
      <c r="PPY212" s="11"/>
      <c r="PPZ212" s="338"/>
      <c r="PQA212" s="338"/>
      <c r="PQB212" s="338"/>
      <c r="PQC212" s="338"/>
      <c r="PQD212" s="338"/>
      <c r="PQE212" s="338"/>
      <c r="PQF212" s="339"/>
      <c r="PQG212" s="11"/>
      <c r="PQH212" s="338"/>
      <c r="PQI212" s="338"/>
      <c r="PQJ212" s="338"/>
      <c r="PQK212" s="338"/>
      <c r="PQL212" s="338"/>
      <c r="PQM212" s="338"/>
      <c r="PQN212" s="339"/>
      <c r="PQO212" s="11"/>
      <c r="PQP212" s="338"/>
      <c r="PQQ212" s="338"/>
      <c r="PQR212" s="338"/>
      <c r="PQS212" s="338"/>
      <c r="PQT212" s="338"/>
      <c r="PQU212" s="338"/>
      <c r="PQV212" s="339"/>
      <c r="PQW212" s="11"/>
      <c r="PQX212" s="338"/>
      <c r="PQY212" s="338"/>
      <c r="PQZ212" s="338"/>
      <c r="PRA212" s="338"/>
      <c r="PRB212" s="338"/>
      <c r="PRC212" s="338"/>
      <c r="PRD212" s="339"/>
      <c r="PRE212" s="11"/>
      <c r="PRF212" s="338"/>
      <c r="PRG212" s="338"/>
      <c r="PRH212" s="338"/>
      <c r="PRI212" s="338"/>
      <c r="PRJ212" s="338"/>
      <c r="PRK212" s="338"/>
      <c r="PRL212" s="339"/>
      <c r="PRM212" s="11"/>
      <c r="PRN212" s="338"/>
      <c r="PRO212" s="338"/>
      <c r="PRP212" s="338"/>
      <c r="PRQ212" s="338"/>
      <c r="PRR212" s="338"/>
      <c r="PRS212" s="338"/>
      <c r="PRT212" s="339"/>
      <c r="PRU212" s="11"/>
      <c r="PRV212" s="338"/>
      <c r="PRW212" s="338"/>
      <c r="PRX212" s="338"/>
      <c r="PRY212" s="338"/>
      <c r="PRZ212" s="338"/>
      <c r="PSA212" s="338"/>
      <c r="PSB212" s="339"/>
      <c r="PSC212" s="11"/>
      <c r="PSD212" s="338"/>
      <c r="PSE212" s="338"/>
      <c r="PSF212" s="338"/>
      <c r="PSG212" s="338"/>
      <c r="PSH212" s="338"/>
      <c r="PSI212" s="338"/>
      <c r="PSJ212" s="339"/>
      <c r="PSK212" s="11"/>
      <c r="PSL212" s="338"/>
      <c r="PSM212" s="338"/>
      <c r="PSN212" s="338"/>
      <c r="PSO212" s="338"/>
      <c r="PSP212" s="338"/>
      <c r="PSQ212" s="338"/>
      <c r="PSR212" s="339"/>
      <c r="PSS212" s="11"/>
      <c r="PST212" s="338"/>
      <c r="PSU212" s="338"/>
      <c r="PSV212" s="338"/>
      <c r="PSW212" s="338"/>
      <c r="PSX212" s="338"/>
      <c r="PSY212" s="338"/>
      <c r="PSZ212" s="339"/>
      <c r="PTA212" s="11"/>
      <c r="PTB212" s="338"/>
      <c r="PTC212" s="338"/>
      <c r="PTD212" s="338"/>
      <c r="PTE212" s="338"/>
      <c r="PTF212" s="338"/>
      <c r="PTG212" s="338"/>
      <c r="PTH212" s="339"/>
      <c r="PTI212" s="11"/>
      <c r="PTJ212" s="338"/>
      <c r="PTK212" s="338"/>
      <c r="PTL212" s="338"/>
      <c r="PTM212" s="338"/>
      <c r="PTN212" s="338"/>
      <c r="PTO212" s="338"/>
      <c r="PTP212" s="339"/>
      <c r="PTQ212" s="11"/>
      <c r="PTR212" s="338"/>
      <c r="PTS212" s="338"/>
      <c r="PTT212" s="338"/>
      <c r="PTU212" s="338"/>
      <c r="PTV212" s="338"/>
      <c r="PTW212" s="338"/>
      <c r="PTX212" s="339"/>
      <c r="PTY212" s="11"/>
      <c r="PTZ212" s="338"/>
      <c r="PUA212" s="338"/>
      <c r="PUB212" s="338"/>
      <c r="PUC212" s="338"/>
      <c r="PUD212" s="338"/>
      <c r="PUE212" s="338"/>
      <c r="PUF212" s="339"/>
      <c r="PUG212" s="11"/>
      <c r="PUH212" s="338"/>
      <c r="PUI212" s="338"/>
      <c r="PUJ212" s="338"/>
      <c r="PUK212" s="338"/>
      <c r="PUL212" s="338"/>
      <c r="PUM212" s="338"/>
      <c r="PUN212" s="339"/>
      <c r="PUO212" s="11"/>
      <c r="PUP212" s="338"/>
      <c r="PUQ212" s="338"/>
      <c r="PUR212" s="338"/>
      <c r="PUS212" s="338"/>
      <c r="PUT212" s="338"/>
      <c r="PUU212" s="338"/>
      <c r="PUV212" s="339"/>
      <c r="PUW212" s="11"/>
      <c r="PUX212" s="338"/>
      <c r="PUY212" s="338"/>
      <c r="PUZ212" s="338"/>
      <c r="PVA212" s="338"/>
      <c r="PVB212" s="338"/>
      <c r="PVC212" s="338"/>
      <c r="PVD212" s="339"/>
      <c r="PVE212" s="11"/>
      <c r="PVF212" s="338"/>
      <c r="PVG212" s="338"/>
      <c r="PVH212" s="338"/>
      <c r="PVI212" s="338"/>
      <c r="PVJ212" s="338"/>
      <c r="PVK212" s="338"/>
      <c r="PVL212" s="339"/>
      <c r="PVM212" s="11"/>
      <c r="PVN212" s="338"/>
      <c r="PVO212" s="338"/>
      <c r="PVP212" s="338"/>
      <c r="PVQ212" s="338"/>
      <c r="PVR212" s="338"/>
      <c r="PVS212" s="338"/>
      <c r="PVT212" s="339"/>
      <c r="PVU212" s="11"/>
      <c r="PVV212" s="338"/>
      <c r="PVW212" s="338"/>
      <c r="PVX212" s="338"/>
      <c r="PVY212" s="338"/>
      <c r="PVZ212" s="338"/>
      <c r="PWA212" s="338"/>
      <c r="PWB212" s="339"/>
      <c r="PWC212" s="11"/>
      <c r="PWD212" s="338"/>
      <c r="PWE212" s="338"/>
      <c r="PWF212" s="338"/>
      <c r="PWG212" s="338"/>
      <c r="PWH212" s="338"/>
      <c r="PWI212" s="338"/>
      <c r="PWJ212" s="339"/>
      <c r="PWK212" s="11"/>
      <c r="PWL212" s="338"/>
      <c r="PWM212" s="338"/>
      <c r="PWN212" s="338"/>
      <c r="PWO212" s="338"/>
      <c r="PWP212" s="338"/>
      <c r="PWQ212" s="338"/>
      <c r="PWR212" s="339"/>
      <c r="PWS212" s="11"/>
      <c r="PWT212" s="338"/>
      <c r="PWU212" s="338"/>
      <c r="PWV212" s="338"/>
      <c r="PWW212" s="338"/>
      <c r="PWX212" s="338"/>
      <c r="PWY212" s="338"/>
      <c r="PWZ212" s="339"/>
      <c r="PXA212" s="11"/>
      <c r="PXB212" s="338"/>
      <c r="PXC212" s="338"/>
      <c r="PXD212" s="338"/>
      <c r="PXE212" s="338"/>
      <c r="PXF212" s="338"/>
      <c r="PXG212" s="338"/>
      <c r="PXH212" s="339"/>
      <c r="PXI212" s="11"/>
      <c r="PXJ212" s="338"/>
      <c r="PXK212" s="338"/>
      <c r="PXL212" s="338"/>
      <c r="PXM212" s="338"/>
      <c r="PXN212" s="338"/>
      <c r="PXO212" s="338"/>
      <c r="PXP212" s="339"/>
      <c r="PXQ212" s="11"/>
      <c r="PXR212" s="338"/>
      <c r="PXS212" s="338"/>
      <c r="PXT212" s="338"/>
      <c r="PXU212" s="338"/>
      <c r="PXV212" s="338"/>
      <c r="PXW212" s="338"/>
      <c r="PXX212" s="339"/>
      <c r="PXY212" s="11"/>
      <c r="PXZ212" s="338"/>
      <c r="PYA212" s="338"/>
      <c r="PYB212" s="338"/>
      <c r="PYC212" s="338"/>
      <c r="PYD212" s="338"/>
      <c r="PYE212" s="338"/>
      <c r="PYF212" s="339"/>
      <c r="PYG212" s="11"/>
      <c r="PYH212" s="338"/>
      <c r="PYI212" s="338"/>
      <c r="PYJ212" s="338"/>
      <c r="PYK212" s="338"/>
      <c r="PYL212" s="338"/>
      <c r="PYM212" s="338"/>
      <c r="PYN212" s="339"/>
      <c r="PYO212" s="11"/>
      <c r="PYP212" s="338"/>
      <c r="PYQ212" s="338"/>
      <c r="PYR212" s="338"/>
      <c r="PYS212" s="338"/>
      <c r="PYT212" s="338"/>
      <c r="PYU212" s="338"/>
      <c r="PYV212" s="339"/>
      <c r="PYW212" s="11"/>
      <c r="PYX212" s="338"/>
      <c r="PYY212" s="338"/>
      <c r="PYZ212" s="338"/>
      <c r="PZA212" s="338"/>
      <c r="PZB212" s="338"/>
      <c r="PZC212" s="338"/>
      <c r="PZD212" s="339"/>
      <c r="PZE212" s="11"/>
      <c r="PZF212" s="338"/>
      <c r="PZG212" s="338"/>
      <c r="PZH212" s="338"/>
      <c r="PZI212" s="338"/>
      <c r="PZJ212" s="338"/>
      <c r="PZK212" s="338"/>
      <c r="PZL212" s="339"/>
      <c r="PZM212" s="11"/>
      <c r="PZN212" s="338"/>
      <c r="PZO212" s="338"/>
      <c r="PZP212" s="338"/>
      <c r="PZQ212" s="338"/>
      <c r="PZR212" s="338"/>
      <c r="PZS212" s="338"/>
      <c r="PZT212" s="339"/>
      <c r="PZU212" s="11"/>
      <c r="PZV212" s="338"/>
      <c r="PZW212" s="338"/>
      <c r="PZX212" s="338"/>
      <c r="PZY212" s="338"/>
      <c r="PZZ212" s="338"/>
      <c r="QAA212" s="338"/>
      <c r="QAB212" s="339"/>
      <c r="QAC212" s="11"/>
      <c r="QAD212" s="338"/>
      <c r="QAE212" s="338"/>
      <c r="QAF212" s="338"/>
      <c r="QAG212" s="338"/>
      <c r="QAH212" s="338"/>
      <c r="QAI212" s="338"/>
      <c r="QAJ212" s="339"/>
      <c r="QAK212" s="11"/>
      <c r="QAL212" s="338"/>
      <c r="QAM212" s="338"/>
      <c r="QAN212" s="338"/>
      <c r="QAO212" s="338"/>
      <c r="QAP212" s="338"/>
      <c r="QAQ212" s="338"/>
      <c r="QAR212" s="339"/>
      <c r="QAS212" s="11"/>
      <c r="QAT212" s="338"/>
      <c r="QAU212" s="338"/>
      <c r="QAV212" s="338"/>
      <c r="QAW212" s="338"/>
      <c r="QAX212" s="338"/>
      <c r="QAY212" s="338"/>
      <c r="QAZ212" s="339"/>
      <c r="QBA212" s="11"/>
      <c r="QBB212" s="338"/>
      <c r="QBC212" s="338"/>
      <c r="QBD212" s="338"/>
      <c r="QBE212" s="338"/>
      <c r="QBF212" s="338"/>
      <c r="QBG212" s="338"/>
      <c r="QBH212" s="339"/>
      <c r="QBI212" s="11"/>
      <c r="QBJ212" s="338"/>
      <c r="QBK212" s="338"/>
      <c r="QBL212" s="338"/>
      <c r="QBM212" s="338"/>
      <c r="QBN212" s="338"/>
      <c r="QBO212" s="338"/>
      <c r="QBP212" s="339"/>
      <c r="QBQ212" s="11"/>
      <c r="QBR212" s="338"/>
      <c r="QBS212" s="338"/>
      <c r="QBT212" s="338"/>
      <c r="QBU212" s="338"/>
      <c r="QBV212" s="338"/>
      <c r="QBW212" s="338"/>
      <c r="QBX212" s="339"/>
      <c r="QBY212" s="11"/>
      <c r="QBZ212" s="338"/>
      <c r="QCA212" s="338"/>
      <c r="QCB212" s="338"/>
      <c r="QCC212" s="338"/>
      <c r="QCD212" s="338"/>
      <c r="QCE212" s="338"/>
      <c r="QCF212" s="339"/>
      <c r="QCG212" s="11"/>
      <c r="QCH212" s="338"/>
      <c r="QCI212" s="338"/>
      <c r="QCJ212" s="338"/>
      <c r="QCK212" s="338"/>
      <c r="QCL212" s="338"/>
      <c r="QCM212" s="338"/>
      <c r="QCN212" s="339"/>
      <c r="QCO212" s="11"/>
      <c r="QCP212" s="338"/>
      <c r="QCQ212" s="338"/>
      <c r="QCR212" s="338"/>
      <c r="QCS212" s="338"/>
      <c r="QCT212" s="338"/>
      <c r="QCU212" s="338"/>
      <c r="QCV212" s="339"/>
      <c r="QCW212" s="11"/>
      <c r="QCX212" s="338"/>
      <c r="QCY212" s="338"/>
      <c r="QCZ212" s="338"/>
      <c r="QDA212" s="338"/>
      <c r="QDB212" s="338"/>
      <c r="QDC212" s="338"/>
      <c r="QDD212" s="339"/>
      <c r="QDE212" s="11"/>
      <c r="QDF212" s="338"/>
      <c r="QDG212" s="338"/>
      <c r="QDH212" s="338"/>
      <c r="QDI212" s="338"/>
      <c r="QDJ212" s="338"/>
      <c r="QDK212" s="338"/>
      <c r="QDL212" s="339"/>
      <c r="QDM212" s="11"/>
      <c r="QDN212" s="338"/>
      <c r="QDO212" s="338"/>
      <c r="QDP212" s="338"/>
      <c r="QDQ212" s="338"/>
      <c r="QDR212" s="338"/>
      <c r="QDS212" s="338"/>
      <c r="QDT212" s="339"/>
      <c r="QDU212" s="11"/>
      <c r="QDV212" s="338"/>
      <c r="QDW212" s="338"/>
      <c r="QDX212" s="338"/>
      <c r="QDY212" s="338"/>
      <c r="QDZ212" s="338"/>
      <c r="QEA212" s="338"/>
      <c r="QEB212" s="339"/>
      <c r="QEC212" s="11"/>
      <c r="QED212" s="338"/>
      <c r="QEE212" s="338"/>
      <c r="QEF212" s="338"/>
      <c r="QEG212" s="338"/>
      <c r="QEH212" s="338"/>
      <c r="QEI212" s="338"/>
      <c r="QEJ212" s="339"/>
      <c r="QEK212" s="11"/>
      <c r="QEL212" s="338"/>
      <c r="QEM212" s="338"/>
      <c r="QEN212" s="338"/>
      <c r="QEO212" s="338"/>
      <c r="QEP212" s="338"/>
      <c r="QEQ212" s="338"/>
      <c r="QER212" s="339"/>
      <c r="QES212" s="11"/>
      <c r="QET212" s="338"/>
      <c r="QEU212" s="338"/>
      <c r="QEV212" s="338"/>
      <c r="QEW212" s="338"/>
      <c r="QEX212" s="338"/>
      <c r="QEY212" s="338"/>
      <c r="QEZ212" s="339"/>
      <c r="QFA212" s="11"/>
      <c r="QFB212" s="338"/>
      <c r="QFC212" s="338"/>
      <c r="QFD212" s="338"/>
      <c r="QFE212" s="338"/>
      <c r="QFF212" s="338"/>
      <c r="QFG212" s="338"/>
      <c r="QFH212" s="339"/>
      <c r="QFI212" s="11"/>
      <c r="QFJ212" s="338"/>
      <c r="QFK212" s="338"/>
      <c r="QFL212" s="338"/>
      <c r="QFM212" s="338"/>
      <c r="QFN212" s="338"/>
      <c r="QFO212" s="338"/>
      <c r="QFP212" s="339"/>
      <c r="QFQ212" s="11"/>
      <c r="QFR212" s="338"/>
      <c r="QFS212" s="338"/>
      <c r="QFT212" s="338"/>
      <c r="QFU212" s="338"/>
      <c r="QFV212" s="338"/>
      <c r="QFW212" s="338"/>
      <c r="QFX212" s="339"/>
      <c r="QFY212" s="11"/>
      <c r="QFZ212" s="338"/>
      <c r="QGA212" s="338"/>
      <c r="QGB212" s="338"/>
      <c r="QGC212" s="338"/>
      <c r="QGD212" s="338"/>
      <c r="QGE212" s="338"/>
      <c r="QGF212" s="339"/>
      <c r="QGG212" s="11"/>
      <c r="QGH212" s="338"/>
      <c r="QGI212" s="338"/>
      <c r="QGJ212" s="338"/>
      <c r="QGK212" s="338"/>
      <c r="QGL212" s="338"/>
      <c r="QGM212" s="338"/>
      <c r="QGN212" s="339"/>
      <c r="QGO212" s="11"/>
      <c r="QGP212" s="338"/>
      <c r="QGQ212" s="338"/>
      <c r="QGR212" s="338"/>
      <c r="QGS212" s="338"/>
      <c r="QGT212" s="338"/>
      <c r="QGU212" s="338"/>
      <c r="QGV212" s="339"/>
      <c r="QGW212" s="11"/>
      <c r="QGX212" s="338"/>
      <c r="QGY212" s="338"/>
      <c r="QGZ212" s="338"/>
      <c r="QHA212" s="338"/>
      <c r="QHB212" s="338"/>
      <c r="QHC212" s="338"/>
      <c r="QHD212" s="339"/>
      <c r="QHE212" s="11"/>
      <c r="QHF212" s="338"/>
      <c r="QHG212" s="338"/>
      <c r="QHH212" s="338"/>
      <c r="QHI212" s="338"/>
      <c r="QHJ212" s="338"/>
      <c r="QHK212" s="338"/>
      <c r="QHL212" s="339"/>
      <c r="QHM212" s="11"/>
      <c r="QHN212" s="338"/>
      <c r="QHO212" s="338"/>
      <c r="QHP212" s="338"/>
      <c r="QHQ212" s="338"/>
      <c r="QHR212" s="338"/>
      <c r="QHS212" s="338"/>
      <c r="QHT212" s="339"/>
      <c r="QHU212" s="11"/>
      <c r="QHV212" s="338"/>
      <c r="QHW212" s="338"/>
      <c r="QHX212" s="338"/>
      <c r="QHY212" s="338"/>
      <c r="QHZ212" s="338"/>
      <c r="QIA212" s="338"/>
      <c r="QIB212" s="339"/>
      <c r="QIC212" s="11"/>
      <c r="QID212" s="338"/>
      <c r="QIE212" s="338"/>
      <c r="QIF212" s="338"/>
      <c r="QIG212" s="338"/>
      <c r="QIH212" s="338"/>
      <c r="QII212" s="338"/>
      <c r="QIJ212" s="339"/>
      <c r="QIK212" s="11"/>
      <c r="QIL212" s="338"/>
      <c r="QIM212" s="338"/>
      <c r="QIN212" s="338"/>
      <c r="QIO212" s="338"/>
      <c r="QIP212" s="338"/>
      <c r="QIQ212" s="338"/>
      <c r="QIR212" s="339"/>
      <c r="QIS212" s="11"/>
      <c r="QIT212" s="338"/>
      <c r="QIU212" s="338"/>
      <c r="QIV212" s="338"/>
      <c r="QIW212" s="338"/>
      <c r="QIX212" s="338"/>
      <c r="QIY212" s="338"/>
      <c r="QIZ212" s="339"/>
      <c r="QJA212" s="11"/>
      <c r="QJB212" s="338"/>
      <c r="QJC212" s="338"/>
      <c r="QJD212" s="338"/>
      <c r="QJE212" s="338"/>
      <c r="QJF212" s="338"/>
      <c r="QJG212" s="338"/>
      <c r="QJH212" s="339"/>
      <c r="QJI212" s="11"/>
      <c r="QJJ212" s="338"/>
      <c r="QJK212" s="338"/>
      <c r="QJL212" s="338"/>
      <c r="QJM212" s="338"/>
      <c r="QJN212" s="338"/>
      <c r="QJO212" s="338"/>
      <c r="QJP212" s="339"/>
      <c r="QJQ212" s="11"/>
      <c r="QJR212" s="338"/>
      <c r="QJS212" s="338"/>
      <c r="QJT212" s="338"/>
      <c r="QJU212" s="338"/>
      <c r="QJV212" s="338"/>
      <c r="QJW212" s="338"/>
      <c r="QJX212" s="339"/>
      <c r="QJY212" s="11"/>
      <c r="QJZ212" s="338"/>
      <c r="QKA212" s="338"/>
      <c r="QKB212" s="338"/>
      <c r="QKC212" s="338"/>
      <c r="QKD212" s="338"/>
      <c r="QKE212" s="338"/>
      <c r="QKF212" s="339"/>
      <c r="QKG212" s="11"/>
      <c r="QKH212" s="338"/>
      <c r="QKI212" s="338"/>
      <c r="QKJ212" s="338"/>
      <c r="QKK212" s="338"/>
      <c r="QKL212" s="338"/>
      <c r="QKM212" s="338"/>
      <c r="QKN212" s="339"/>
      <c r="QKO212" s="11"/>
      <c r="QKP212" s="338"/>
      <c r="QKQ212" s="338"/>
      <c r="QKR212" s="338"/>
      <c r="QKS212" s="338"/>
      <c r="QKT212" s="338"/>
      <c r="QKU212" s="338"/>
      <c r="QKV212" s="339"/>
      <c r="QKW212" s="11"/>
      <c r="QKX212" s="338"/>
      <c r="QKY212" s="338"/>
      <c r="QKZ212" s="338"/>
      <c r="QLA212" s="338"/>
      <c r="QLB212" s="338"/>
      <c r="QLC212" s="338"/>
      <c r="QLD212" s="339"/>
      <c r="QLE212" s="11"/>
      <c r="QLF212" s="338"/>
      <c r="QLG212" s="338"/>
      <c r="QLH212" s="338"/>
      <c r="QLI212" s="338"/>
      <c r="QLJ212" s="338"/>
      <c r="QLK212" s="338"/>
      <c r="QLL212" s="339"/>
      <c r="QLM212" s="11"/>
      <c r="QLN212" s="338"/>
      <c r="QLO212" s="338"/>
      <c r="QLP212" s="338"/>
      <c r="QLQ212" s="338"/>
      <c r="QLR212" s="338"/>
      <c r="QLS212" s="338"/>
      <c r="QLT212" s="339"/>
      <c r="QLU212" s="11"/>
      <c r="QLV212" s="338"/>
      <c r="QLW212" s="338"/>
      <c r="QLX212" s="338"/>
      <c r="QLY212" s="338"/>
      <c r="QLZ212" s="338"/>
      <c r="QMA212" s="338"/>
      <c r="QMB212" s="339"/>
      <c r="QMC212" s="11"/>
      <c r="QMD212" s="338"/>
      <c r="QME212" s="338"/>
      <c r="QMF212" s="338"/>
      <c r="QMG212" s="338"/>
      <c r="QMH212" s="338"/>
      <c r="QMI212" s="338"/>
      <c r="QMJ212" s="339"/>
      <c r="QMK212" s="11"/>
      <c r="QML212" s="338"/>
      <c r="QMM212" s="338"/>
      <c r="QMN212" s="338"/>
      <c r="QMO212" s="338"/>
      <c r="QMP212" s="338"/>
      <c r="QMQ212" s="338"/>
      <c r="QMR212" s="339"/>
      <c r="QMS212" s="11"/>
      <c r="QMT212" s="338"/>
      <c r="QMU212" s="338"/>
      <c r="QMV212" s="338"/>
      <c r="QMW212" s="338"/>
      <c r="QMX212" s="338"/>
      <c r="QMY212" s="338"/>
      <c r="QMZ212" s="339"/>
      <c r="QNA212" s="11"/>
      <c r="QNB212" s="338"/>
      <c r="QNC212" s="338"/>
      <c r="QND212" s="338"/>
      <c r="QNE212" s="338"/>
      <c r="QNF212" s="338"/>
      <c r="QNG212" s="338"/>
      <c r="QNH212" s="339"/>
      <c r="QNI212" s="11"/>
      <c r="QNJ212" s="338"/>
      <c r="QNK212" s="338"/>
      <c r="QNL212" s="338"/>
      <c r="QNM212" s="338"/>
      <c r="QNN212" s="338"/>
      <c r="QNO212" s="338"/>
      <c r="QNP212" s="339"/>
      <c r="QNQ212" s="11"/>
      <c r="QNR212" s="338"/>
      <c r="QNS212" s="338"/>
      <c r="QNT212" s="338"/>
      <c r="QNU212" s="338"/>
      <c r="QNV212" s="338"/>
      <c r="QNW212" s="338"/>
      <c r="QNX212" s="339"/>
      <c r="QNY212" s="11"/>
      <c r="QNZ212" s="338"/>
      <c r="QOA212" s="338"/>
      <c r="QOB212" s="338"/>
      <c r="QOC212" s="338"/>
      <c r="QOD212" s="338"/>
      <c r="QOE212" s="338"/>
      <c r="QOF212" s="339"/>
      <c r="QOG212" s="11"/>
      <c r="QOH212" s="338"/>
      <c r="QOI212" s="338"/>
      <c r="QOJ212" s="338"/>
      <c r="QOK212" s="338"/>
      <c r="QOL212" s="338"/>
      <c r="QOM212" s="338"/>
      <c r="QON212" s="339"/>
      <c r="QOO212" s="11"/>
      <c r="QOP212" s="338"/>
      <c r="QOQ212" s="338"/>
      <c r="QOR212" s="338"/>
      <c r="QOS212" s="338"/>
      <c r="QOT212" s="338"/>
      <c r="QOU212" s="338"/>
      <c r="QOV212" s="339"/>
      <c r="QOW212" s="11"/>
      <c r="QOX212" s="338"/>
      <c r="QOY212" s="338"/>
      <c r="QOZ212" s="338"/>
      <c r="QPA212" s="338"/>
      <c r="QPB212" s="338"/>
      <c r="QPC212" s="338"/>
      <c r="QPD212" s="339"/>
      <c r="QPE212" s="11"/>
      <c r="QPF212" s="338"/>
      <c r="QPG212" s="338"/>
      <c r="QPH212" s="338"/>
      <c r="QPI212" s="338"/>
      <c r="QPJ212" s="338"/>
      <c r="QPK212" s="338"/>
      <c r="QPL212" s="339"/>
      <c r="QPM212" s="11"/>
      <c r="QPN212" s="338"/>
      <c r="QPO212" s="338"/>
      <c r="QPP212" s="338"/>
      <c r="QPQ212" s="338"/>
      <c r="QPR212" s="338"/>
      <c r="QPS212" s="338"/>
      <c r="QPT212" s="339"/>
      <c r="QPU212" s="11"/>
      <c r="QPV212" s="338"/>
      <c r="QPW212" s="338"/>
      <c r="QPX212" s="338"/>
      <c r="QPY212" s="338"/>
      <c r="QPZ212" s="338"/>
      <c r="QQA212" s="338"/>
      <c r="QQB212" s="339"/>
      <c r="QQC212" s="11"/>
      <c r="QQD212" s="338"/>
      <c r="QQE212" s="338"/>
      <c r="QQF212" s="338"/>
      <c r="QQG212" s="338"/>
      <c r="QQH212" s="338"/>
      <c r="QQI212" s="338"/>
      <c r="QQJ212" s="339"/>
      <c r="QQK212" s="11"/>
      <c r="QQL212" s="338"/>
      <c r="QQM212" s="338"/>
      <c r="QQN212" s="338"/>
      <c r="QQO212" s="338"/>
      <c r="QQP212" s="338"/>
      <c r="QQQ212" s="338"/>
      <c r="QQR212" s="339"/>
      <c r="QQS212" s="11"/>
      <c r="QQT212" s="338"/>
      <c r="QQU212" s="338"/>
      <c r="QQV212" s="338"/>
      <c r="QQW212" s="338"/>
      <c r="QQX212" s="338"/>
      <c r="QQY212" s="338"/>
      <c r="QQZ212" s="339"/>
      <c r="QRA212" s="11"/>
      <c r="QRB212" s="338"/>
      <c r="QRC212" s="338"/>
      <c r="QRD212" s="338"/>
      <c r="QRE212" s="338"/>
      <c r="QRF212" s="338"/>
      <c r="QRG212" s="338"/>
      <c r="QRH212" s="339"/>
      <c r="QRI212" s="11"/>
      <c r="QRJ212" s="338"/>
      <c r="QRK212" s="338"/>
      <c r="QRL212" s="338"/>
      <c r="QRM212" s="338"/>
      <c r="QRN212" s="338"/>
      <c r="QRO212" s="338"/>
      <c r="QRP212" s="339"/>
      <c r="QRQ212" s="11"/>
      <c r="QRR212" s="338"/>
      <c r="QRS212" s="338"/>
      <c r="QRT212" s="338"/>
      <c r="QRU212" s="338"/>
      <c r="QRV212" s="338"/>
      <c r="QRW212" s="338"/>
      <c r="QRX212" s="339"/>
      <c r="QRY212" s="11"/>
      <c r="QRZ212" s="338"/>
      <c r="QSA212" s="338"/>
      <c r="QSB212" s="338"/>
      <c r="QSC212" s="338"/>
      <c r="QSD212" s="338"/>
      <c r="QSE212" s="338"/>
      <c r="QSF212" s="339"/>
      <c r="QSG212" s="11"/>
      <c r="QSH212" s="338"/>
      <c r="QSI212" s="338"/>
      <c r="QSJ212" s="338"/>
      <c r="QSK212" s="338"/>
      <c r="QSL212" s="338"/>
      <c r="QSM212" s="338"/>
      <c r="QSN212" s="339"/>
      <c r="QSO212" s="11"/>
      <c r="QSP212" s="338"/>
      <c r="QSQ212" s="338"/>
      <c r="QSR212" s="338"/>
      <c r="QSS212" s="338"/>
      <c r="QST212" s="338"/>
      <c r="QSU212" s="338"/>
      <c r="QSV212" s="339"/>
      <c r="QSW212" s="11"/>
      <c r="QSX212" s="338"/>
      <c r="QSY212" s="338"/>
      <c r="QSZ212" s="338"/>
      <c r="QTA212" s="338"/>
      <c r="QTB212" s="338"/>
      <c r="QTC212" s="338"/>
      <c r="QTD212" s="339"/>
      <c r="QTE212" s="11"/>
      <c r="QTF212" s="338"/>
      <c r="QTG212" s="338"/>
      <c r="QTH212" s="338"/>
      <c r="QTI212" s="338"/>
      <c r="QTJ212" s="338"/>
      <c r="QTK212" s="338"/>
      <c r="QTL212" s="339"/>
      <c r="QTM212" s="11"/>
      <c r="QTN212" s="338"/>
      <c r="QTO212" s="338"/>
      <c r="QTP212" s="338"/>
      <c r="QTQ212" s="338"/>
      <c r="QTR212" s="338"/>
      <c r="QTS212" s="338"/>
      <c r="QTT212" s="339"/>
      <c r="QTU212" s="11"/>
      <c r="QTV212" s="338"/>
      <c r="QTW212" s="338"/>
      <c r="QTX212" s="338"/>
      <c r="QTY212" s="338"/>
      <c r="QTZ212" s="338"/>
      <c r="QUA212" s="338"/>
      <c r="QUB212" s="339"/>
      <c r="QUC212" s="11"/>
      <c r="QUD212" s="338"/>
      <c r="QUE212" s="338"/>
      <c r="QUF212" s="338"/>
      <c r="QUG212" s="338"/>
      <c r="QUH212" s="338"/>
      <c r="QUI212" s="338"/>
      <c r="QUJ212" s="339"/>
      <c r="QUK212" s="11"/>
      <c r="QUL212" s="338"/>
      <c r="QUM212" s="338"/>
      <c r="QUN212" s="338"/>
      <c r="QUO212" s="338"/>
      <c r="QUP212" s="338"/>
      <c r="QUQ212" s="338"/>
      <c r="QUR212" s="339"/>
      <c r="QUS212" s="11"/>
      <c r="QUT212" s="338"/>
      <c r="QUU212" s="338"/>
      <c r="QUV212" s="338"/>
      <c r="QUW212" s="338"/>
      <c r="QUX212" s="338"/>
      <c r="QUY212" s="338"/>
      <c r="QUZ212" s="339"/>
      <c r="QVA212" s="11"/>
      <c r="QVB212" s="338"/>
      <c r="QVC212" s="338"/>
      <c r="QVD212" s="338"/>
      <c r="QVE212" s="338"/>
      <c r="QVF212" s="338"/>
      <c r="QVG212" s="338"/>
      <c r="QVH212" s="339"/>
      <c r="QVI212" s="11"/>
      <c r="QVJ212" s="338"/>
      <c r="QVK212" s="338"/>
      <c r="QVL212" s="338"/>
      <c r="QVM212" s="338"/>
      <c r="QVN212" s="338"/>
      <c r="QVO212" s="338"/>
      <c r="QVP212" s="339"/>
      <c r="QVQ212" s="11"/>
      <c r="QVR212" s="338"/>
      <c r="QVS212" s="338"/>
      <c r="QVT212" s="338"/>
      <c r="QVU212" s="338"/>
      <c r="QVV212" s="338"/>
      <c r="QVW212" s="338"/>
      <c r="QVX212" s="339"/>
      <c r="QVY212" s="11"/>
      <c r="QVZ212" s="338"/>
      <c r="QWA212" s="338"/>
      <c r="QWB212" s="338"/>
      <c r="QWC212" s="338"/>
      <c r="QWD212" s="338"/>
      <c r="QWE212" s="338"/>
      <c r="QWF212" s="339"/>
      <c r="QWG212" s="11"/>
      <c r="QWH212" s="338"/>
      <c r="QWI212" s="338"/>
      <c r="QWJ212" s="338"/>
      <c r="QWK212" s="338"/>
      <c r="QWL212" s="338"/>
      <c r="QWM212" s="338"/>
      <c r="QWN212" s="339"/>
      <c r="QWO212" s="11"/>
      <c r="QWP212" s="338"/>
      <c r="QWQ212" s="338"/>
      <c r="QWR212" s="338"/>
      <c r="QWS212" s="338"/>
      <c r="QWT212" s="338"/>
      <c r="QWU212" s="338"/>
      <c r="QWV212" s="339"/>
      <c r="QWW212" s="11"/>
      <c r="QWX212" s="338"/>
      <c r="QWY212" s="338"/>
      <c r="QWZ212" s="338"/>
      <c r="QXA212" s="338"/>
      <c r="QXB212" s="338"/>
      <c r="QXC212" s="338"/>
      <c r="QXD212" s="339"/>
      <c r="QXE212" s="11"/>
      <c r="QXF212" s="338"/>
      <c r="QXG212" s="338"/>
      <c r="QXH212" s="338"/>
      <c r="QXI212" s="338"/>
      <c r="QXJ212" s="338"/>
      <c r="QXK212" s="338"/>
      <c r="QXL212" s="339"/>
      <c r="QXM212" s="11"/>
      <c r="QXN212" s="338"/>
      <c r="QXO212" s="338"/>
      <c r="QXP212" s="338"/>
      <c r="QXQ212" s="338"/>
      <c r="QXR212" s="338"/>
      <c r="QXS212" s="338"/>
      <c r="QXT212" s="339"/>
      <c r="QXU212" s="11"/>
      <c r="QXV212" s="338"/>
      <c r="QXW212" s="338"/>
      <c r="QXX212" s="338"/>
      <c r="QXY212" s="338"/>
      <c r="QXZ212" s="338"/>
      <c r="QYA212" s="338"/>
      <c r="QYB212" s="339"/>
      <c r="QYC212" s="11"/>
      <c r="QYD212" s="338"/>
      <c r="QYE212" s="338"/>
      <c r="QYF212" s="338"/>
      <c r="QYG212" s="338"/>
      <c r="QYH212" s="338"/>
      <c r="QYI212" s="338"/>
      <c r="QYJ212" s="339"/>
      <c r="QYK212" s="11"/>
      <c r="QYL212" s="338"/>
      <c r="QYM212" s="338"/>
      <c r="QYN212" s="338"/>
      <c r="QYO212" s="338"/>
      <c r="QYP212" s="338"/>
      <c r="QYQ212" s="338"/>
      <c r="QYR212" s="339"/>
      <c r="QYS212" s="11"/>
      <c r="QYT212" s="338"/>
      <c r="QYU212" s="338"/>
      <c r="QYV212" s="338"/>
      <c r="QYW212" s="338"/>
      <c r="QYX212" s="338"/>
      <c r="QYY212" s="338"/>
      <c r="QYZ212" s="339"/>
      <c r="QZA212" s="11"/>
      <c r="QZB212" s="338"/>
      <c r="QZC212" s="338"/>
      <c r="QZD212" s="338"/>
      <c r="QZE212" s="338"/>
      <c r="QZF212" s="338"/>
      <c r="QZG212" s="338"/>
      <c r="QZH212" s="339"/>
      <c r="QZI212" s="11"/>
      <c r="QZJ212" s="338"/>
      <c r="QZK212" s="338"/>
      <c r="QZL212" s="338"/>
      <c r="QZM212" s="338"/>
      <c r="QZN212" s="338"/>
      <c r="QZO212" s="338"/>
      <c r="QZP212" s="339"/>
      <c r="QZQ212" s="11"/>
      <c r="QZR212" s="338"/>
      <c r="QZS212" s="338"/>
      <c r="QZT212" s="338"/>
      <c r="QZU212" s="338"/>
      <c r="QZV212" s="338"/>
      <c r="QZW212" s="338"/>
      <c r="QZX212" s="339"/>
      <c r="QZY212" s="11"/>
      <c r="QZZ212" s="338"/>
      <c r="RAA212" s="338"/>
      <c r="RAB212" s="338"/>
      <c r="RAC212" s="338"/>
      <c r="RAD212" s="338"/>
      <c r="RAE212" s="338"/>
      <c r="RAF212" s="339"/>
      <c r="RAG212" s="11"/>
      <c r="RAH212" s="338"/>
      <c r="RAI212" s="338"/>
      <c r="RAJ212" s="338"/>
      <c r="RAK212" s="338"/>
      <c r="RAL212" s="338"/>
      <c r="RAM212" s="338"/>
      <c r="RAN212" s="339"/>
      <c r="RAO212" s="11"/>
      <c r="RAP212" s="338"/>
      <c r="RAQ212" s="338"/>
      <c r="RAR212" s="338"/>
      <c r="RAS212" s="338"/>
      <c r="RAT212" s="338"/>
      <c r="RAU212" s="338"/>
      <c r="RAV212" s="339"/>
      <c r="RAW212" s="11"/>
      <c r="RAX212" s="338"/>
      <c r="RAY212" s="338"/>
      <c r="RAZ212" s="338"/>
      <c r="RBA212" s="338"/>
      <c r="RBB212" s="338"/>
      <c r="RBC212" s="338"/>
      <c r="RBD212" s="339"/>
      <c r="RBE212" s="11"/>
      <c r="RBF212" s="338"/>
      <c r="RBG212" s="338"/>
      <c r="RBH212" s="338"/>
      <c r="RBI212" s="338"/>
      <c r="RBJ212" s="338"/>
      <c r="RBK212" s="338"/>
      <c r="RBL212" s="339"/>
      <c r="RBM212" s="11"/>
      <c r="RBN212" s="338"/>
      <c r="RBO212" s="338"/>
      <c r="RBP212" s="338"/>
      <c r="RBQ212" s="338"/>
      <c r="RBR212" s="338"/>
      <c r="RBS212" s="338"/>
      <c r="RBT212" s="339"/>
      <c r="RBU212" s="11"/>
      <c r="RBV212" s="338"/>
      <c r="RBW212" s="338"/>
      <c r="RBX212" s="338"/>
      <c r="RBY212" s="338"/>
      <c r="RBZ212" s="338"/>
      <c r="RCA212" s="338"/>
      <c r="RCB212" s="339"/>
      <c r="RCC212" s="11"/>
      <c r="RCD212" s="338"/>
      <c r="RCE212" s="338"/>
      <c r="RCF212" s="338"/>
      <c r="RCG212" s="338"/>
      <c r="RCH212" s="338"/>
      <c r="RCI212" s="338"/>
      <c r="RCJ212" s="339"/>
      <c r="RCK212" s="11"/>
      <c r="RCL212" s="338"/>
      <c r="RCM212" s="338"/>
      <c r="RCN212" s="338"/>
      <c r="RCO212" s="338"/>
      <c r="RCP212" s="338"/>
      <c r="RCQ212" s="338"/>
      <c r="RCR212" s="339"/>
      <c r="RCS212" s="11"/>
      <c r="RCT212" s="338"/>
      <c r="RCU212" s="338"/>
      <c r="RCV212" s="338"/>
      <c r="RCW212" s="338"/>
      <c r="RCX212" s="338"/>
      <c r="RCY212" s="338"/>
      <c r="RCZ212" s="339"/>
      <c r="RDA212" s="11"/>
      <c r="RDB212" s="338"/>
      <c r="RDC212" s="338"/>
      <c r="RDD212" s="338"/>
      <c r="RDE212" s="338"/>
      <c r="RDF212" s="338"/>
      <c r="RDG212" s="338"/>
      <c r="RDH212" s="339"/>
      <c r="RDI212" s="11"/>
      <c r="RDJ212" s="338"/>
      <c r="RDK212" s="338"/>
      <c r="RDL212" s="338"/>
      <c r="RDM212" s="338"/>
      <c r="RDN212" s="338"/>
      <c r="RDO212" s="338"/>
      <c r="RDP212" s="339"/>
      <c r="RDQ212" s="11"/>
      <c r="RDR212" s="338"/>
      <c r="RDS212" s="338"/>
      <c r="RDT212" s="338"/>
      <c r="RDU212" s="338"/>
      <c r="RDV212" s="338"/>
      <c r="RDW212" s="338"/>
      <c r="RDX212" s="339"/>
      <c r="RDY212" s="11"/>
      <c r="RDZ212" s="338"/>
      <c r="REA212" s="338"/>
      <c r="REB212" s="338"/>
      <c r="REC212" s="338"/>
      <c r="RED212" s="338"/>
      <c r="REE212" s="338"/>
      <c r="REF212" s="339"/>
      <c r="REG212" s="11"/>
      <c r="REH212" s="338"/>
      <c r="REI212" s="338"/>
      <c r="REJ212" s="338"/>
      <c r="REK212" s="338"/>
      <c r="REL212" s="338"/>
      <c r="REM212" s="338"/>
      <c r="REN212" s="339"/>
      <c r="REO212" s="11"/>
      <c r="REP212" s="338"/>
      <c r="REQ212" s="338"/>
      <c r="RER212" s="338"/>
      <c r="RES212" s="338"/>
      <c r="RET212" s="338"/>
      <c r="REU212" s="338"/>
      <c r="REV212" s="339"/>
      <c r="REW212" s="11"/>
      <c r="REX212" s="338"/>
      <c r="REY212" s="338"/>
      <c r="REZ212" s="338"/>
      <c r="RFA212" s="338"/>
      <c r="RFB212" s="338"/>
      <c r="RFC212" s="338"/>
      <c r="RFD212" s="339"/>
      <c r="RFE212" s="11"/>
      <c r="RFF212" s="338"/>
      <c r="RFG212" s="338"/>
      <c r="RFH212" s="338"/>
      <c r="RFI212" s="338"/>
      <c r="RFJ212" s="338"/>
      <c r="RFK212" s="338"/>
      <c r="RFL212" s="339"/>
      <c r="RFM212" s="11"/>
      <c r="RFN212" s="338"/>
      <c r="RFO212" s="338"/>
      <c r="RFP212" s="338"/>
      <c r="RFQ212" s="338"/>
      <c r="RFR212" s="338"/>
      <c r="RFS212" s="338"/>
      <c r="RFT212" s="339"/>
      <c r="RFU212" s="11"/>
      <c r="RFV212" s="338"/>
      <c r="RFW212" s="338"/>
      <c r="RFX212" s="338"/>
      <c r="RFY212" s="338"/>
      <c r="RFZ212" s="338"/>
      <c r="RGA212" s="338"/>
      <c r="RGB212" s="339"/>
      <c r="RGC212" s="11"/>
      <c r="RGD212" s="338"/>
      <c r="RGE212" s="338"/>
      <c r="RGF212" s="338"/>
      <c r="RGG212" s="338"/>
      <c r="RGH212" s="338"/>
      <c r="RGI212" s="338"/>
      <c r="RGJ212" s="339"/>
      <c r="RGK212" s="11"/>
      <c r="RGL212" s="338"/>
      <c r="RGM212" s="338"/>
      <c r="RGN212" s="338"/>
      <c r="RGO212" s="338"/>
      <c r="RGP212" s="338"/>
      <c r="RGQ212" s="338"/>
      <c r="RGR212" s="339"/>
      <c r="RGS212" s="11"/>
      <c r="RGT212" s="338"/>
      <c r="RGU212" s="338"/>
      <c r="RGV212" s="338"/>
      <c r="RGW212" s="338"/>
      <c r="RGX212" s="338"/>
      <c r="RGY212" s="338"/>
      <c r="RGZ212" s="339"/>
      <c r="RHA212" s="11"/>
      <c r="RHB212" s="338"/>
      <c r="RHC212" s="338"/>
      <c r="RHD212" s="338"/>
      <c r="RHE212" s="338"/>
      <c r="RHF212" s="338"/>
      <c r="RHG212" s="338"/>
      <c r="RHH212" s="339"/>
      <c r="RHI212" s="11"/>
      <c r="RHJ212" s="338"/>
      <c r="RHK212" s="338"/>
      <c r="RHL212" s="338"/>
      <c r="RHM212" s="338"/>
      <c r="RHN212" s="338"/>
      <c r="RHO212" s="338"/>
      <c r="RHP212" s="339"/>
      <c r="RHQ212" s="11"/>
      <c r="RHR212" s="338"/>
      <c r="RHS212" s="338"/>
      <c r="RHT212" s="338"/>
      <c r="RHU212" s="338"/>
      <c r="RHV212" s="338"/>
      <c r="RHW212" s="338"/>
      <c r="RHX212" s="339"/>
      <c r="RHY212" s="11"/>
      <c r="RHZ212" s="338"/>
      <c r="RIA212" s="338"/>
      <c r="RIB212" s="338"/>
      <c r="RIC212" s="338"/>
      <c r="RID212" s="338"/>
      <c r="RIE212" s="338"/>
      <c r="RIF212" s="339"/>
      <c r="RIG212" s="11"/>
      <c r="RIH212" s="338"/>
      <c r="RII212" s="338"/>
      <c r="RIJ212" s="338"/>
      <c r="RIK212" s="338"/>
      <c r="RIL212" s="338"/>
      <c r="RIM212" s="338"/>
      <c r="RIN212" s="339"/>
      <c r="RIO212" s="11"/>
      <c r="RIP212" s="338"/>
      <c r="RIQ212" s="338"/>
      <c r="RIR212" s="338"/>
      <c r="RIS212" s="338"/>
      <c r="RIT212" s="338"/>
      <c r="RIU212" s="338"/>
      <c r="RIV212" s="339"/>
      <c r="RIW212" s="11"/>
      <c r="RIX212" s="338"/>
      <c r="RIY212" s="338"/>
      <c r="RIZ212" s="338"/>
      <c r="RJA212" s="338"/>
      <c r="RJB212" s="338"/>
      <c r="RJC212" s="338"/>
      <c r="RJD212" s="339"/>
      <c r="RJE212" s="11"/>
      <c r="RJF212" s="338"/>
      <c r="RJG212" s="338"/>
      <c r="RJH212" s="338"/>
      <c r="RJI212" s="338"/>
      <c r="RJJ212" s="338"/>
      <c r="RJK212" s="338"/>
      <c r="RJL212" s="339"/>
      <c r="RJM212" s="11"/>
      <c r="RJN212" s="338"/>
      <c r="RJO212" s="338"/>
      <c r="RJP212" s="338"/>
      <c r="RJQ212" s="338"/>
      <c r="RJR212" s="338"/>
      <c r="RJS212" s="338"/>
      <c r="RJT212" s="339"/>
      <c r="RJU212" s="11"/>
      <c r="RJV212" s="338"/>
      <c r="RJW212" s="338"/>
      <c r="RJX212" s="338"/>
      <c r="RJY212" s="338"/>
      <c r="RJZ212" s="338"/>
      <c r="RKA212" s="338"/>
      <c r="RKB212" s="339"/>
      <c r="RKC212" s="11"/>
      <c r="RKD212" s="338"/>
      <c r="RKE212" s="338"/>
      <c r="RKF212" s="338"/>
      <c r="RKG212" s="338"/>
      <c r="RKH212" s="338"/>
      <c r="RKI212" s="338"/>
      <c r="RKJ212" s="339"/>
      <c r="RKK212" s="11"/>
      <c r="RKL212" s="338"/>
      <c r="RKM212" s="338"/>
      <c r="RKN212" s="338"/>
      <c r="RKO212" s="338"/>
      <c r="RKP212" s="338"/>
      <c r="RKQ212" s="338"/>
      <c r="RKR212" s="339"/>
      <c r="RKS212" s="11"/>
      <c r="RKT212" s="338"/>
      <c r="RKU212" s="338"/>
      <c r="RKV212" s="338"/>
      <c r="RKW212" s="338"/>
      <c r="RKX212" s="338"/>
      <c r="RKY212" s="338"/>
      <c r="RKZ212" s="339"/>
      <c r="RLA212" s="11"/>
      <c r="RLB212" s="338"/>
      <c r="RLC212" s="338"/>
      <c r="RLD212" s="338"/>
      <c r="RLE212" s="338"/>
      <c r="RLF212" s="338"/>
      <c r="RLG212" s="338"/>
      <c r="RLH212" s="339"/>
      <c r="RLI212" s="11"/>
      <c r="RLJ212" s="338"/>
      <c r="RLK212" s="338"/>
      <c r="RLL212" s="338"/>
      <c r="RLM212" s="338"/>
      <c r="RLN212" s="338"/>
      <c r="RLO212" s="338"/>
      <c r="RLP212" s="339"/>
      <c r="RLQ212" s="11"/>
      <c r="RLR212" s="338"/>
      <c r="RLS212" s="338"/>
      <c r="RLT212" s="338"/>
      <c r="RLU212" s="338"/>
      <c r="RLV212" s="338"/>
      <c r="RLW212" s="338"/>
      <c r="RLX212" s="339"/>
      <c r="RLY212" s="11"/>
      <c r="RLZ212" s="338"/>
      <c r="RMA212" s="338"/>
      <c r="RMB212" s="338"/>
      <c r="RMC212" s="338"/>
      <c r="RMD212" s="338"/>
      <c r="RME212" s="338"/>
      <c r="RMF212" s="339"/>
      <c r="RMG212" s="11"/>
      <c r="RMH212" s="338"/>
      <c r="RMI212" s="338"/>
      <c r="RMJ212" s="338"/>
      <c r="RMK212" s="338"/>
      <c r="RML212" s="338"/>
      <c r="RMM212" s="338"/>
      <c r="RMN212" s="339"/>
      <c r="RMO212" s="11"/>
      <c r="RMP212" s="338"/>
      <c r="RMQ212" s="338"/>
      <c r="RMR212" s="338"/>
      <c r="RMS212" s="338"/>
      <c r="RMT212" s="338"/>
      <c r="RMU212" s="338"/>
      <c r="RMV212" s="339"/>
      <c r="RMW212" s="11"/>
      <c r="RMX212" s="338"/>
      <c r="RMY212" s="338"/>
      <c r="RMZ212" s="338"/>
      <c r="RNA212" s="338"/>
      <c r="RNB212" s="338"/>
      <c r="RNC212" s="338"/>
      <c r="RND212" s="339"/>
      <c r="RNE212" s="11"/>
      <c r="RNF212" s="338"/>
      <c r="RNG212" s="338"/>
      <c r="RNH212" s="338"/>
      <c r="RNI212" s="338"/>
      <c r="RNJ212" s="338"/>
      <c r="RNK212" s="338"/>
      <c r="RNL212" s="339"/>
      <c r="RNM212" s="11"/>
      <c r="RNN212" s="338"/>
      <c r="RNO212" s="338"/>
      <c r="RNP212" s="338"/>
      <c r="RNQ212" s="338"/>
      <c r="RNR212" s="338"/>
      <c r="RNS212" s="338"/>
      <c r="RNT212" s="339"/>
      <c r="RNU212" s="11"/>
      <c r="RNV212" s="338"/>
      <c r="RNW212" s="338"/>
      <c r="RNX212" s="338"/>
      <c r="RNY212" s="338"/>
      <c r="RNZ212" s="338"/>
      <c r="ROA212" s="338"/>
      <c r="ROB212" s="339"/>
      <c r="ROC212" s="11"/>
      <c r="ROD212" s="338"/>
      <c r="ROE212" s="338"/>
      <c r="ROF212" s="338"/>
      <c r="ROG212" s="338"/>
      <c r="ROH212" s="338"/>
      <c r="ROI212" s="338"/>
      <c r="ROJ212" s="339"/>
      <c r="ROK212" s="11"/>
      <c r="ROL212" s="338"/>
      <c r="ROM212" s="338"/>
      <c r="RON212" s="338"/>
      <c r="ROO212" s="338"/>
      <c r="ROP212" s="338"/>
      <c r="ROQ212" s="338"/>
      <c r="ROR212" s="339"/>
      <c r="ROS212" s="11"/>
      <c r="ROT212" s="338"/>
      <c r="ROU212" s="338"/>
      <c r="ROV212" s="338"/>
      <c r="ROW212" s="338"/>
      <c r="ROX212" s="338"/>
      <c r="ROY212" s="338"/>
      <c r="ROZ212" s="339"/>
      <c r="RPA212" s="11"/>
      <c r="RPB212" s="338"/>
      <c r="RPC212" s="338"/>
      <c r="RPD212" s="338"/>
      <c r="RPE212" s="338"/>
      <c r="RPF212" s="338"/>
      <c r="RPG212" s="338"/>
      <c r="RPH212" s="339"/>
      <c r="RPI212" s="11"/>
      <c r="RPJ212" s="338"/>
      <c r="RPK212" s="338"/>
      <c r="RPL212" s="338"/>
      <c r="RPM212" s="338"/>
      <c r="RPN212" s="338"/>
      <c r="RPO212" s="338"/>
      <c r="RPP212" s="339"/>
      <c r="RPQ212" s="11"/>
      <c r="RPR212" s="338"/>
      <c r="RPS212" s="338"/>
      <c r="RPT212" s="338"/>
      <c r="RPU212" s="338"/>
      <c r="RPV212" s="338"/>
      <c r="RPW212" s="338"/>
      <c r="RPX212" s="339"/>
      <c r="RPY212" s="11"/>
      <c r="RPZ212" s="338"/>
      <c r="RQA212" s="338"/>
      <c r="RQB212" s="338"/>
      <c r="RQC212" s="338"/>
      <c r="RQD212" s="338"/>
      <c r="RQE212" s="338"/>
      <c r="RQF212" s="339"/>
      <c r="RQG212" s="11"/>
      <c r="RQH212" s="338"/>
      <c r="RQI212" s="338"/>
      <c r="RQJ212" s="338"/>
      <c r="RQK212" s="338"/>
      <c r="RQL212" s="338"/>
      <c r="RQM212" s="338"/>
      <c r="RQN212" s="339"/>
      <c r="RQO212" s="11"/>
      <c r="RQP212" s="338"/>
      <c r="RQQ212" s="338"/>
      <c r="RQR212" s="338"/>
      <c r="RQS212" s="338"/>
      <c r="RQT212" s="338"/>
      <c r="RQU212" s="338"/>
      <c r="RQV212" s="339"/>
      <c r="RQW212" s="11"/>
      <c r="RQX212" s="338"/>
      <c r="RQY212" s="338"/>
      <c r="RQZ212" s="338"/>
      <c r="RRA212" s="338"/>
      <c r="RRB212" s="338"/>
      <c r="RRC212" s="338"/>
      <c r="RRD212" s="339"/>
      <c r="RRE212" s="11"/>
      <c r="RRF212" s="338"/>
      <c r="RRG212" s="338"/>
      <c r="RRH212" s="338"/>
      <c r="RRI212" s="338"/>
      <c r="RRJ212" s="338"/>
      <c r="RRK212" s="338"/>
      <c r="RRL212" s="339"/>
      <c r="RRM212" s="11"/>
      <c r="RRN212" s="338"/>
      <c r="RRO212" s="338"/>
      <c r="RRP212" s="338"/>
      <c r="RRQ212" s="338"/>
      <c r="RRR212" s="338"/>
      <c r="RRS212" s="338"/>
      <c r="RRT212" s="339"/>
      <c r="RRU212" s="11"/>
      <c r="RRV212" s="338"/>
      <c r="RRW212" s="338"/>
      <c r="RRX212" s="338"/>
      <c r="RRY212" s="338"/>
      <c r="RRZ212" s="338"/>
      <c r="RSA212" s="338"/>
      <c r="RSB212" s="339"/>
      <c r="RSC212" s="11"/>
      <c r="RSD212" s="338"/>
      <c r="RSE212" s="338"/>
      <c r="RSF212" s="338"/>
      <c r="RSG212" s="338"/>
      <c r="RSH212" s="338"/>
      <c r="RSI212" s="338"/>
      <c r="RSJ212" s="339"/>
      <c r="RSK212" s="11"/>
      <c r="RSL212" s="338"/>
      <c r="RSM212" s="338"/>
      <c r="RSN212" s="338"/>
      <c r="RSO212" s="338"/>
      <c r="RSP212" s="338"/>
      <c r="RSQ212" s="338"/>
      <c r="RSR212" s="339"/>
      <c r="RSS212" s="11"/>
      <c r="RST212" s="338"/>
      <c r="RSU212" s="338"/>
      <c r="RSV212" s="338"/>
      <c r="RSW212" s="338"/>
      <c r="RSX212" s="338"/>
      <c r="RSY212" s="338"/>
      <c r="RSZ212" s="339"/>
      <c r="RTA212" s="11"/>
      <c r="RTB212" s="338"/>
      <c r="RTC212" s="338"/>
      <c r="RTD212" s="338"/>
      <c r="RTE212" s="338"/>
      <c r="RTF212" s="338"/>
      <c r="RTG212" s="338"/>
      <c r="RTH212" s="339"/>
      <c r="RTI212" s="11"/>
      <c r="RTJ212" s="338"/>
      <c r="RTK212" s="338"/>
      <c r="RTL212" s="338"/>
      <c r="RTM212" s="338"/>
      <c r="RTN212" s="338"/>
      <c r="RTO212" s="338"/>
      <c r="RTP212" s="339"/>
      <c r="RTQ212" s="11"/>
      <c r="RTR212" s="338"/>
      <c r="RTS212" s="338"/>
      <c r="RTT212" s="338"/>
      <c r="RTU212" s="338"/>
      <c r="RTV212" s="338"/>
      <c r="RTW212" s="338"/>
      <c r="RTX212" s="339"/>
      <c r="RTY212" s="11"/>
      <c r="RTZ212" s="338"/>
      <c r="RUA212" s="338"/>
      <c r="RUB212" s="338"/>
      <c r="RUC212" s="338"/>
      <c r="RUD212" s="338"/>
      <c r="RUE212" s="338"/>
      <c r="RUF212" s="339"/>
      <c r="RUG212" s="11"/>
      <c r="RUH212" s="338"/>
      <c r="RUI212" s="338"/>
      <c r="RUJ212" s="338"/>
      <c r="RUK212" s="338"/>
      <c r="RUL212" s="338"/>
      <c r="RUM212" s="338"/>
      <c r="RUN212" s="339"/>
      <c r="RUO212" s="11"/>
      <c r="RUP212" s="338"/>
      <c r="RUQ212" s="338"/>
      <c r="RUR212" s="338"/>
      <c r="RUS212" s="338"/>
      <c r="RUT212" s="338"/>
      <c r="RUU212" s="338"/>
      <c r="RUV212" s="339"/>
      <c r="RUW212" s="11"/>
      <c r="RUX212" s="338"/>
      <c r="RUY212" s="338"/>
      <c r="RUZ212" s="338"/>
      <c r="RVA212" s="338"/>
      <c r="RVB212" s="338"/>
      <c r="RVC212" s="338"/>
      <c r="RVD212" s="339"/>
      <c r="RVE212" s="11"/>
      <c r="RVF212" s="338"/>
      <c r="RVG212" s="338"/>
      <c r="RVH212" s="338"/>
      <c r="RVI212" s="338"/>
      <c r="RVJ212" s="338"/>
      <c r="RVK212" s="338"/>
      <c r="RVL212" s="339"/>
      <c r="RVM212" s="11"/>
      <c r="RVN212" s="338"/>
      <c r="RVO212" s="338"/>
      <c r="RVP212" s="338"/>
      <c r="RVQ212" s="338"/>
      <c r="RVR212" s="338"/>
      <c r="RVS212" s="338"/>
      <c r="RVT212" s="339"/>
      <c r="RVU212" s="11"/>
      <c r="RVV212" s="338"/>
      <c r="RVW212" s="338"/>
      <c r="RVX212" s="338"/>
      <c r="RVY212" s="338"/>
      <c r="RVZ212" s="338"/>
      <c r="RWA212" s="338"/>
      <c r="RWB212" s="339"/>
      <c r="RWC212" s="11"/>
      <c r="RWD212" s="338"/>
      <c r="RWE212" s="338"/>
      <c r="RWF212" s="338"/>
      <c r="RWG212" s="338"/>
      <c r="RWH212" s="338"/>
      <c r="RWI212" s="338"/>
      <c r="RWJ212" s="339"/>
      <c r="RWK212" s="11"/>
      <c r="RWL212" s="338"/>
      <c r="RWM212" s="338"/>
      <c r="RWN212" s="338"/>
      <c r="RWO212" s="338"/>
      <c r="RWP212" s="338"/>
      <c r="RWQ212" s="338"/>
      <c r="RWR212" s="339"/>
      <c r="RWS212" s="11"/>
      <c r="RWT212" s="338"/>
      <c r="RWU212" s="338"/>
      <c r="RWV212" s="338"/>
      <c r="RWW212" s="338"/>
      <c r="RWX212" s="338"/>
      <c r="RWY212" s="338"/>
      <c r="RWZ212" s="339"/>
      <c r="RXA212" s="11"/>
      <c r="RXB212" s="338"/>
      <c r="RXC212" s="338"/>
      <c r="RXD212" s="338"/>
      <c r="RXE212" s="338"/>
      <c r="RXF212" s="338"/>
      <c r="RXG212" s="338"/>
      <c r="RXH212" s="339"/>
      <c r="RXI212" s="11"/>
      <c r="RXJ212" s="338"/>
      <c r="RXK212" s="338"/>
      <c r="RXL212" s="338"/>
      <c r="RXM212" s="338"/>
      <c r="RXN212" s="338"/>
      <c r="RXO212" s="338"/>
      <c r="RXP212" s="339"/>
      <c r="RXQ212" s="11"/>
      <c r="RXR212" s="338"/>
      <c r="RXS212" s="338"/>
      <c r="RXT212" s="338"/>
      <c r="RXU212" s="338"/>
      <c r="RXV212" s="338"/>
      <c r="RXW212" s="338"/>
      <c r="RXX212" s="339"/>
      <c r="RXY212" s="11"/>
      <c r="RXZ212" s="338"/>
      <c r="RYA212" s="338"/>
      <c r="RYB212" s="338"/>
      <c r="RYC212" s="338"/>
      <c r="RYD212" s="338"/>
      <c r="RYE212" s="338"/>
      <c r="RYF212" s="339"/>
      <c r="RYG212" s="11"/>
      <c r="RYH212" s="338"/>
      <c r="RYI212" s="338"/>
      <c r="RYJ212" s="338"/>
      <c r="RYK212" s="338"/>
      <c r="RYL212" s="338"/>
      <c r="RYM212" s="338"/>
      <c r="RYN212" s="339"/>
      <c r="RYO212" s="11"/>
      <c r="RYP212" s="338"/>
      <c r="RYQ212" s="338"/>
      <c r="RYR212" s="338"/>
      <c r="RYS212" s="338"/>
      <c r="RYT212" s="338"/>
      <c r="RYU212" s="338"/>
      <c r="RYV212" s="339"/>
      <c r="RYW212" s="11"/>
      <c r="RYX212" s="338"/>
      <c r="RYY212" s="338"/>
      <c r="RYZ212" s="338"/>
      <c r="RZA212" s="338"/>
      <c r="RZB212" s="338"/>
      <c r="RZC212" s="338"/>
      <c r="RZD212" s="339"/>
      <c r="RZE212" s="11"/>
      <c r="RZF212" s="338"/>
      <c r="RZG212" s="338"/>
      <c r="RZH212" s="338"/>
      <c r="RZI212" s="338"/>
      <c r="RZJ212" s="338"/>
      <c r="RZK212" s="338"/>
      <c r="RZL212" s="339"/>
      <c r="RZM212" s="11"/>
      <c r="RZN212" s="338"/>
      <c r="RZO212" s="338"/>
      <c r="RZP212" s="338"/>
      <c r="RZQ212" s="338"/>
      <c r="RZR212" s="338"/>
      <c r="RZS212" s="338"/>
      <c r="RZT212" s="339"/>
      <c r="RZU212" s="11"/>
      <c r="RZV212" s="338"/>
      <c r="RZW212" s="338"/>
      <c r="RZX212" s="338"/>
      <c r="RZY212" s="338"/>
      <c r="RZZ212" s="338"/>
      <c r="SAA212" s="338"/>
      <c r="SAB212" s="339"/>
      <c r="SAC212" s="11"/>
      <c r="SAD212" s="338"/>
      <c r="SAE212" s="338"/>
      <c r="SAF212" s="338"/>
      <c r="SAG212" s="338"/>
      <c r="SAH212" s="338"/>
      <c r="SAI212" s="338"/>
      <c r="SAJ212" s="339"/>
      <c r="SAK212" s="11"/>
      <c r="SAL212" s="338"/>
      <c r="SAM212" s="338"/>
      <c r="SAN212" s="338"/>
      <c r="SAO212" s="338"/>
      <c r="SAP212" s="338"/>
      <c r="SAQ212" s="338"/>
      <c r="SAR212" s="339"/>
      <c r="SAS212" s="11"/>
      <c r="SAT212" s="338"/>
      <c r="SAU212" s="338"/>
      <c r="SAV212" s="338"/>
      <c r="SAW212" s="338"/>
      <c r="SAX212" s="338"/>
      <c r="SAY212" s="338"/>
      <c r="SAZ212" s="339"/>
      <c r="SBA212" s="11"/>
      <c r="SBB212" s="338"/>
      <c r="SBC212" s="338"/>
      <c r="SBD212" s="338"/>
      <c r="SBE212" s="338"/>
      <c r="SBF212" s="338"/>
      <c r="SBG212" s="338"/>
      <c r="SBH212" s="339"/>
      <c r="SBI212" s="11"/>
      <c r="SBJ212" s="338"/>
      <c r="SBK212" s="338"/>
      <c r="SBL212" s="338"/>
      <c r="SBM212" s="338"/>
      <c r="SBN212" s="338"/>
      <c r="SBO212" s="338"/>
      <c r="SBP212" s="339"/>
      <c r="SBQ212" s="11"/>
      <c r="SBR212" s="338"/>
      <c r="SBS212" s="338"/>
      <c r="SBT212" s="338"/>
      <c r="SBU212" s="338"/>
      <c r="SBV212" s="338"/>
      <c r="SBW212" s="338"/>
      <c r="SBX212" s="339"/>
      <c r="SBY212" s="11"/>
      <c r="SBZ212" s="338"/>
      <c r="SCA212" s="338"/>
      <c r="SCB212" s="338"/>
      <c r="SCC212" s="338"/>
      <c r="SCD212" s="338"/>
      <c r="SCE212" s="338"/>
      <c r="SCF212" s="339"/>
      <c r="SCG212" s="11"/>
      <c r="SCH212" s="338"/>
      <c r="SCI212" s="338"/>
      <c r="SCJ212" s="338"/>
      <c r="SCK212" s="338"/>
      <c r="SCL212" s="338"/>
      <c r="SCM212" s="338"/>
      <c r="SCN212" s="339"/>
      <c r="SCO212" s="11"/>
      <c r="SCP212" s="338"/>
      <c r="SCQ212" s="338"/>
      <c r="SCR212" s="338"/>
      <c r="SCS212" s="338"/>
      <c r="SCT212" s="338"/>
      <c r="SCU212" s="338"/>
      <c r="SCV212" s="339"/>
      <c r="SCW212" s="11"/>
      <c r="SCX212" s="338"/>
      <c r="SCY212" s="338"/>
      <c r="SCZ212" s="338"/>
      <c r="SDA212" s="338"/>
      <c r="SDB212" s="338"/>
      <c r="SDC212" s="338"/>
      <c r="SDD212" s="339"/>
      <c r="SDE212" s="11"/>
      <c r="SDF212" s="338"/>
      <c r="SDG212" s="338"/>
      <c r="SDH212" s="338"/>
      <c r="SDI212" s="338"/>
      <c r="SDJ212" s="338"/>
      <c r="SDK212" s="338"/>
      <c r="SDL212" s="339"/>
      <c r="SDM212" s="11"/>
      <c r="SDN212" s="338"/>
      <c r="SDO212" s="338"/>
      <c r="SDP212" s="338"/>
      <c r="SDQ212" s="338"/>
      <c r="SDR212" s="338"/>
      <c r="SDS212" s="338"/>
      <c r="SDT212" s="339"/>
      <c r="SDU212" s="11"/>
      <c r="SDV212" s="338"/>
      <c r="SDW212" s="338"/>
      <c r="SDX212" s="338"/>
      <c r="SDY212" s="338"/>
      <c r="SDZ212" s="338"/>
      <c r="SEA212" s="338"/>
      <c r="SEB212" s="339"/>
      <c r="SEC212" s="11"/>
      <c r="SED212" s="338"/>
      <c r="SEE212" s="338"/>
      <c r="SEF212" s="338"/>
      <c r="SEG212" s="338"/>
      <c r="SEH212" s="338"/>
      <c r="SEI212" s="338"/>
      <c r="SEJ212" s="339"/>
      <c r="SEK212" s="11"/>
      <c r="SEL212" s="338"/>
      <c r="SEM212" s="338"/>
      <c r="SEN212" s="338"/>
      <c r="SEO212" s="338"/>
      <c r="SEP212" s="338"/>
      <c r="SEQ212" s="338"/>
      <c r="SER212" s="339"/>
      <c r="SES212" s="11"/>
      <c r="SET212" s="338"/>
      <c r="SEU212" s="338"/>
      <c r="SEV212" s="338"/>
      <c r="SEW212" s="338"/>
      <c r="SEX212" s="338"/>
      <c r="SEY212" s="338"/>
      <c r="SEZ212" s="339"/>
      <c r="SFA212" s="11"/>
      <c r="SFB212" s="338"/>
      <c r="SFC212" s="338"/>
      <c r="SFD212" s="338"/>
      <c r="SFE212" s="338"/>
      <c r="SFF212" s="338"/>
      <c r="SFG212" s="338"/>
      <c r="SFH212" s="339"/>
      <c r="SFI212" s="11"/>
      <c r="SFJ212" s="338"/>
      <c r="SFK212" s="338"/>
      <c r="SFL212" s="338"/>
      <c r="SFM212" s="338"/>
      <c r="SFN212" s="338"/>
      <c r="SFO212" s="338"/>
      <c r="SFP212" s="339"/>
      <c r="SFQ212" s="11"/>
      <c r="SFR212" s="338"/>
      <c r="SFS212" s="338"/>
      <c r="SFT212" s="338"/>
      <c r="SFU212" s="338"/>
      <c r="SFV212" s="338"/>
      <c r="SFW212" s="338"/>
      <c r="SFX212" s="339"/>
      <c r="SFY212" s="11"/>
      <c r="SFZ212" s="338"/>
      <c r="SGA212" s="338"/>
      <c r="SGB212" s="338"/>
      <c r="SGC212" s="338"/>
      <c r="SGD212" s="338"/>
      <c r="SGE212" s="338"/>
      <c r="SGF212" s="339"/>
      <c r="SGG212" s="11"/>
      <c r="SGH212" s="338"/>
      <c r="SGI212" s="338"/>
      <c r="SGJ212" s="338"/>
      <c r="SGK212" s="338"/>
      <c r="SGL212" s="338"/>
      <c r="SGM212" s="338"/>
      <c r="SGN212" s="339"/>
      <c r="SGO212" s="11"/>
      <c r="SGP212" s="338"/>
      <c r="SGQ212" s="338"/>
      <c r="SGR212" s="338"/>
      <c r="SGS212" s="338"/>
      <c r="SGT212" s="338"/>
      <c r="SGU212" s="338"/>
      <c r="SGV212" s="339"/>
      <c r="SGW212" s="11"/>
      <c r="SGX212" s="338"/>
      <c r="SGY212" s="338"/>
      <c r="SGZ212" s="338"/>
      <c r="SHA212" s="338"/>
      <c r="SHB212" s="338"/>
      <c r="SHC212" s="338"/>
      <c r="SHD212" s="339"/>
      <c r="SHE212" s="11"/>
      <c r="SHF212" s="338"/>
      <c r="SHG212" s="338"/>
      <c r="SHH212" s="338"/>
      <c r="SHI212" s="338"/>
      <c r="SHJ212" s="338"/>
      <c r="SHK212" s="338"/>
      <c r="SHL212" s="339"/>
      <c r="SHM212" s="11"/>
      <c r="SHN212" s="338"/>
      <c r="SHO212" s="338"/>
      <c r="SHP212" s="338"/>
      <c r="SHQ212" s="338"/>
      <c r="SHR212" s="338"/>
      <c r="SHS212" s="338"/>
      <c r="SHT212" s="339"/>
      <c r="SHU212" s="11"/>
      <c r="SHV212" s="338"/>
      <c r="SHW212" s="338"/>
      <c r="SHX212" s="338"/>
      <c r="SHY212" s="338"/>
      <c r="SHZ212" s="338"/>
      <c r="SIA212" s="338"/>
      <c r="SIB212" s="339"/>
      <c r="SIC212" s="11"/>
      <c r="SID212" s="338"/>
      <c r="SIE212" s="338"/>
      <c r="SIF212" s="338"/>
      <c r="SIG212" s="338"/>
      <c r="SIH212" s="338"/>
      <c r="SII212" s="338"/>
      <c r="SIJ212" s="339"/>
      <c r="SIK212" s="11"/>
      <c r="SIL212" s="338"/>
      <c r="SIM212" s="338"/>
      <c r="SIN212" s="338"/>
      <c r="SIO212" s="338"/>
      <c r="SIP212" s="338"/>
      <c r="SIQ212" s="338"/>
      <c r="SIR212" s="339"/>
      <c r="SIS212" s="11"/>
      <c r="SIT212" s="338"/>
      <c r="SIU212" s="338"/>
      <c r="SIV212" s="338"/>
      <c r="SIW212" s="338"/>
      <c r="SIX212" s="338"/>
      <c r="SIY212" s="338"/>
      <c r="SIZ212" s="339"/>
      <c r="SJA212" s="11"/>
      <c r="SJB212" s="338"/>
      <c r="SJC212" s="338"/>
      <c r="SJD212" s="338"/>
      <c r="SJE212" s="338"/>
      <c r="SJF212" s="338"/>
      <c r="SJG212" s="338"/>
      <c r="SJH212" s="339"/>
      <c r="SJI212" s="11"/>
      <c r="SJJ212" s="338"/>
      <c r="SJK212" s="338"/>
      <c r="SJL212" s="338"/>
      <c r="SJM212" s="338"/>
      <c r="SJN212" s="338"/>
      <c r="SJO212" s="338"/>
      <c r="SJP212" s="339"/>
      <c r="SJQ212" s="11"/>
      <c r="SJR212" s="338"/>
      <c r="SJS212" s="338"/>
      <c r="SJT212" s="338"/>
      <c r="SJU212" s="338"/>
      <c r="SJV212" s="338"/>
      <c r="SJW212" s="338"/>
      <c r="SJX212" s="339"/>
      <c r="SJY212" s="11"/>
      <c r="SJZ212" s="338"/>
      <c r="SKA212" s="338"/>
      <c r="SKB212" s="338"/>
      <c r="SKC212" s="338"/>
      <c r="SKD212" s="338"/>
      <c r="SKE212" s="338"/>
      <c r="SKF212" s="339"/>
      <c r="SKG212" s="11"/>
      <c r="SKH212" s="338"/>
      <c r="SKI212" s="338"/>
      <c r="SKJ212" s="338"/>
      <c r="SKK212" s="338"/>
      <c r="SKL212" s="338"/>
      <c r="SKM212" s="338"/>
      <c r="SKN212" s="339"/>
      <c r="SKO212" s="11"/>
      <c r="SKP212" s="338"/>
      <c r="SKQ212" s="338"/>
      <c r="SKR212" s="338"/>
      <c r="SKS212" s="338"/>
      <c r="SKT212" s="338"/>
      <c r="SKU212" s="338"/>
      <c r="SKV212" s="339"/>
      <c r="SKW212" s="11"/>
      <c r="SKX212" s="338"/>
      <c r="SKY212" s="338"/>
      <c r="SKZ212" s="338"/>
      <c r="SLA212" s="338"/>
      <c r="SLB212" s="338"/>
      <c r="SLC212" s="338"/>
      <c r="SLD212" s="339"/>
      <c r="SLE212" s="11"/>
      <c r="SLF212" s="338"/>
      <c r="SLG212" s="338"/>
      <c r="SLH212" s="338"/>
      <c r="SLI212" s="338"/>
      <c r="SLJ212" s="338"/>
      <c r="SLK212" s="338"/>
      <c r="SLL212" s="339"/>
      <c r="SLM212" s="11"/>
      <c r="SLN212" s="338"/>
      <c r="SLO212" s="338"/>
      <c r="SLP212" s="338"/>
      <c r="SLQ212" s="338"/>
      <c r="SLR212" s="338"/>
      <c r="SLS212" s="338"/>
      <c r="SLT212" s="339"/>
      <c r="SLU212" s="11"/>
      <c r="SLV212" s="338"/>
      <c r="SLW212" s="338"/>
      <c r="SLX212" s="338"/>
      <c r="SLY212" s="338"/>
      <c r="SLZ212" s="338"/>
      <c r="SMA212" s="338"/>
      <c r="SMB212" s="339"/>
      <c r="SMC212" s="11"/>
      <c r="SMD212" s="338"/>
      <c r="SME212" s="338"/>
      <c r="SMF212" s="338"/>
      <c r="SMG212" s="338"/>
      <c r="SMH212" s="338"/>
      <c r="SMI212" s="338"/>
      <c r="SMJ212" s="339"/>
      <c r="SMK212" s="11"/>
      <c r="SML212" s="338"/>
      <c r="SMM212" s="338"/>
      <c r="SMN212" s="338"/>
      <c r="SMO212" s="338"/>
      <c r="SMP212" s="338"/>
      <c r="SMQ212" s="338"/>
      <c r="SMR212" s="339"/>
      <c r="SMS212" s="11"/>
      <c r="SMT212" s="338"/>
      <c r="SMU212" s="338"/>
      <c r="SMV212" s="338"/>
      <c r="SMW212" s="338"/>
      <c r="SMX212" s="338"/>
      <c r="SMY212" s="338"/>
      <c r="SMZ212" s="339"/>
      <c r="SNA212" s="11"/>
      <c r="SNB212" s="338"/>
      <c r="SNC212" s="338"/>
      <c r="SND212" s="338"/>
      <c r="SNE212" s="338"/>
      <c r="SNF212" s="338"/>
      <c r="SNG212" s="338"/>
      <c r="SNH212" s="339"/>
      <c r="SNI212" s="11"/>
      <c r="SNJ212" s="338"/>
      <c r="SNK212" s="338"/>
      <c r="SNL212" s="338"/>
      <c r="SNM212" s="338"/>
      <c r="SNN212" s="338"/>
      <c r="SNO212" s="338"/>
      <c r="SNP212" s="339"/>
      <c r="SNQ212" s="11"/>
      <c r="SNR212" s="338"/>
      <c r="SNS212" s="338"/>
      <c r="SNT212" s="338"/>
      <c r="SNU212" s="338"/>
      <c r="SNV212" s="338"/>
      <c r="SNW212" s="338"/>
      <c r="SNX212" s="339"/>
      <c r="SNY212" s="11"/>
      <c r="SNZ212" s="338"/>
      <c r="SOA212" s="338"/>
      <c r="SOB212" s="338"/>
      <c r="SOC212" s="338"/>
      <c r="SOD212" s="338"/>
      <c r="SOE212" s="338"/>
      <c r="SOF212" s="339"/>
      <c r="SOG212" s="11"/>
      <c r="SOH212" s="338"/>
      <c r="SOI212" s="338"/>
      <c r="SOJ212" s="338"/>
      <c r="SOK212" s="338"/>
      <c r="SOL212" s="338"/>
      <c r="SOM212" s="338"/>
      <c r="SON212" s="339"/>
      <c r="SOO212" s="11"/>
      <c r="SOP212" s="338"/>
      <c r="SOQ212" s="338"/>
      <c r="SOR212" s="338"/>
      <c r="SOS212" s="338"/>
      <c r="SOT212" s="338"/>
      <c r="SOU212" s="338"/>
      <c r="SOV212" s="339"/>
      <c r="SOW212" s="11"/>
      <c r="SOX212" s="338"/>
      <c r="SOY212" s="338"/>
      <c r="SOZ212" s="338"/>
      <c r="SPA212" s="338"/>
      <c r="SPB212" s="338"/>
      <c r="SPC212" s="338"/>
      <c r="SPD212" s="339"/>
      <c r="SPE212" s="11"/>
      <c r="SPF212" s="338"/>
      <c r="SPG212" s="338"/>
      <c r="SPH212" s="338"/>
      <c r="SPI212" s="338"/>
      <c r="SPJ212" s="338"/>
      <c r="SPK212" s="338"/>
      <c r="SPL212" s="339"/>
      <c r="SPM212" s="11"/>
      <c r="SPN212" s="338"/>
      <c r="SPO212" s="338"/>
      <c r="SPP212" s="338"/>
      <c r="SPQ212" s="338"/>
      <c r="SPR212" s="338"/>
      <c r="SPS212" s="338"/>
      <c r="SPT212" s="339"/>
      <c r="SPU212" s="11"/>
      <c r="SPV212" s="338"/>
      <c r="SPW212" s="338"/>
      <c r="SPX212" s="338"/>
      <c r="SPY212" s="338"/>
      <c r="SPZ212" s="338"/>
      <c r="SQA212" s="338"/>
      <c r="SQB212" s="339"/>
      <c r="SQC212" s="11"/>
      <c r="SQD212" s="338"/>
      <c r="SQE212" s="338"/>
      <c r="SQF212" s="338"/>
      <c r="SQG212" s="338"/>
      <c r="SQH212" s="338"/>
      <c r="SQI212" s="338"/>
      <c r="SQJ212" s="339"/>
      <c r="SQK212" s="11"/>
      <c r="SQL212" s="338"/>
      <c r="SQM212" s="338"/>
      <c r="SQN212" s="338"/>
      <c r="SQO212" s="338"/>
      <c r="SQP212" s="338"/>
      <c r="SQQ212" s="338"/>
      <c r="SQR212" s="339"/>
      <c r="SQS212" s="11"/>
      <c r="SQT212" s="338"/>
      <c r="SQU212" s="338"/>
      <c r="SQV212" s="338"/>
      <c r="SQW212" s="338"/>
      <c r="SQX212" s="338"/>
      <c r="SQY212" s="338"/>
      <c r="SQZ212" s="339"/>
      <c r="SRA212" s="11"/>
      <c r="SRB212" s="338"/>
      <c r="SRC212" s="338"/>
      <c r="SRD212" s="338"/>
      <c r="SRE212" s="338"/>
      <c r="SRF212" s="338"/>
      <c r="SRG212" s="338"/>
      <c r="SRH212" s="339"/>
      <c r="SRI212" s="11"/>
      <c r="SRJ212" s="338"/>
      <c r="SRK212" s="338"/>
      <c r="SRL212" s="338"/>
      <c r="SRM212" s="338"/>
      <c r="SRN212" s="338"/>
      <c r="SRO212" s="338"/>
      <c r="SRP212" s="339"/>
      <c r="SRQ212" s="11"/>
      <c r="SRR212" s="338"/>
      <c r="SRS212" s="338"/>
      <c r="SRT212" s="338"/>
      <c r="SRU212" s="338"/>
      <c r="SRV212" s="338"/>
      <c r="SRW212" s="338"/>
      <c r="SRX212" s="339"/>
      <c r="SRY212" s="11"/>
      <c r="SRZ212" s="338"/>
      <c r="SSA212" s="338"/>
      <c r="SSB212" s="338"/>
      <c r="SSC212" s="338"/>
      <c r="SSD212" s="338"/>
      <c r="SSE212" s="338"/>
      <c r="SSF212" s="339"/>
      <c r="SSG212" s="11"/>
      <c r="SSH212" s="338"/>
      <c r="SSI212" s="338"/>
      <c r="SSJ212" s="338"/>
      <c r="SSK212" s="338"/>
      <c r="SSL212" s="338"/>
      <c r="SSM212" s="338"/>
      <c r="SSN212" s="339"/>
      <c r="SSO212" s="11"/>
      <c r="SSP212" s="338"/>
      <c r="SSQ212" s="338"/>
      <c r="SSR212" s="338"/>
      <c r="SSS212" s="338"/>
      <c r="SST212" s="338"/>
      <c r="SSU212" s="338"/>
      <c r="SSV212" s="339"/>
      <c r="SSW212" s="11"/>
      <c r="SSX212" s="338"/>
      <c r="SSY212" s="338"/>
      <c r="SSZ212" s="338"/>
      <c r="STA212" s="338"/>
      <c r="STB212" s="338"/>
      <c r="STC212" s="338"/>
      <c r="STD212" s="339"/>
      <c r="STE212" s="11"/>
      <c r="STF212" s="338"/>
      <c r="STG212" s="338"/>
      <c r="STH212" s="338"/>
      <c r="STI212" s="338"/>
      <c r="STJ212" s="338"/>
      <c r="STK212" s="338"/>
      <c r="STL212" s="339"/>
      <c r="STM212" s="11"/>
      <c r="STN212" s="338"/>
      <c r="STO212" s="338"/>
      <c r="STP212" s="338"/>
      <c r="STQ212" s="338"/>
      <c r="STR212" s="338"/>
      <c r="STS212" s="338"/>
      <c r="STT212" s="339"/>
      <c r="STU212" s="11"/>
      <c r="STV212" s="338"/>
      <c r="STW212" s="338"/>
      <c r="STX212" s="338"/>
      <c r="STY212" s="338"/>
      <c r="STZ212" s="338"/>
      <c r="SUA212" s="338"/>
      <c r="SUB212" s="339"/>
      <c r="SUC212" s="11"/>
      <c r="SUD212" s="338"/>
      <c r="SUE212" s="338"/>
      <c r="SUF212" s="338"/>
      <c r="SUG212" s="338"/>
      <c r="SUH212" s="338"/>
      <c r="SUI212" s="338"/>
      <c r="SUJ212" s="339"/>
      <c r="SUK212" s="11"/>
      <c r="SUL212" s="338"/>
      <c r="SUM212" s="338"/>
      <c r="SUN212" s="338"/>
      <c r="SUO212" s="338"/>
      <c r="SUP212" s="338"/>
      <c r="SUQ212" s="338"/>
      <c r="SUR212" s="339"/>
      <c r="SUS212" s="11"/>
      <c r="SUT212" s="338"/>
      <c r="SUU212" s="338"/>
      <c r="SUV212" s="338"/>
      <c r="SUW212" s="338"/>
      <c r="SUX212" s="338"/>
      <c r="SUY212" s="338"/>
      <c r="SUZ212" s="339"/>
      <c r="SVA212" s="11"/>
      <c r="SVB212" s="338"/>
      <c r="SVC212" s="338"/>
      <c r="SVD212" s="338"/>
      <c r="SVE212" s="338"/>
      <c r="SVF212" s="338"/>
      <c r="SVG212" s="338"/>
      <c r="SVH212" s="339"/>
      <c r="SVI212" s="11"/>
      <c r="SVJ212" s="338"/>
      <c r="SVK212" s="338"/>
      <c r="SVL212" s="338"/>
      <c r="SVM212" s="338"/>
      <c r="SVN212" s="338"/>
      <c r="SVO212" s="338"/>
      <c r="SVP212" s="339"/>
      <c r="SVQ212" s="11"/>
      <c r="SVR212" s="338"/>
      <c r="SVS212" s="338"/>
      <c r="SVT212" s="338"/>
      <c r="SVU212" s="338"/>
      <c r="SVV212" s="338"/>
      <c r="SVW212" s="338"/>
      <c r="SVX212" s="339"/>
      <c r="SVY212" s="11"/>
      <c r="SVZ212" s="338"/>
      <c r="SWA212" s="338"/>
      <c r="SWB212" s="338"/>
      <c r="SWC212" s="338"/>
      <c r="SWD212" s="338"/>
      <c r="SWE212" s="338"/>
      <c r="SWF212" s="339"/>
      <c r="SWG212" s="11"/>
      <c r="SWH212" s="338"/>
      <c r="SWI212" s="338"/>
      <c r="SWJ212" s="338"/>
      <c r="SWK212" s="338"/>
      <c r="SWL212" s="338"/>
      <c r="SWM212" s="338"/>
      <c r="SWN212" s="339"/>
      <c r="SWO212" s="11"/>
      <c r="SWP212" s="338"/>
      <c r="SWQ212" s="338"/>
      <c r="SWR212" s="338"/>
      <c r="SWS212" s="338"/>
      <c r="SWT212" s="338"/>
      <c r="SWU212" s="338"/>
      <c r="SWV212" s="339"/>
      <c r="SWW212" s="11"/>
      <c r="SWX212" s="338"/>
      <c r="SWY212" s="338"/>
      <c r="SWZ212" s="338"/>
      <c r="SXA212" s="338"/>
      <c r="SXB212" s="338"/>
      <c r="SXC212" s="338"/>
      <c r="SXD212" s="339"/>
      <c r="SXE212" s="11"/>
      <c r="SXF212" s="338"/>
      <c r="SXG212" s="338"/>
      <c r="SXH212" s="338"/>
      <c r="SXI212" s="338"/>
      <c r="SXJ212" s="338"/>
      <c r="SXK212" s="338"/>
      <c r="SXL212" s="339"/>
      <c r="SXM212" s="11"/>
      <c r="SXN212" s="338"/>
      <c r="SXO212" s="338"/>
      <c r="SXP212" s="338"/>
      <c r="SXQ212" s="338"/>
      <c r="SXR212" s="338"/>
      <c r="SXS212" s="338"/>
      <c r="SXT212" s="339"/>
      <c r="SXU212" s="11"/>
      <c r="SXV212" s="338"/>
      <c r="SXW212" s="338"/>
      <c r="SXX212" s="338"/>
      <c r="SXY212" s="338"/>
      <c r="SXZ212" s="338"/>
      <c r="SYA212" s="338"/>
      <c r="SYB212" s="339"/>
      <c r="SYC212" s="11"/>
      <c r="SYD212" s="338"/>
      <c r="SYE212" s="338"/>
      <c r="SYF212" s="338"/>
      <c r="SYG212" s="338"/>
      <c r="SYH212" s="338"/>
      <c r="SYI212" s="338"/>
      <c r="SYJ212" s="339"/>
      <c r="SYK212" s="11"/>
      <c r="SYL212" s="338"/>
      <c r="SYM212" s="338"/>
      <c r="SYN212" s="338"/>
      <c r="SYO212" s="338"/>
      <c r="SYP212" s="338"/>
      <c r="SYQ212" s="338"/>
      <c r="SYR212" s="339"/>
      <c r="SYS212" s="11"/>
      <c r="SYT212" s="338"/>
      <c r="SYU212" s="338"/>
      <c r="SYV212" s="338"/>
      <c r="SYW212" s="338"/>
      <c r="SYX212" s="338"/>
      <c r="SYY212" s="338"/>
      <c r="SYZ212" s="339"/>
      <c r="SZA212" s="11"/>
      <c r="SZB212" s="338"/>
      <c r="SZC212" s="338"/>
      <c r="SZD212" s="338"/>
      <c r="SZE212" s="338"/>
      <c r="SZF212" s="338"/>
      <c r="SZG212" s="338"/>
      <c r="SZH212" s="339"/>
      <c r="SZI212" s="11"/>
      <c r="SZJ212" s="338"/>
      <c r="SZK212" s="338"/>
      <c r="SZL212" s="338"/>
      <c r="SZM212" s="338"/>
      <c r="SZN212" s="338"/>
      <c r="SZO212" s="338"/>
      <c r="SZP212" s="339"/>
      <c r="SZQ212" s="11"/>
      <c r="SZR212" s="338"/>
      <c r="SZS212" s="338"/>
      <c r="SZT212" s="338"/>
      <c r="SZU212" s="338"/>
      <c r="SZV212" s="338"/>
      <c r="SZW212" s="338"/>
      <c r="SZX212" s="339"/>
      <c r="SZY212" s="11"/>
      <c r="SZZ212" s="338"/>
      <c r="TAA212" s="338"/>
      <c r="TAB212" s="338"/>
      <c r="TAC212" s="338"/>
      <c r="TAD212" s="338"/>
      <c r="TAE212" s="338"/>
      <c r="TAF212" s="339"/>
      <c r="TAG212" s="11"/>
      <c r="TAH212" s="338"/>
      <c r="TAI212" s="338"/>
      <c r="TAJ212" s="338"/>
      <c r="TAK212" s="338"/>
      <c r="TAL212" s="338"/>
      <c r="TAM212" s="338"/>
      <c r="TAN212" s="339"/>
      <c r="TAO212" s="11"/>
      <c r="TAP212" s="338"/>
      <c r="TAQ212" s="338"/>
      <c r="TAR212" s="338"/>
      <c r="TAS212" s="338"/>
      <c r="TAT212" s="338"/>
      <c r="TAU212" s="338"/>
      <c r="TAV212" s="339"/>
      <c r="TAW212" s="11"/>
      <c r="TAX212" s="338"/>
      <c r="TAY212" s="338"/>
      <c r="TAZ212" s="338"/>
      <c r="TBA212" s="338"/>
      <c r="TBB212" s="338"/>
      <c r="TBC212" s="338"/>
      <c r="TBD212" s="339"/>
      <c r="TBE212" s="11"/>
      <c r="TBF212" s="338"/>
      <c r="TBG212" s="338"/>
      <c r="TBH212" s="338"/>
      <c r="TBI212" s="338"/>
      <c r="TBJ212" s="338"/>
      <c r="TBK212" s="338"/>
      <c r="TBL212" s="339"/>
      <c r="TBM212" s="11"/>
      <c r="TBN212" s="338"/>
      <c r="TBO212" s="338"/>
      <c r="TBP212" s="338"/>
      <c r="TBQ212" s="338"/>
      <c r="TBR212" s="338"/>
      <c r="TBS212" s="338"/>
      <c r="TBT212" s="339"/>
      <c r="TBU212" s="11"/>
      <c r="TBV212" s="338"/>
      <c r="TBW212" s="338"/>
      <c r="TBX212" s="338"/>
      <c r="TBY212" s="338"/>
      <c r="TBZ212" s="338"/>
      <c r="TCA212" s="338"/>
      <c r="TCB212" s="339"/>
      <c r="TCC212" s="11"/>
      <c r="TCD212" s="338"/>
      <c r="TCE212" s="338"/>
      <c r="TCF212" s="338"/>
      <c r="TCG212" s="338"/>
      <c r="TCH212" s="338"/>
      <c r="TCI212" s="338"/>
      <c r="TCJ212" s="339"/>
      <c r="TCK212" s="11"/>
      <c r="TCL212" s="338"/>
      <c r="TCM212" s="338"/>
      <c r="TCN212" s="338"/>
      <c r="TCO212" s="338"/>
      <c r="TCP212" s="338"/>
      <c r="TCQ212" s="338"/>
      <c r="TCR212" s="339"/>
      <c r="TCS212" s="11"/>
      <c r="TCT212" s="338"/>
      <c r="TCU212" s="338"/>
      <c r="TCV212" s="338"/>
      <c r="TCW212" s="338"/>
      <c r="TCX212" s="338"/>
      <c r="TCY212" s="338"/>
      <c r="TCZ212" s="339"/>
      <c r="TDA212" s="11"/>
      <c r="TDB212" s="338"/>
      <c r="TDC212" s="338"/>
      <c r="TDD212" s="338"/>
      <c r="TDE212" s="338"/>
      <c r="TDF212" s="338"/>
      <c r="TDG212" s="338"/>
      <c r="TDH212" s="339"/>
      <c r="TDI212" s="11"/>
      <c r="TDJ212" s="338"/>
      <c r="TDK212" s="338"/>
      <c r="TDL212" s="338"/>
      <c r="TDM212" s="338"/>
      <c r="TDN212" s="338"/>
      <c r="TDO212" s="338"/>
      <c r="TDP212" s="339"/>
      <c r="TDQ212" s="11"/>
      <c r="TDR212" s="338"/>
      <c r="TDS212" s="338"/>
      <c r="TDT212" s="338"/>
      <c r="TDU212" s="338"/>
      <c r="TDV212" s="338"/>
      <c r="TDW212" s="338"/>
      <c r="TDX212" s="339"/>
      <c r="TDY212" s="11"/>
      <c r="TDZ212" s="338"/>
      <c r="TEA212" s="338"/>
      <c r="TEB212" s="338"/>
      <c r="TEC212" s="338"/>
      <c r="TED212" s="338"/>
      <c r="TEE212" s="338"/>
      <c r="TEF212" s="339"/>
      <c r="TEG212" s="11"/>
      <c r="TEH212" s="338"/>
      <c r="TEI212" s="338"/>
      <c r="TEJ212" s="338"/>
      <c r="TEK212" s="338"/>
      <c r="TEL212" s="338"/>
      <c r="TEM212" s="338"/>
      <c r="TEN212" s="339"/>
      <c r="TEO212" s="11"/>
      <c r="TEP212" s="338"/>
      <c r="TEQ212" s="338"/>
      <c r="TER212" s="338"/>
      <c r="TES212" s="338"/>
      <c r="TET212" s="338"/>
      <c r="TEU212" s="338"/>
      <c r="TEV212" s="339"/>
      <c r="TEW212" s="11"/>
      <c r="TEX212" s="338"/>
      <c r="TEY212" s="338"/>
      <c r="TEZ212" s="338"/>
      <c r="TFA212" s="338"/>
      <c r="TFB212" s="338"/>
      <c r="TFC212" s="338"/>
      <c r="TFD212" s="339"/>
      <c r="TFE212" s="11"/>
      <c r="TFF212" s="338"/>
      <c r="TFG212" s="338"/>
      <c r="TFH212" s="338"/>
      <c r="TFI212" s="338"/>
      <c r="TFJ212" s="338"/>
      <c r="TFK212" s="338"/>
      <c r="TFL212" s="339"/>
      <c r="TFM212" s="11"/>
      <c r="TFN212" s="338"/>
      <c r="TFO212" s="338"/>
      <c r="TFP212" s="338"/>
      <c r="TFQ212" s="338"/>
      <c r="TFR212" s="338"/>
      <c r="TFS212" s="338"/>
      <c r="TFT212" s="339"/>
      <c r="TFU212" s="11"/>
      <c r="TFV212" s="338"/>
      <c r="TFW212" s="338"/>
      <c r="TFX212" s="338"/>
      <c r="TFY212" s="338"/>
      <c r="TFZ212" s="338"/>
      <c r="TGA212" s="338"/>
      <c r="TGB212" s="339"/>
      <c r="TGC212" s="11"/>
      <c r="TGD212" s="338"/>
      <c r="TGE212" s="338"/>
      <c r="TGF212" s="338"/>
      <c r="TGG212" s="338"/>
      <c r="TGH212" s="338"/>
      <c r="TGI212" s="338"/>
      <c r="TGJ212" s="339"/>
      <c r="TGK212" s="11"/>
      <c r="TGL212" s="338"/>
      <c r="TGM212" s="338"/>
      <c r="TGN212" s="338"/>
      <c r="TGO212" s="338"/>
      <c r="TGP212" s="338"/>
      <c r="TGQ212" s="338"/>
      <c r="TGR212" s="339"/>
      <c r="TGS212" s="11"/>
      <c r="TGT212" s="338"/>
      <c r="TGU212" s="338"/>
      <c r="TGV212" s="338"/>
      <c r="TGW212" s="338"/>
      <c r="TGX212" s="338"/>
      <c r="TGY212" s="338"/>
      <c r="TGZ212" s="339"/>
      <c r="THA212" s="11"/>
      <c r="THB212" s="338"/>
      <c r="THC212" s="338"/>
      <c r="THD212" s="338"/>
      <c r="THE212" s="338"/>
      <c r="THF212" s="338"/>
      <c r="THG212" s="338"/>
      <c r="THH212" s="339"/>
      <c r="THI212" s="11"/>
      <c r="THJ212" s="338"/>
      <c r="THK212" s="338"/>
      <c r="THL212" s="338"/>
      <c r="THM212" s="338"/>
      <c r="THN212" s="338"/>
      <c r="THO212" s="338"/>
      <c r="THP212" s="339"/>
      <c r="THQ212" s="11"/>
      <c r="THR212" s="338"/>
      <c r="THS212" s="338"/>
      <c r="THT212" s="338"/>
      <c r="THU212" s="338"/>
      <c r="THV212" s="338"/>
      <c r="THW212" s="338"/>
      <c r="THX212" s="339"/>
      <c r="THY212" s="11"/>
      <c r="THZ212" s="338"/>
      <c r="TIA212" s="338"/>
      <c r="TIB212" s="338"/>
      <c r="TIC212" s="338"/>
      <c r="TID212" s="338"/>
      <c r="TIE212" s="338"/>
      <c r="TIF212" s="339"/>
      <c r="TIG212" s="11"/>
      <c r="TIH212" s="338"/>
      <c r="TII212" s="338"/>
      <c r="TIJ212" s="338"/>
      <c r="TIK212" s="338"/>
      <c r="TIL212" s="338"/>
      <c r="TIM212" s="338"/>
      <c r="TIN212" s="339"/>
      <c r="TIO212" s="11"/>
      <c r="TIP212" s="338"/>
      <c r="TIQ212" s="338"/>
      <c r="TIR212" s="338"/>
      <c r="TIS212" s="338"/>
      <c r="TIT212" s="338"/>
      <c r="TIU212" s="338"/>
      <c r="TIV212" s="339"/>
      <c r="TIW212" s="11"/>
      <c r="TIX212" s="338"/>
      <c r="TIY212" s="338"/>
      <c r="TIZ212" s="338"/>
      <c r="TJA212" s="338"/>
      <c r="TJB212" s="338"/>
      <c r="TJC212" s="338"/>
      <c r="TJD212" s="339"/>
      <c r="TJE212" s="11"/>
      <c r="TJF212" s="338"/>
      <c r="TJG212" s="338"/>
      <c r="TJH212" s="338"/>
      <c r="TJI212" s="338"/>
      <c r="TJJ212" s="338"/>
      <c r="TJK212" s="338"/>
      <c r="TJL212" s="339"/>
      <c r="TJM212" s="11"/>
      <c r="TJN212" s="338"/>
      <c r="TJO212" s="338"/>
      <c r="TJP212" s="338"/>
      <c r="TJQ212" s="338"/>
      <c r="TJR212" s="338"/>
      <c r="TJS212" s="338"/>
      <c r="TJT212" s="339"/>
      <c r="TJU212" s="11"/>
      <c r="TJV212" s="338"/>
      <c r="TJW212" s="338"/>
      <c r="TJX212" s="338"/>
      <c r="TJY212" s="338"/>
      <c r="TJZ212" s="338"/>
      <c r="TKA212" s="338"/>
      <c r="TKB212" s="339"/>
      <c r="TKC212" s="11"/>
      <c r="TKD212" s="338"/>
      <c r="TKE212" s="338"/>
      <c r="TKF212" s="338"/>
      <c r="TKG212" s="338"/>
      <c r="TKH212" s="338"/>
      <c r="TKI212" s="338"/>
      <c r="TKJ212" s="339"/>
      <c r="TKK212" s="11"/>
      <c r="TKL212" s="338"/>
      <c r="TKM212" s="338"/>
      <c r="TKN212" s="338"/>
      <c r="TKO212" s="338"/>
      <c r="TKP212" s="338"/>
      <c r="TKQ212" s="338"/>
      <c r="TKR212" s="339"/>
      <c r="TKS212" s="11"/>
      <c r="TKT212" s="338"/>
      <c r="TKU212" s="338"/>
      <c r="TKV212" s="338"/>
      <c r="TKW212" s="338"/>
      <c r="TKX212" s="338"/>
      <c r="TKY212" s="338"/>
      <c r="TKZ212" s="339"/>
      <c r="TLA212" s="11"/>
      <c r="TLB212" s="338"/>
      <c r="TLC212" s="338"/>
      <c r="TLD212" s="338"/>
      <c r="TLE212" s="338"/>
      <c r="TLF212" s="338"/>
      <c r="TLG212" s="338"/>
      <c r="TLH212" s="339"/>
      <c r="TLI212" s="11"/>
      <c r="TLJ212" s="338"/>
      <c r="TLK212" s="338"/>
      <c r="TLL212" s="338"/>
      <c r="TLM212" s="338"/>
      <c r="TLN212" s="338"/>
      <c r="TLO212" s="338"/>
      <c r="TLP212" s="339"/>
      <c r="TLQ212" s="11"/>
      <c r="TLR212" s="338"/>
      <c r="TLS212" s="338"/>
      <c r="TLT212" s="338"/>
      <c r="TLU212" s="338"/>
      <c r="TLV212" s="338"/>
      <c r="TLW212" s="338"/>
      <c r="TLX212" s="339"/>
      <c r="TLY212" s="11"/>
      <c r="TLZ212" s="338"/>
      <c r="TMA212" s="338"/>
      <c r="TMB212" s="338"/>
      <c r="TMC212" s="338"/>
      <c r="TMD212" s="338"/>
      <c r="TME212" s="338"/>
      <c r="TMF212" s="339"/>
      <c r="TMG212" s="11"/>
      <c r="TMH212" s="338"/>
      <c r="TMI212" s="338"/>
      <c r="TMJ212" s="338"/>
      <c r="TMK212" s="338"/>
      <c r="TML212" s="338"/>
      <c r="TMM212" s="338"/>
      <c r="TMN212" s="339"/>
      <c r="TMO212" s="11"/>
      <c r="TMP212" s="338"/>
      <c r="TMQ212" s="338"/>
      <c r="TMR212" s="338"/>
      <c r="TMS212" s="338"/>
      <c r="TMT212" s="338"/>
      <c r="TMU212" s="338"/>
      <c r="TMV212" s="339"/>
      <c r="TMW212" s="11"/>
      <c r="TMX212" s="338"/>
      <c r="TMY212" s="338"/>
      <c r="TMZ212" s="338"/>
      <c r="TNA212" s="338"/>
      <c r="TNB212" s="338"/>
      <c r="TNC212" s="338"/>
      <c r="TND212" s="339"/>
      <c r="TNE212" s="11"/>
      <c r="TNF212" s="338"/>
      <c r="TNG212" s="338"/>
      <c r="TNH212" s="338"/>
      <c r="TNI212" s="338"/>
      <c r="TNJ212" s="338"/>
      <c r="TNK212" s="338"/>
      <c r="TNL212" s="339"/>
      <c r="TNM212" s="11"/>
      <c r="TNN212" s="338"/>
      <c r="TNO212" s="338"/>
      <c r="TNP212" s="338"/>
      <c r="TNQ212" s="338"/>
      <c r="TNR212" s="338"/>
      <c r="TNS212" s="338"/>
      <c r="TNT212" s="339"/>
      <c r="TNU212" s="11"/>
      <c r="TNV212" s="338"/>
      <c r="TNW212" s="338"/>
      <c r="TNX212" s="338"/>
      <c r="TNY212" s="338"/>
      <c r="TNZ212" s="338"/>
      <c r="TOA212" s="338"/>
      <c r="TOB212" s="339"/>
      <c r="TOC212" s="11"/>
      <c r="TOD212" s="338"/>
      <c r="TOE212" s="338"/>
      <c r="TOF212" s="338"/>
      <c r="TOG212" s="338"/>
      <c r="TOH212" s="338"/>
      <c r="TOI212" s="338"/>
      <c r="TOJ212" s="339"/>
      <c r="TOK212" s="11"/>
      <c r="TOL212" s="338"/>
      <c r="TOM212" s="338"/>
      <c r="TON212" s="338"/>
      <c r="TOO212" s="338"/>
      <c r="TOP212" s="338"/>
      <c r="TOQ212" s="338"/>
      <c r="TOR212" s="339"/>
      <c r="TOS212" s="11"/>
      <c r="TOT212" s="338"/>
      <c r="TOU212" s="338"/>
      <c r="TOV212" s="338"/>
      <c r="TOW212" s="338"/>
      <c r="TOX212" s="338"/>
      <c r="TOY212" s="338"/>
      <c r="TOZ212" s="339"/>
      <c r="TPA212" s="11"/>
      <c r="TPB212" s="338"/>
      <c r="TPC212" s="338"/>
      <c r="TPD212" s="338"/>
      <c r="TPE212" s="338"/>
      <c r="TPF212" s="338"/>
      <c r="TPG212" s="338"/>
      <c r="TPH212" s="339"/>
      <c r="TPI212" s="11"/>
      <c r="TPJ212" s="338"/>
      <c r="TPK212" s="338"/>
      <c r="TPL212" s="338"/>
      <c r="TPM212" s="338"/>
      <c r="TPN212" s="338"/>
      <c r="TPO212" s="338"/>
      <c r="TPP212" s="339"/>
      <c r="TPQ212" s="11"/>
      <c r="TPR212" s="338"/>
      <c r="TPS212" s="338"/>
      <c r="TPT212" s="338"/>
      <c r="TPU212" s="338"/>
      <c r="TPV212" s="338"/>
      <c r="TPW212" s="338"/>
      <c r="TPX212" s="339"/>
      <c r="TPY212" s="11"/>
      <c r="TPZ212" s="338"/>
      <c r="TQA212" s="338"/>
      <c r="TQB212" s="338"/>
      <c r="TQC212" s="338"/>
      <c r="TQD212" s="338"/>
      <c r="TQE212" s="338"/>
      <c r="TQF212" s="339"/>
      <c r="TQG212" s="11"/>
      <c r="TQH212" s="338"/>
      <c r="TQI212" s="338"/>
      <c r="TQJ212" s="338"/>
      <c r="TQK212" s="338"/>
      <c r="TQL212" s="338"/>
      <c r="TQM212" s="338"/>
      <c r="TQN212" s="339"/>
      <c r="TQO212" s="11"/>
      <c r="TQP212" s="338"/>
      <c r="TQQ212" s="338"/>
      <c r="TQR212" s="338"/>
      <c r="TQS212" s="338"/>
      <c r="TQT212" s="338"/>
      <c r="TQU212" s="338"/>
      <c r="TQV212" s="339"/>
      <c r="TQW212" s="11"/>
      <c r="TQX212" s="338"/>
      <c r="TQY212" s="338"/>
      <c r="TQZ212" s="338"/>
      <c r="TRA212" s="338"/>
      <c r="TRB212" s="338"/>
      <c r="TRC212" s="338"/>
      <c r="TRD212" s="339"/>
      <c r="TRE212" s="11"/>
      <c r="TRF212" s="338"/>
      <c r="TRG212" s="338"/>
      <c r="TRH212" s="338"/>
      <c r="TRI212" s="338"/>
      <c r="TRJ212" s="338"/>
      <c r="TRK212" s="338"/>
      <c r="TRL212" s="339"/>
      <c r="TRM212" s="11"/>
      <c r="TRN212" s="338"/>
      <c r="TRO212" s="338"/>
      <c r="TRP212" s="338"/>
      <c r="TRQ212" s="338"/>
      <c r="TRR212" s="338"/>
      <c r="TRS212" s="338"/>
      <c r="TRT212" s="339"/>
      <c r="TRU212" s="11"/>
      <c r="TRV212" s="338"/>
      <c r="TRW212" s="338"/>
      <c r="TRX212" s="338"/>
      <c r="TRY212" s="338"/>
      <c r="TRZ212" s="338"/>
      <c r="TSA212" s="338"/>
      <c r="TSB212" s="339"/>
      <c r="TSC212" s="11"/>
      <c r="TSD212" s="338"/>
      <c r="TSE212" s="338"/>
      <c r="TSF212" s="338"/>
      <c r="TSG212" s="338"/>
      <c r="TSH212" s="338"/>
      <c r="TSI212" s="338"/>
      <c r="TSJ212" s="339"/>
      <c r="TSK212" s="11"/>
      <c r="TSL212" s="338"/>
      <c r="TSM212" s="338"/>
      <c r="TSN212" s="338"/>
      <c r="TSO212" s="338"/>
      <c r="TSP212" s="338"/>
      <c r="TSQ212" s="338"/>
      <c r="TSR212" s="339"/>
      <c r="TSS212" s="11"/>
      <c r="TST212" s="338"/>
      <c r="TSU212" s="338"/>
      <c r="TSV212" s="338"/>
      <c r="TSW212" s="338"/>
      <c r="TSX212" s="338"/>
      <c r="TSY212" s="338"/>
      <c r="TSZ212" s="339"/>
      <c r="TTA212" s="11"/>
      <c r="TTB212" s="338"/>
      <c r="TTC212" s="338"/>
      <c r="TTD212" s="338"/>
      <c r="TTE212" s="338"/>
      <c r="TTF212" s="338"/>
      <c r="TTG212" s="338"/>
      <c r="TTH212" s="339"/>
      <c r="TTI212" s="11"/>
      <c r="TTJ212" s="338"/>
      <c r="TTK212" s="338"/>
      <c r="TTL212" s="338"/>
      <c r="TTM212" s="338"/>
      <c r="TTN212" s="338"/>
      <c r="TTO212" s="338"/>
      <c r="TTP212" s="339"/>
      <c r="TTQ212" s="11"/>
      <c r="TTR212" s="338"/>
      <c r="TTS212" s="338"/>
      <c r="TTT212" s="338"/>
      <c r="TTU212" s="338"/>
      <c r="TTV212" s="338"/>
      <c r="TTW212" s="338"/>
      <c r="TTX212" s="339"/>
      <c r="TTY212" s="11"/>
      <c r="TTZ212" s="338"/>
      <c r="TUA212" s="338"/>
      <c r="TUB212" s="338"/>
      <c r="TUC212" s="338"/>
      <c r="TUD212" s="338"/>
      <c r="TUE212" s="338"/>
      <c r="TUF212" s="339"/>
      <c r="TUG212" s="11"/>
      <c r="TUH212" s="338"/>
      <c r="TUI212" s="338"/>
      <c r="TUJ212" s="338"/>
      <c r="TUK212" s="338"/>
      <c r="TUL212" s="338"/>
      <c r="TUM212" s="338"/>
      <c r="TUN212" s="339"/>
      <c r="TUO212" s="11"/>
      <c r="TUP212" s="338"/>
      <c r="TUQ212" s="338"/>
      <c r="TUR212" s="338"/>
      <c r="TUS212" s="338"/>
      <c r="TUT212" s="338"/>
      <c r="TUU212" s="338"/>
      <c r="TUV212" s="339"/>
      <c r="TUW212" s="11"/>
      <c r="TUX212" s="338"/>
      <c r="TUY212" s="338"/>
      <c r="TUZ212" s="338"/>
      <c r="TVA212" s="338"/>
      <c r="TVB212" s="338"/>
      <c r="TVC212" s="338"/>
      <c r="TVD212" s="339"/>
      <c r="TVE212" s="11"/>
      <c r="TVF212" s="338"/>
      <c r="TVG212" s="338"/>
      <c r="TVH212" s="338"/>
      <c r="TVI212" s="338"/>
      <c r="TVJ212" s="338"/>
      <c r="TVK212" s="338"/>
      <c r="TVL212" s="339"/>
      <c r="TVM212" s="11"/>
      <c r="TVN212" s="338"/>
      <c r="TVO212" s="338"/>
      <c r="TVP212" s="338"/>
      <c r="TVQ212" s="338"/>
      <c r="TVR212" s="338"/>
      <c r="TVS212" s="338"/>
      <c r="TVT212" s="339"/>
      <c r="TVU212" s="11"/>
      <c r="TVV212" s="338"/>
      <c r="TVW212" s="338"/>
      <c r="TVX212" s="338"/>
      <c r="TVY212" s="338"/>
      <c r="TVZ212" s="338"/>
      <c r="TWA212" s="338"/>
      <c r="TWB212" s="339"/>
      <c r="TWC212" s="11"/>
      <c r="TWD212" s="338"/>
      <c r="TWE212" s="338"/>
      <c r="TWF212" s="338"/>
      <c r="TWG212" s="338"/>
      <c r="TWH212" s="338"/>
      <c r="TWI212" s="338"/>
      <c r="TWJ212" s="339"/>
      <c r="TWK212" s="11"/>
      <c r="TWL212" s="338"/>
      <c r="TWM212" s="338"/>
      <c r="TWN212" s="338"/>
      <c r="TWO212" s="338"/>
      <c r="TWP212" s="338"/>
      <c r="TWQ212" s="338"/>
      <c r="TWR212" s="339"/>
      <c r="TWS212" s="11"/>
      <c r="TWT212" s="338"/>
      <c r="TWU212" s="338"/>
      <c r="TWV212" s="338"/>
      <c r="TWW212" s="338"/>
      <c r="TWX212" s="338"/>
      <c r="TWY212" s="338"/>
      <c r="TWZ212" s="339"/>
      <c r="TXA212" s="11"/>
      <c r="TXB212" s="338"/>
      <c r="TXC212" s="338"/>
      <c r="TXD212" s="338"/>
      <c r="TXE212" s="338"/>
      <c r="TXF212" s="338"/>
      <c r="TXG212" s="338"/>
      <c r="TXH212" s="339"/>
      <c r="TXI212" s="11"/>
      <c r="TXJ212" s="338"/>
      <c r="TXK212" s="338"/>
      <c r="TXL212" s="338"/>
      <c r="TXM212" s="338"/>
      <c r="TXN212" s="338"/>
      <c r="TXO212" s="338"/>
      <c r="TXP212" s="339"/>
      <c r="TXQ212" s="11"/>
      <c r="TXR212" s="338"/>
      <c r="TXS212" s="338"/>
      <c r="TXT212" s="338"/>
      <c r="TXU212" s="338"/>
      <c r="TXV212" s="338"/>
      <c r="TXW212" s="338"/>
      <c r="TXX212" s="339"/>
      <c r="TXY212" s="11"/>
      <c r="TXZ212" s="338"/>
      <c r="TYA212" s="338"/>
      <c r="TYB212" s="338"/>
      <c r="TYC212" s="338"/>
      <c r="TYD212" s="338"/>
      <c r="TYE212" s="338"/>
      <c r="TYF212" s="339"/>
      <c r="TYG212" s="11"/>
      <c r="TYH212" s="338"/>
      <c r="TYI212" s="338"/>
      <c r="TYJ212" s="338"/>
      <c r="TYK212" s="338"/>
      <c r="TYL212" s="338"/>
      <c r="TYM212" s="338"/>
      <c r="TYN212" s="339"/>
      <c r="TYO212" s="11"/>
      <c r="TYP212" s="338"/>
      <c r="TYQ212" s="338"/>
      <c r="TYR212" s="338"/>
      <c r="TYS212" s="338"/>
      <c r="TYT212" s="338"/>
      <c r="TYU212" s="338"/>
      <c r="TYV212" s="339"/>
      <c r="TYW212" s="11"/>
      <c r="TYX212" s="338"/>
      <c r="TYY212" s="338"/>
      <c r="TYZ212" s="338"/>
      <c r="TZA212" s="338"/>
      <c r="TZB212" s="338"/>
      <c r="TZC212" s="338"/>
      <c r="TZD212" s="339"/>
      <c r="TZE212" s="11"/>
      <c r="TZF212" s="338"/>
      <c r="TZG212" s="338"/>
      <c r="TZH212" s="338"/>
      <c r="TZI212" s="338"/>
      <c r="TZJ212" s="338"/>
      <c r="TZK212" s="338"/>
      <c r="TZL212" s="339"/>
      <c r="TZM212" s="11"/>
      <c r="TZN212" s="338"/>
      <c r="TZO212" s="338"/>
      <c r="TZP212" s="338"/>
      <c r="TZQ212" s="338"/>
      <c r="TZR212" s="338"/>
      <c r="TZS212" s="338"/>
      <c r="TZT212" s="339"/>
      <c r="TZU212" s="11"/>
      <c r="TZV212" s="338"/>
      <c r="TZW212" s="338"/>
      <c r="TZX212" s="338"/>
      <c r="TZY212" s="338"/>
      <c r="TZZ212" s="338"/>
      <c r="UAA212" s="338"/>
      <c r="UAB212" s="339"/>
      <c r="UAC212" s="11"/>
      <c r="UAD212" s="338"/>
      <c r="UAE212" s="338"/>
      <c r="UAF212" s="338"/>
      <c r="UAG212" s="338"/>
      <c r="UAH212" s="338"/>
      <c r="UAI212" s="338"/>
      <c r="UAJ212" s="339"/>
      <c r="UAK212" s="11"/>
      <c r="UAL212" s="338"/>
      <c r="UAM212" s="338"/>
      <c r="UAN212" s="338"/>
      <c r="UAO212" s="338"/>
      <c r="UAP212" s="338"/>
      <c r="UAQ212" s="338"/>
      <c r="UAR212" s="339"/>
      <c r="UAS212" s="11"/>
      <c r="UAT212" s="338"/>
      <c r="UAU212" s="338"/>
      <c r="UAV212" s="338"/>
      <c r="UAW212" s="338"/>
      <c r="UAX212" s="338"/>
      <c r="UAY212" s="338"/>
      <c r="UAZ212" s="339"/>
      <c r="UBA212" s="11"/>
      <c r="UBB212" s="338"/>
      <c r="UBC212" s="338"/>
      <c r="UBD212" s="338"/>
      <c r="UBE212" s="338"/>
      <c r="UBF212" s="338"/>
      <c r="UBG212" s="338"/>
      <c r="UBH212" s="339"/>
      <c r="UBI212" s="11"/>
      <c r="UBJ212" s="338"/>
      <c r="UBK212" s="338"/>
      <c r="UBL212" s="338"/>
      <c r="UBM212" s="338"/>
      <c r="UBN212" s="338"/>
      <c r="UBO212" s="338"/>
      <c r="UBP212" s="339"/>
      <c r="UBQ212" s="11"/>
      <c r="UBR212" s="338"/>
      <c r="UBS212" s="338"/>
      <c r="UBT212" s="338"/>
      <c r="UBU212" s="338"/>
      <c r="UBV212" s="338"/>
      <c r="UBW212" s="338"/>
      <c r="UBX212" s="339"/>
      <c r="UBY212" s="11"/>
      <c r="UBZ212" s="338"/>
      <c r="UCA212" s="338"/>
      <c r="UCB212" s="338"/>
      <c r="UCC212" s="338"/>
      <c r="UCD212" s="338"/>
      <c r="UCE212" s="338"/>
      <c r="UCF212" s="339"/>
      <c r="UCG212" s="11"/>
      <c r="UCH212" s="338"/>
      <c r="UCI212" s="338"/>
      <c r="UCJ212" s="338"/>
      <c r="UCK212" s="338"/>
      <c r="UCL212" s="338"/>
      <c r="UCM212" s="338"/>
      <c r="UCN212" s="339"/>
      <c r="UCO212" s="11"/>
      <c r="UCP212" s="338"/>
      <c r="UCQ212" s="338"/>
      <c r="UCR212" s="338"/>
      <c r="UCS212" s="338"/>
      <c r="UCT212" s="338"/>
      <c r="UCU212" s="338"/>
      <c r="UCV212" s="339"/>
      <c r="UCW212" s="11"/>
      <c r="UCX212" s="338"/>
      <c r="UCY212" s="338"/>
      <c r="UCZ212" s="338"/>
      <c r="UDA212" s="338"/>
      <c r="UDB212" s="338"/>
      <c r="UDC212" s="338"/>
      <c r="UDD212" s="339"/>
      <c r="UDE212" s="11"/>
      <c r="UDF212" s="338"/>
      <c r="UDG212" s="338"/>
      <c r="UDH212" s="338"/>
      <c r="UDI212" s="338"/>
      <c r="UDJ212" s="338"/>
      <c r="UDK212" s="338"/>
      <c r="UDL212" s="339"/>
      <c r="UDM212" s="11"/>
      <c r="UDN212" s="338"/>
      <c r="UDO212" s="338"/>
      <c r="UDP212" s="338"/>
      <c r="UDQ212" s="338"/>
      <c r="UDR212" s="338"/>
      <c r="UDS212" s="338"/>
      <c r="UDT212" s="339"/>
      <c r="UDU212" s="11"/>
      <c r="UDV212" s="338"/>
      <c r="UDW212" s="338"/>
      <c r="UDX212" s="338"/>
      <c r="UDY212" s="338"/>
      <c r="UDZ212" s="338"/>
      <c r="UEA212" s="338"/>
      <c r="UEB212" s="339"/>
      <c r="UEC212" s="11"/>
      <c r="UED212" s="338"/>
      <c r="UEE212" s="338"/>
      <c r="UEF212" s="338"/>
      <c r="UEG212" s="338"/>
      <c r="UEH212" s="338"/>
      <c r="UEI212" s="338"/>
      <c r="UEJ212" s="339"/>
      <c r="UEK212" s="11"/>
      <c r="UEL212" s="338"/>
      <c r="UEM212" s="338"/>
      <c r="UEN212" s="338"/>
      <c r="UEO212" s="338"/>
      <c r="UEP212" s="338"/>
      <c r="UEQ212" s="338"/>
      <c r="UER212" s="339"/>
      <c r="UES212" s="11"/>
      <c r="UET212" s="338"/>
      <c r="UEU212" s="338"/>
      <c r="UEV212" s="338"/>
      <c r="UEW212" s="338"/>
      <c r="UEX212" s="338"/>
      <c r="UEY212" s="338"/>
      <c r="UEZ212" s="339"/>
      <c r="UFA212" s="11"/>
      <c r="UFB212" s="338"/>
      <c r="UFC212" s="338"/>
      <c r="UFD212" s="338"/>
      <c r="UFE212" s="338"/>
      <c r="UFF212" s="338"/>
      <c r="UFG212" s="338"/>
      <c r="UFH212" s="339"/>
      <c r="UFI212" s="11"/>
      <c r="UFJ212" s="338"/>
      <c r="UFK212" s="338"/>
      <c r="UFL212" s="338"/>
      <c r="UFM212" s="338"/>
      <c r="UFN212" s="338"/>
      <c r="UFO212" s="338"/>
      <c r="UFP212" s="339"/>
      <c r="UFQ212" s="11"/>
      <c r="UFR212" s="338"/>
      <c r="UFS212" s="338"/>
      <c r="UFT212" s="338"/>
      <c r="UFU212" s="338"/>
      <c r="UFV212" s="338"/>
      <c r="UFW212" s="338"/>
      <c r="UFX212" s="339"/>
      <c r="UFY212" s="11"/>
      <c r="UFZ212" s="338"/>
      <c r="UGA212" s="338"/>
      <c r="UGB212" s="338"/>
      <c r="UGC212" s="338"/>
      <c r="UGD212" s="338"/>
      <c r="UGE212" s="338"/>
      <c r="UGF212" s="339"/>
      <c r="UGG212" s="11"/>
      <c r="UGH212" s="338"/>
      <c r="UGI212" s="338"/>
      <c r="UGJ212" s="338"/>
      <c r="UGK212" s="338"/>
      <c r="UGL212" s="338"/>
      <c r="UGM212" s="338"/>
      <c r="UGN212" s="339"/>
      <c r="UGO212" s="11"/>
      <c r="UGP212" s="338"/>
      <c r="UGQ212" s="338"/>
      <c r="UGR212" s="338"/>
      <c r="UGS212" s="338"/>
      <c r="UGT212" s="338"/>
      <c r="UGU212" s="338"/>
      <c r="UGV212" s="339"/>
      <c r="UGW212" s="11"/>
      <c r="UGX212" s="338"/>
      <c r="UGY212" s="338"/>
      <c r="UGZ212" s="338"/>
      <c r="UHA212" s="338"/>
      <c r="UHB212" s="338"/>
      <c r="UHC212" s="338"/>
      <c r="UHD212" s="339"/>
      <c r="UHE212" s="11"/>
      <c r="UHF212" s="338"/>
      <c r="UHG212" s="338"/>
      <c r="UHH212" s="338"/>
      <c r="UHI212" s="338"/>
      <c r="UHJ212" s="338"/>
      <c r="UHK212" s="338"/>
      <c r="UHL212" s="339"/>
      <c r="UHM212" s="11"/>
      <c r="UHN212" s="338"/>
      <c r="UHO212" s="338"/>
      <c r="UHP212" s="338"/>
      <c r="UHQ212" s="338"/>
      <c r="UHR212" s="338"/>
      <c r="UHS212" s="338"/>
      <c r="UHT212" s="339"/>
      <c r="UHU212" s="11"/>
      <c r="UHV212" s="338"/>
      <c r="UHW212" s="338"/>
      <c r="UHX212" s="338"/>
      <c r="UHY212" s="338"/>
      <c r="UHZ212" s="338"/>
      <c r="UIA212" s="338"/>
      <c r="UIB212" s="339"/>
      <c r="UIC212" s="11"/>
      <c r="UID212" s="338"/>
      <c r="UIE212" s="338"/>
      <c r="UIF212" s="338"/>
      <c r="UIG212" s="338"/>
      <c r="UIH212" s="338"/>
      <c r="UII212" s="338"/>
      <c r="UIJ212" s="339"/>
      <c r="UIK212" s="11"/>
      <c r="UIL212" s="338"/>
      <c r="UIM212" s="338"/>
      <c r="UIN212" s="338"/>
      <c r="UIO212" s="338"/>
      <c r="UIP212" s="338"/>
      <c r="UIQ212" s="338"/>
      <c r="UIR212" s="339"/>
      <c r="UIS212" s="11"/>
      <c r="UIT212" s="338"/>
      <c r="UIU212" s="338"/>
      <c r="UIV212" s="338"/>
      <c r="UIW212" s="338"/>
      <c r="UIX212" s="338"/>
      <c r="UIY212" s="338"/>
      <c r="UIZ212" s="339"/>
      <c r="UJA212" s="11"/>
      <c r="UJB212" s="338"/>
      <c r="UJC212" s="338"/>
      <c r="UJD212" s="338"/>
      <c r="UJE212" s="338"/>
      <c r="UJF212" s="338"/>
      <c r="UJG212" s="338"/>
      <c r="UJH212" s="339"/>
      <c r="UJI212" s="11"/>
      <c r="UJJ212" s="338"/>
      <c r="UJK212" s="338"/>
      <c r="UJL212" s="338"/>
      <c r="UJM212" s="338"/>
      <c r="UJN212" s="338"/>
      <c r="UJO212" s="338"/>
      <c r="UJP212" s="339"/>
      <c r="UJQ212" s="11"/>
      <c r="UJR212" s="338"/>
      <c r="UJS212" s="338"/>
      <c r="UJT212" s="338"/>
      <c r="UJU212" s="338"/>
      <c r="UJV212" s="338"/>
      <c r="UJW212" s="338"/>
      <c r="UJX212" s="339"/>
      <c r="UJY212" s="11"/>
      <c r="UJZ212" s="338"/>
      <c r="UKA212" s="338"/>
      <c r="UKB212" s="338"/>
      <c r="UKC212" s="338"/>
      <c r="UKD212" s="338"/>
      <c r="UKE212" s="338"/>
      <c r="UKF212" s="339"/>
      <c r="UKG212" s="11"/>
      <c r="UKH212" s="338"/>
      <c r="UKI212" s="338"/>
      <c r="UKJ212" s="338"/>
      <c r="UKK212" s="338"/>
      <c r="UKL212" s="338"/>
      <c r="UKM212" s="338"/>
      <c r="UKN212" s="339"/>
      <c r="UKO212" s="11"/>
      <c r="UKP212" s="338"/>
      <c r="UKQ212" s="338"/>
      <c r="UKR212" s="338"/>
      <c r="UKS212" s="338"/>
      <c r="UKT212" s="338"/>
      <c r="UKU212" s="338"/>
      <c r="UKV212" s="339"/>
      <c r="UKW212" s="11"/>
      <c r="UKX212" s="338"/>
      <c r="UKY212" s="338"/>
      <c r="UKZ212" s="338"/>
      <c r="ULA212" s="338"/>
      <c r="ULB212" s="338"/>
      <c r="ULC212" s="338"/>
      <c r="ULD212" s="339"/>
      <c r="ULE212" s="11"/>
      <c r="ULF212" s="338"/>
      <c r="ULG212" s="338"/>
      <c r="ULH212" s="338"/>
      <c r="ULI212" s="338"/>
      <c r="ULJ212" s="338"/>
      <c r="ULK212" s="338"/>
      <c r="ULL212" s="339"/>
      <c r="ULM212" s="11"/>
      <c r="ULN212" s="338"/>
      <c r="ULO212" s="338"/>
      <c r="ULP212" s="338"/>
      <c r="ULQ212" s="338"/>
      <c r="ULR212" s="338"/>
      <c r="ULS212" s="338"/>
      <c r="ULT212" s="339"/>
      <c r="ULU212" s="11"/>
      <c r="ULV212" s="338"/>
      <c r="ULW212" s="338"/>
      <c r="ULX212" s="338"/>
      <c r="ULY212" s="338"/>
      <c r="ULZ212" s="338"/>
      <c r="UMA212" s="338"/>
      <c r="UMB212" s="339"/>
      <c r="UMC212" s="11"/>
      <c r="UMD212" s="338"/>
      <c r="UME212" s="338"/>
      <c r="UMF212" s="338"/>
      <c r="UMG212" s="338"/>
      <c r="UMH212" s="338"/>
      <c r="UMI212" s="338"/>
      <c r="UMJ212" s="339"/>
      <c r="UMK212" s="11"/>
      <c r="UML212" s="338"/>
      <c r="UMM212" s="338"/>
      <c r="UMN212" s="338"/>
      <c r="UMO212" s="338"/>
      <c r="UMP212" s="338"/>
      <c r="UMQ212" s="338"/>
      <c r="UMR212" s="339"/>
      <c r="UMS212" s="11"/>
      <c r="UMT212" s="338"/>
      <c r="UMU212" s="338"/>
      <c r="UMV212" s="338"/>
      <c r="UMW212" s="338"/>
      <c r="UMX212" s="338"/>
      <c r="UMY212" s="338"/>
      <c r="UMZ212" s="339"/>
      <c r="UNA212" s="11"/>
      <c r="UNB212" s="338"/>
      <c r="UNC212" s="338"/>
      <c r="UND212" s="338"/>
      <c r="UNE212" s="338"/>
      <c r="UNF212" s="338"/>
      <c r="UNG212" s="338"/>
      <c r="UNH212" s="339"/>
      <c r="UNI212" s="11"/>
      <c r="UNJ212" s="338"/>
      <c r="UNK212" s="338"/>
      <c r="UNL212" s="338"/>
      <c r="UNM212" s="338"/>
      <c r="UNN212" s="338"/>
      <c r="UNO212" s="338"/>
      <c r="UNP212" s="339"/>
      <c r="UNQ212" s="11"/>
      <c r="UNR212" s="338"/>
      <c r="UNS212" s="338"/>
      <c r="UNT212" s="338"/>
      <c r="UNU212" s="338"/>
      <c r="UNV212" s="338"/>
      <c r="UNW212" s="338"/>
      <c r="UNX212" s="339"/>
      <c r="UNY212" s="11"/>
      <c r="UNZ212" s="338"/>
      <c r="UOA212" s="338"/>
      <c r="UOB212" s="338"/>
      <c r="UOC212" s="338"/>
      <c r="UOD212" s="338"/>
      <c r="UOE212" s="338"/>
      <c r="UOF212" s="339"/>
      <c r="UOG212" s="11"/>
      <c r="UOH212" s="338"/>
      <c r="UOI212" s="338"/>
      <c r="UOJ212" s="338"/>
      <c r="UOK212" s="338"/>
      <c r="UOL212" s="338"/>
      <c r="UOM212" s="338"/>
      <c r="UON212" s="339"/>
      <c r="UOO212" s="11"/>
      <c r="UOP212" s="338"/>
      <c r="UOQ212" s="338"/>
      <c r="UOR212" s="338"/>
      <c r="UOS212" s="338"/>
      <c r="UOT212" s="338"/>
      <c r="UOU212" s="338"/>
      <c r="UOV212" s="339"/>
      <c r="UOW212" s="11"/>
      <c r="UOX212" s="338"/>
      <c r="UOY212" s="338"/>
      <c r="UOZ212" s="338"/>
      <c r="UPA212" s="338"/>
      <c r="UPB212" s="338"/>
      <c r="UPC212" s="338"/>
      <c r="UPD212" s="339"/>
      <c r="UPE212" s="11"/>
      <c r="UPF212" s="338"/>
      <c r="UPG212" s="338"/>
      <c r="UPH212" s="338"/>
      <c r="UPI212" s="338"/>
      <c r="UPJ212" s="338"/>
      <c r="UPK212" s="338"/>
      <c r="UPL212" s="339"/>
      <c r="UPM212" s="11"/>
      <c r="UPN212" s="338"/>
      <c r="UPO212" s="338"/>
      <c r="UPP212" s="338"/>
      <c r="UPQ212" s="338"/>
      <c r="UPR212" s="338"/>
      <c r="UPS212" s="338"/>
      <c r="UPT212" s="339"/>
      <c r="UPU212" s="11"/>
      <c r="UPV212" s="338"/>
      <c r="UPW212" s="338"/>
      <c r="UPX212" s="338"/>
      <c r="UPY212" s="338"/>
      <c r="UPZ212" s="338"/>
      <c r="UQA212" s="338"/>
      <c r="UQB212" s="339"/>
      <c r="UQC212" s="11"/>
      <c r="UQD212" s="338"/>
      <c r="UQE212" s="338"/>
      <c r="UQF212" s="338"/>
      <c r="UQG212" s="338"/>
      <c r="UQH212" s="338"/>
      <c r="UQI212" s="338"/>
      <c r="UQJ212" s="339"/>
      <c r="UQK212" s="11"/>
      <c r="UQL212" s="338"/>
      <c r="UQM212" s="338"/>
      <c r="UQN212" s="338"/>
      <c r="UQO212" s="338"/>
      <c r="UQP212" s="338"/>
      <c r="UQQ212" s="338"/>
      <c r="UQR212" s="339"/>
      <c r="UQS212" s="11"/>
      <c r="UQT212" s="338"/>
      <c r="UQU212" s="338"/>
      <c r="UQV212" s="338"/>
      <c r="UQW212" s="338"/>
      <c r="UQX212" s="338"/>
      <c r="UQY212" s="338"/>
      <c r="UQZ212" s="339"/>
      <c r="URA212" s="11"/>
      <c r="URB212" s="338"/>
      <c r="URC212" s="338"/>
      <c r="URD212" s="338"/>
      <c r="URE212" s="338"/>
      <c r="URF212" s="338"/>
      <c r="URG212" s="338"/>
      <c r="URH212" s="339"/>
      <c r="URI212" s="11"/>
      <c r="URJ212" s="338"/>
      <c r="URK212" s="338"/>
      <c r="URL212" s="338"/>
      <c r="URM212" s="338"/>
      <c r="URN212" s="338"/>
      <c r="URO212" s="338"/>
      <c r="URP212" s="339"/>
      <c r="URQ212" s="11"/>
      <c r="URR212" s="338"/>
      <c r="URS212" s="338"/>
      <c r="URT212" s="338"/>
      <c r="URU212" s="338"/>
      <c r="URV212" s="338"/>
      <c r="URW212" s="338"/>
      <c r="URX212" s="339"/>
      <c r="URY212" s="11"/>
      <c r="URZ212" s="338"/>
      <c r="USA212" s="338"/>
      <c r="USB212" s="338"/>
      <c r="USC212" s="338"/>
      <c r="USD212" s="338"/>
      <c r="USE212" s="338"/>
      <c r="USF212" s="339"/>
      <c r="USG212" s="11"/>
      <c r="USH212" s="338"/>
      <c r="USI212" s="338"/>
      <c r="USJ212" s="338"/>
      <c r="USK212" s="338"/>
      <c r="USL212" s="338"/>
      <c r="USM212" s="338"/>
      <c r="USN212" s="339"/>
      <c r="USO212" s="11"/>
      <c r="USP212" s="338"/>
      <c r="USQ212" s="338"/>
      <c r="USR212" s="338"/>
      <c r="USS212" s="338"/>
      <c r="UST212" s="338"/>
      <c r="USU212" s="338"/>
      <c r="USV212" s="339"/>
      <c r="USW212" s="11"/>
      <c r="USX212" s="338"/>
      <c r="USY212" s="338"/>
      <c r="USZ212" s="338"/>
      <c r="UTA212" s="338"/>
      <c r="UTB212" s="338"/>
      <c r="UTC212" s="338"/>
      <c r="UTD212" s="339"/>
      <c r="UTE212" s="11"/>
      <c r="UTF212" s="338"/>
      <c r="UTG212" s="338"/>
      <c r="UTH212" s="338"/>
      <c r="UTI212" s="338"/>
      <c r="UTJ212" s="338"/>
      <c r="UTK212" s="338"/>
      <c r="UTL212" s="339"/>
      <c r="UTM212" s="11"/>
      <c r="UTN212" s="338"/>
      <c r="UTO212" s="338"/>
      <c r="UTP212" s="338"/>
      <c r="UTQ212" s="338"/>
      <c r="UTR212" s="338"/>
      <c r="UTS212" s="338"/>
      <c r="UTT212" s="339"/>
      <c r="UTU212" s="11"/>
      <c r="UTV212" s="338"/>
      <c r="UTW212" s="338"/>
      <c r="UTX212" s="338"/>
      <c r="UTY212" s="338"/>
      <c r="UTZ212" s="338"/>
      <c r="UUA212" s="338"/>
      <c r="UUB212" s="339"/>
      <c r="UUC212" s="11"/>
      <c r="UUD212" s="338"/>
      <c r="UUE212" s="338"/>
      <c r="UUF212" s="338"/>
      <c r="UUG212" s="338"/>
      <c r="UUH212" s="338"/>
      <c r="UUI212" s="338"/>
      <c r="UUJ212" s="339"/>
      <c r="UUK212" s="11"/>
      <c r="UUL212" s="338"/>
      <c r="UUM212" s="338"/>
      <c r="UUN212" s="338"/>
      <c r="UUO212" s="338"/>
      <c r="UUP212" s="338"/>
      <c r="UUQ212" s="338"/>
      <c r="UUR212" s="339"/>
      <c r="UUS212" s="11"/>
      <c r="UUT212" s="338"/>
      <c r="UUU212" s="338"/>
      <c r="UUV212" s="338"/>
      <c r="UUW212" s="338"/>
      <c r="UUX212" s="338"/>
      <c r="UUY212" s="338"/>
      <c r="UUZ212" s="339"/>
      <c r="UVA212" s="11"/>
      <c r="UVB212" s="338"/>
      <c r="UVC212" s="338"/>
      <c r="UVD212" s="338"/>
      <c r="UVE212" s="338"/>
      <c r="UVF212" s="338"/>
      <c r="UVG212" s="338"/>
      <c r="UVH212" s="339"/>
      <c r="UVI212" s="11"/>
      <c r="UVJ212" s="338"/>
      <c r="UVK212" s="338"/>
      <c r="UVL212" s="338"/>
      <c r="UVM212" s="338"/>
      <c r="UVN212" s="338"/>
      <c r="UVO212" s="338"/>
      <c r="UVP212" s="339"/>
      <c r="UVQ212" s="11"/>
      <c r="UVR212" s="338"/>
      <c r="UVS212" s="338"/>
      <c r="UVT212" s="338"/>
      <c r="UVU212" s="338"/>
      <c r="UVV212" s="338"/>
      <c r="UVW212" s="338"/>
      <c r="UVX212" s="339"/>
      <c r="UVY212" s="11"/>
      <c r="UVZ212" s="338"/>
      <c r="UWA212" s="338"/>
      <c r="UWB212" s="338"/>
      <c r="UWC212" s="338"/>
      <c r="UWD212" s="338"/>
      <c r="UWE212" s="338"/>
      <c r="UWF212" s="339"/>
      <c r="UWG212" s="11"/>
      <c r="UWH212" s="338"/>
      <c r="UWI212" s="338"/>
      <c r="UWJ212" s="338"/>
      <c r="UWK212" s="338"/>
      <c r="UWL212" s="338"/>
      <c r="UWM212" s="338"/>
      <c r="UWN212" s="339"/>
      <c r="UWO212" s="11"/>
      <c r="UWP212" s="338"/>
      <c r="UWQ212" s="338"/>
      <c r="UWR212" s="338"/>
      <c r="UWS212" s="338"/>
      <c r="UWT212" s="338"/>
      <c r="UWU212" s="338"/>
      <c r="UWV212" s="339"/>
      <c r="UWW212" s="11"/>
      <c r="UWX212" s="338"/>
      <c r="UWY212" s="338"/>
      <c r="UWZ212" s="338"/>
      <c r="UXA212" s="338"/>
      <c r="UXB212" s="338"/>
      <c r="UXC212" s="338"/>
      <c r="UXD212" s="339"/>
      <c r="UXE212" s="11"/>
      <c r="UXF212" s="338"/>
      <c r="UXG212" s="338"/>
      <c r="UXH212" s="338"/>
      <c r="UXI212" s="338"/>
      <c r="UXJ212" s="338"/>
      <c r="UXK212" s="338"/>
      <c r="UXL212" s="339"/>
      <c r="UXM212" s="11"/>
      <c r="UXN212" s="338"/>
      <c r="UXO212" s="338"/>
      <c r="UXP212" s="338"/>
      <c r="UXQ212" s="338"/>
      <c r="UXR212" s="338"/>
      <c r="UXS212" s="338"/>
      <c r="UXT212" s="339"/>
      <c r="UXU212" s="11"/>
      <c r="UXV212" s="338"/>
      <c r="UXW212" s="338"/>
      <c r="UXX212" s="338"/>
      <c r="UXY212" s="338"/>
      <c r="UXZ212" s="338"/>
      <c r="UYA212" s="338"/>
      <c r="UYB212" s="339"/>
      <c r="UYC212" s="11"/>
      <c r="UYD212" s="338"/>
      <c r="UYE212" s="338"/>
      <c r="UYF212" s="338"/>
      <c r="UYG212" s="338"/>
      <c r="UYH212" s="338"/>
      <c r="UYI212" s="338"/>
      <c r="UYJ212" s="339"/>
      <c r="UYK212" s="11"/>
      <c r="UYL212" s="338"/>
      <c r="UYM212" s="338"/>
      <c r="UYN212" s="338"/>
      <c r="UYO212" s="338"/>
      <c r="UYP212" s="338"/>
      <c r="UYQ212" s="338"/>
      <c r="UYR212" s="339"/>
      <c r="UYS212" s="11"/>
      <c r="UYT212" s="338"/>
      <c r="UYU212" s="338"/>
      <c r="UYV212" s="338"/>
      <c r="UYW212" s="338"/>
      <c r="UYX212" s="338"/>
      <c r="UYY212" s="338"/>
      <c r="UYZ212" s="339"/>
      <c r="UZA212" s="11"/>
      <c r="UZB212" s="338"/>
      <c r="UZC212" s="338"/>
      <c r="UZD212" s="338"/>
      <c r="UZE212" s="338"/>
      <c r="UZF212" s="338"/>
      <c r="UZG212" s="338"/>
      <c r="UZH212" s="339"/>
      <c r="UZI212" s="11"/>
      <c r="UZJ212" s="338"/>
      <c r="UZK212" s="338"/>
      <c r="UZL212" s="338"/>
      <c r="UZM212" s="338"/>
      <c r="UZN212" s="338"/>
      <c r="UZO212" s="338"/>
      <c r="UZP212" s="339"/>
      <c r="UZQ212" s="11"/>
      <c r="UZR212" s="338"/>
      <c r="UZS212" s="338"/>
      <c r="UZT212" s="338"/>
      <c r="UZU212" s="338"/>
      <c r="UZV212" s="338"/>
      <c r="UZW212" s="338"/>
      <c r="UZX212" s="339"/>
      <c r="UZY212" s="11"/>
      <c r="UZZ212" s="338"/>
      <c r="VAA212" s="338"/>
      <c r="VAB212" s="338"/>
      <c r="VAC212" s="338"/>
      <c r="VAD212" s="338"/>
      <c r="VAE212" s="338"/>
      <c r="VAF212" s="339"/>
      <c r="VAG212" s="11"/>
      <c r="VAH212" s="338"/>
      <c r="VAI212" s="338"/>
      <c r="VAJ212" s="338"/>
      <c r="VAK212" s="338"/>
      <c r="VAL212" s="338"/>
      <c r="VAM212" s="338"/>
      <c r="VAN212" s="339"/>
      <c r="VAO212" s="11"/>
      <c r="VAP212" s="338"/>
      <c r="VAQ212" s="338"/>
      <c r="VAR212" s="338"/>
      <c r="VAS212" s="338"/>
      <c r="VAT212" s="338"/>
      <c r="VAU212" s="338"/>
      <c r="VAV212" s="339"/>
      <c r="VAW212" s="11"/>
      <c r="VAX212" s="338"/>
      <c r="VAY212" s="338"/>
      <c r="VAZ212" s="338"/>
      <c r="VBA212" s="338"/>
      <c r="VBB212" s="338"/>
      <c r="VBC212" s="338"/>
      <c r="VBD212" s="339"/>
      <c r="VBE212" s="11"/>
      <c r="VBF212" s="338"/>
      <c r="VBG212" s="338"/>
      <c r="VBH212" s="338"/>
      <c r="VBI212" s="338"/>
      <c r="VBJ212" s="338"/>
      <c r="VBK212" s="338"/>
      <c r="VBL212" s="339"/>
      <c r="VBM212" s="11"/>
      <c r="VBN212" s="338"/>
      <c r="VBO212" s="338"/>
      <c r="VBP212" s="338"/>
      <c r="VBQ212" s="338"/>
      <c r="VBR212" s="338"/>
      <c r="VBS212" s="338"/>
      <c r="VBT212" s="339"/>
      <c r="VBU212" s="11"/>
      <c r="VBV212" s="338"/>
      <c r="VBW212" s="338"/>
      <c r="VBX212" s="338"/>
      <c r="VBY212" s="338"/>
      <c r="VBZ212" s="338"/>
      <c r="VCA212" s="338"/>
      <c r="VCB212" s="339"/>
      <c r="VCC212" s="11"/>
      <c r="VCD212" s="338"/>
      <c r="VCE212" s="338"/>
      <c r="VCF212" s="338"/>
      <c r="VCG212" s="338"/>
      <c r="VCH212" s="338"/>
      <c r="VCI212" s="338"/>
      <c r="VCJ212" s="339"/>
      <c r="VCK212" s="11"/>
      <c r="VCL212" s="338"/>
      <c r="VCM212" s="338"/>
      <c r="VCN212" s="338"/>
      <c r="VCO212" s="338"/>
      <c r="VCP212" s="338"/>
      <c r="VCQ212" s="338"/>
      <c r="VCR212" s="339"/>
      <c r="VCS212" s="11"/>
      <c r="VCT212" s="338"/>
      <c r="VCU212" s="338"/>
      <c r="VCV212" s="338"/>
      <c r="VCW212" s="338"/>
      <c r="VCX212" s="338"/>
      <c r="VCY212" s="338"/>
      <c r="VCZ212" s="339"/>
      <c r="VDA212" s="11"/>
      <c r="VDB212" s="338"/>
      <c r="VDC212" s="338"/>
      <c r="VDD212" s="338"/>
      <c r="VDE212" s="338"/>
      <c r="VDF212" s="338"/>
      <c r="VDG212" s="338"/>
      <c r="VDH212" s="339"/>
      <c r="VDI212" s="11"/>
      <c r="VDJ212" s="338"/>
      <c r="VDK212" s="338"/>
      <c r="VDL212" s="338"/>
      <c r="VDM212" s="338"/>
      <c r="VDN212" s="338"/>
      <c r="VDO212" s="338"/>
      <c r="VDP212" s="339"/>
      <c r="VDQ212" s="11"/>
      <c r="VDR212" s="338"/>
      <c r="VDS212" s="338"/>
      <c r="VDT212" s="338"/>
      <c r="VDU212" s="338"/>
      <c r="VDV212" s="338"/>
      <c r="VDW212" s="338"/>
      <c r="VDX212" s="339"/>
      <c r="VDY212" s="11"/>
      <c r="VDZ212" s="338"/>
      <c r="VEA212" s="338"/>
      <c r="VEB212" s="338"/>
      <c r="VEC212" s="338"/>
      <c r="VED212" s="338"/>
      <c r="VEE212" s="338"/>
      <c r="VEF212" s="339"/>
      <c r="VEG212" s="11"/>
      <c r="VEH212" s="338"/>
      <c r="VEI212" s="338"/>
      <c r="VEJ212" s="338"/>
      <c r="VEK212" s="338"/>
      <c r="VEL212" s="338"/>
      <c r="VEM212" s="338"/>
      <c r="VEN212" s="339"/>
      <c r="VEO212" s="11"/>
      <c r="VEP212" s="338"/>
      <c r="VEQ212" s="338"/>
      <c r="VER212" s="338"/>
      <c r="VES212" s="338"/>
      <c r="VET212" s="338"/>
      <c r="VEU212" s="338"/>
      <c r="VEV212" s="339"/>
      <c r="VEW212" s="11"/>
      <c r="VEX212" s="338"/>
      <c r="VEY212" s="338"/>
      <c r="VEZ212" s="338"/>
      <c r="VFA212" s="338"/>
      <c r="VFB212" s="338"/>
      <c r="VFC212" s="338"/>
      <c r="VFD212" s="339"/>
      <c r="VFE212" s="11"/>
      <c r="VFF212" s="338"/>
      <c r="VFG212" s="338"/>
      <c r="VFH212" s="338"/>
      <c r="VFI212" s="338"/>
      <c r="VFJ212" s="338"/>
      <c r="VFK212" s="338"/>
      <c r="VFL212" s="339"/>
      <c r="VFM212" s="11"/>
      <c r="VFN212" s="338"/>
      <c r="VFO212" s="338"/>
      <c r="VFP212" s="338"/>
      <c r="VFQ212" s="338"/>
      <c r="VFR212" s="338"/>
      <c r="VFS212" s="338"/>
      <c r="VFT212" s="339"/>
      <c r="VFU212" s="11"/>
      <c r="VFV212" s="338"/>
      <c r="VFW212" s="338"/>
      <c r="VFX212" s="338"/>
      <c r="VFY212" s="338"/>
      <c r="VFZ212" s="338"/>
      <c r="VGA212" s="338"/>
      <c r="VGB212" s="339"/>
      <c r="VGC212" s="11"/>
      <c r="VGD212" s="338"/>
      <c r="VGE212" s="338"/>
      <c r="VGF212" s="338"/>
      <c r="VGG212" s="338"/>
      <c r="VGH212" s="338"/>
      <c r="VGI212" s="338"/>
      <c r="VGJ212" s="339"/>
      <c r="VGK212" s="11"/>
      <c r="VGL212" s="338"/>
      <c r="VGM212" s="338"/>
      <c r="VGN212" s="338"/>
      <c r="VGO212" s="338"/>
      <c r="VGP212" s="338"/>
      <c r="VGQ212" s="338"/>
      <c r="VGR212" s="339"/>
      <c r="VGS212" s="11"/>
      <c r="VGT212" s="338"/>
      <c r="VGU212" s="338"/>
      <c r="VGV212" s="338"/>
      <c r="VGW212" s="338"/>
      <c r="VGX212" s="338"/>
      <c r="VGY212" s="338"/>
      <c r="VGZ212" s="339"/>
      <c r="VHA212" s="11"/>
      <c r="VHB212" s="338"/>
      <c r="VHC212" s="338"/>
      <c r="VHD212" s="338"/>
      <c r="VHE212" s="338"/>
      <c r="VHF212" s="338"/>
      <c r="VHG212" s="338"/>
      <c r="VHH212" s="339"/>
      <c r="VHI212" s="11"/>
      <c r="VHJ212" s="338"/>
      <c r="VHK212" s="338"/>
      <c r="VHL212" s="338"/>
      <c r="VHM212" s="338"/>
      <c r="VHN212" s="338"/>
      <c r="VHO212" s="338"/>
      <c r="VHP212" s="339"/>
      <c r="VHQ212" s="11"/>
      <c r="VHR212" s="338"/>
      <c r="VHS212" s="338"/>
      <c r="VHT212" s="338"/>
      <c r="VHU212" s="338"/>
      <c r="VHV212" s="338"/>
      <c r="VHW212" s="338"/>
      <c r="VHX212" s="339"/>
      <c r="VHY212" s="11"/>
      <c r="VHZ212" s="338"/>
      <c r="VIA212" s="338"/>
      <c r="VIB212" s="338"/>
      <c r="VIC212" s="338"/>
      <c r="VID212" s="338"/>
      <c r="VIE212" s="338"/>
      <c r="VIF212" s="339"/>
      <c r="VIG212" s="11"/>
      <c r="VIH212" s="338"/>
      <c r="VII212" s="338"/>
      <c r="VIJ212" s="338"/>
      <c r="VIK212" s="338"/>
      <c r="VIL212" s="338"/>
      <c r="VIM212" s="338"/>
      <c r="VIN212" s="339"/>
      <c r="VIO212" s="11"/>
      <c r="VIP212" s="338"/>
      <c r="VIQ212" s="338"/>
      <c r="VIR212" s="338"/>
      <c r="VIS212" s="338"/>
      <c r="VIT212" s="338"/>
      <c r="VIU212" s="338"/>
      <c r="VIV212" s="339"/>
      <c r="VIW212" s="11"/>
      <c r="VIX212" s="338"/>
      <c r="VIY212" s="338"/>
      <c r="VIZ212" s="338"/>
      <c r="VJA212" s="338"/>
      <c r="VJB212" s="338"/>
      <c r="VJC212" s="338"/>
      <c r="VJD212" s="339"/>
      <c r="VJE212" s="11"/>
      <c r="VJF212" s="338"/>
      <c r="VJG212" s="338"/>
      <c r="VJH212" s="338"/>
      <c r="VJI212" s="338"/>
      <c r="VJJ212" s="338"/>
      <c r="VJK212" s="338"/>
      <c r="VJL212" s="339"/>
      <c r="VJM212" s="11"/>
      <c r="VJN212" s="338"/>
      <c r="VJO212" s="338"/>
      <c r="VJP212" s="338"/>
      <c r="VJQ212" s="338"/>
      <c r="VJR212" s="338"/>
      <c r="VJS212" s="338"/>
      <c r="VJT212" s="339"/>
      <c r="VJU212" s="11"/>
      <c r="VJV212" s="338"/>
      <c r="VJW212" s="338"/>
      <c r="VJX212" s="338"/>
      <c r="VJY212" s="338"/>
      <c r="VJZ212" s="338"/>
      <c r="VKA212" s="338"/>
      <c r="VKB212" s="339"/>
      <c r="VKC212" s="11"/>
      <c r="VKD212" s="338"/>
      <c r="VKE212" s="338"/>
      <c r="VKF212" s="338"/>
      <c r="VKG212" s="338"/>
      <c r="VKH212" s="338"/>
      <c r="VKI212" s="338"/>
      <c r="VKJ212" s="339"/>
      <c r="VKK212" s="11"/>
      <c r="VKL212" s="338"/>
      <c r="VKM212" s="338"/>
      <c r="VKN212" s="338"/>
      <c r="VKO212" s="338"/>
      <c r="VKP212" s="338"/>
      <c r="VKQ212" s="338"/>
      <c r="VKR212" s="339"/>
      <c r="VKS212" s="11"/>
      <c r="VKT212" s="338"/>
      <c r="VKU212" s="338"/>
      <c r="VKV212" s="338"/>
      <c r="VKW212" s="338"/>
      <c r="VKX212" s="338"/>
      <c r="VKY212" s="338"/>
      <c r="VKZ212" s="339"/>
      <c r="VLA212" s="11"/>
      <c r="VLB212" s="338"/>
      <c r="VLC212" s="338"/>
      <c r="VLD212" s="338"/>
      <c r="VLE212" s="338"/>
      <c r="VLF212" s="338"/>
      <c r="VLG212" s="338"/>
      <c r="VLH212" s="339"/>
      <c r="VLI212" s="11"/>
      <c r="VLJ212" s="338"/>
      <c r="VLK212" s="338"/>
      <c r="VLL212" s="338"/>
      <c r="VLM212" s="338"/>
      <c r="VLN212" s="338"/>
      <c r="VLO212" s="338"/>
      <c r="VLP212" s="339"/>
      <c r="VLQ212" s="11"/>
      <c r="VLR212" s="338"/>
      <c r="VLS212" s="338"/>
      <c r="VLT212" s="338"/>
      <c r="VLU212" s="338"/>
      <c r="VLV212" s="338"/>
      <c r="VLW212" s="338"/>
      <c r="VLX212" s="339"/>
      <c r="VLY212" s="11"/>
      <c r="VLZ212" s="338"/>
      <c r="VMA212" s="338"/>
      <c r="VMB212" s="338"/>
      <c r="VMC212" s="338"/>
      <c r="VMD212" s="338"/>
      <c r="VME212" s="338"/>
      <c r="VMF212" s="339"/>
      <c r="VMG212" s="11"/>
      <c r="VMH212" s="338"/>
      <c r="VMI212" s="338"/>
      <c r="VMJ212" s="338"/>
      <c r="VMK212" s="338"/>
      <c r="VML212" s="338"/>
      <c r="VMM212" s="338"/>
      <c r="VMN212" s="339"/>
      <c r="VMO212" s="11"/>
      <c r="VMP212" s="338"/>
      <c r="VMQ212" s="338"/>
      <c r="VMR212" s="338"/>
      <c r="VMS212" s="338"/>
      <c r="VMT212" s="338"/>
      <c r="VMU212" s="338"/>
      <c r="VMV212" s="339"/>
      <c r="VMW212" s="11"/>
      <c r="VMX212" s="338"/>
      <c r="VMY212" s="338"/>
      <c r="VMZ212" s="338"/>
      <c r="VNA212" s="338"/>
      <c r="VNB212" s="338"/>
      <c r="VNC212" s="338"/>
      <c r="VND212" s="339"/>
      <c r="VNE212" s="11"/>
      <c r="VNF212" s="338"/>
      <c r="VNG212" s="338"/>
      <c r="VNH212" s="338"/>
      <c r="VNI212" s="338"/>
      <c r="VNJ212" s="338"/>
      <c r="VNK212" s="338"/>
      <c r="VNL212" s="339"/>
      <c r="VNM212" s="11"/>
      <c r="VNN212" s="338"/>
      <c r="VNO212" s="338"/>
      <c r="VNP212" s="338"/>
      <c r="VNQ212" s="338"/>
      <c r="VNR212" s="338"/>
      <c r="VNS212" s="338"/>
      <c r="VNT212" s="339"/>
      <c r="VNU212" s="11"/>
      <c r="VNV212" s="338"/>
      <c r="VNW212" s="338"/>
      <c r="VNX212" s="338"/>
      <c r="VNY212" s="338"/>
      <c r="VNZ212" s="338"/>
      <c r="VOA212" s="338"/>
      <c r="VOB212" s="339"/>
      <c r="VOC212" s="11"/>
      <c r="VOD212" s="338"/>
      <c r="VOE212" s="338"/>
      <c r="VOF212" s="338"/>
      <c r="VOG212" s="338"/>
      <c r="VOH212" s="338"/>
      <c r="VOI212" s="338"/>
      <c r="VOJ212" s="339"/>
      <c r="VOK212" s="11"/>
      <c r="VOL212" s="338"/>
      <c r="VOM212" s="338"/>
      <c r="VON212" s="338"/>
      <c r="VOO212" s="338"/>
      <c r="VOP212" s="338"/>
      <c r="VOQ212" s="338"/>
      <c r="VOR212" s="339"/>
      <c r="VOS212" s="11"/>
      <c r="VOT212" s="338"/>
      <c r="VOU212" s="338"/>
      <c r="VOV212" s="338"/>
      <c r="VOW212" s="338"/>
      <c r="VOX212" s="338"/>
      <c r="VOY212" s="338"/>
      <c r="VOZ212" s="339"/>
      <c r="VPA212" s="11"/>
      <c r="VPB212" s="338"/>
      <c r="VPC212" s="338"/>
      <c r="VPD212" s="338"/>
      <c r="VPE212" s="338"/>
      <c r="VPF212" s="338"/>
      <c r="VPG212" s="338"/>
      <c r="VPH212" s="339"/>
      <c r="VPI212" s="11"/>
      <c r="VPJ212" s="338"/>
      <c r="VPK212" s="338"/>
      <c r="VPL212" s="338"/>
      <c r="VPM212" s="338"/>
      <c r="VPN212" s="338"/>
      <c r="VPO212" s="338"/>
      <c r="VPP212" s="339"/>
      <c r="VPQ212" s="11"/>
      <c r="VPR212" s="338"/>
      <c r="VPS212" s="338"/>
      <c r="VPT212" s="338"/>
      <c r="VPU212" s="338"/>
      <c r="VPV212" s="338"/>
      <c r="VPW212" s="338"/>
      <c r="VPX212" s="339"/>
      <c r="VPY212" s="11"/>
      <c r="VPZ212" s="338"/>
      <c r="VQA212" s="338"/>
      <c r="VQB212" s="338"/>
      <c r="VQC212" s="338"/>
      <c r="VQD212" s="338"/>
      <c r="VQE212" s="338"/>
      <c r="VQF212" s="339"/>
      <c r="VQG212" s="11"/>
      <c r="VQH212" s="338"/>
      <c r="VQI212" s="338"/>
      <c r="VQJ212" s="338"/>
      <c r="VQK212" s="338"/>
      <c r="VQL212" s="338"/>
      <c r="VQM212" s="338"/>
      <c r="VQN212" s="339"/>
      <c r="VQO212" s="11"/>
      <c r="VQP212" s="338"/>
      <c r="VQQ212" s="338"/>
      <c r="VQR212" s="338"/>
      <c r="VQS212" s="338"/>
      <c r="VQT212" s="338"/>
      <c r="VQU212" s="338"/>
      <c r="VQV212" s="339"/>
      <c r="VQW212" s="11"/>
      <c r="VQX212" s="338"/>
      <c r="VQY212" s="338"/>
      <c r="VQZ212" s="338"/>
      <c r="VRA212" s="338"/>
      <c r="VRB212" s="338"/>
      <c r="VRC212" s="338"/>
      <c r="VRD212" s="339"/>
      <c r="VRE212" s="11"/>
      <c r="VRF212" s="338"/>
      <c r="VRG212" s="338"/>
      <c r="VRH212" s="338"/>
      <c r="VRI212" s="338"/>
      <c r="VRJ212" s="338"/>
      <c r="VRK212" s="338"/>
      <c r="VRL212" s="339"/>
      <c r="VRM212" s="11"/>
      <c r="VRN212" s="338"/>
      <c r="VRO212" s="338"/>
      <c r="VRP212" s="338"/>
      <c r="VRQ212" s="338"/>
      <c r="VRR212" s="338"/>
      <c r="VRS212" s="338"/>
      <c r="VRT212" s="339"/>
      <c r="VRU212" s="11"/>
      <c r="VRV212" s="338"/>
      <c r="VRW212" s="338"/>
      <c r="VRX212" s="338"/>
      <c r="VRY212" s="338"/>
      <c r="VRZ212" s="338"/>
      <c r="VSA212" s="338"/>
      <c r="VSB212" s="339"/>
      <c r="VSC212" s="11"/>
      <c r="VSD212" s="338"/>
      <c r="VSE212" s="338"/>
      <c r="VSF212" s="338"/>
      <c r="VSG212" s="338"/>
      <c r="VSH212" s="338"/>
      <c r="VSI212" s="338"/>
      <c r="VSJ212" s="339"/>
      <c r="VSK212" s="11"/>
      <c r="VSL212" s="338"/>
      <c r="VSM212" s="338"/>
      <c r="VSN212" s="338"/>
      <c r="VSO212" s="338"/>
      <c r="VSP212" s="338"/>
      <c r="VSQ212" s="338"/>
      <c r="VSR212" s="339"/>
      <c r="VSS212" s="11"/>
      <c r="VST212" s="338"/>
      <c r="VSU212" s="338"/>
      <c r="VSV212" s="338"/>
      <c r="VSW212" s="338"/>
      <c r="VSX212" s="338"/>
      <c r="VSY212" s="338"/>
      <c r="VSZ212" s="339"/>
      <c r="VTA212" s="11"/>
      <c r="VTB212" s="338"/>
      <c r="VTC212" s="338"/>
      <c r="VTD212" s="338"/>
      <c r="VTE212" s="338"/>
      <c r="VTF212" s="338"/>
      <c r="VTG212" s="338"/>
      <c r="VTH212" s="339"/>
      <c r="VTI212" s="11"/>
      <c r="VTJ212" s="338"/>
      <c r="VTK212" s="338"/>
      <c r="VTL212" s="338"/>
      <c r="VTM212" s="338"/>
      <c r="VTN212" s="338"/>
      <c r="VTO212" s="338"/>
      <c r="VTP212" s="339"/>
      <c r="VTQ212" s="11"/>
      <c r="VTR212" s="338"/>
      <c r="VTS212" s="338"/>
      <c r="VTT212" s="338"/>
      <c r="VTU212" s="338"/>
      <c r="VTV212" s="338"/>
      <c r="VTW212" s="338"/>
      <c r="VTX212" s="339"/>
      <c r="VTY212" s="11"/>
      <c r="VTZ212" s="338"/>
      <c r="VUA212" s="338"/>
      <c r="VUB212" s="338"/>
      <c r="VUC212" s="338"/>
      <c r="VUD212" s="338"/>
      <c r="VUE212" s="338"/>
      <c r="VUF212" s="339"/>
      <c r="VUG212" s="11"/>
      <c r="VUH212" s="338"/>
      <c r="VUI212" s="338"/>
      <c r="VUJ212" s="338"/>
      <c r="VUK212" s="338"/>
      <c r="VUL212" s="338"/>
      <c r="VUM212" s="338"/>
      <c r="VUN212" s="339"/>
      <c r="VUO212" s="11"/>
      <c r="VUP212" s="338"/>
      <c r="VUQ212" s="338"/>
      <c r="VUR212" s="338"/>
      <c r="VUS212" s="338"/>
      <c r="VUT212" s="338"/>
      <c r="VUU212" s="338"/>
      <c r="VUV212" s="339"/>
      <c r="VUW212" s="11"/>
      <c r="VUX212" s="338"/>
      <c r="VUY212" s="338"/>
      <c r="VUZ212" s="338"/>
      <c r="VVA212" s="338"/>
      <c r="VVB212" s="338"/>
      <c r="VVC212" s="338"/>
      <c r="VVD212" s="339"/>
      <c r="VVE212" s="11"/>
      <c r="VVF212" s="338"/>
      <c r="VVG212" s="338"/>
      <c r="VVH212" s="338"/>
      <c r="VVI212" s="338"/>
      <c r="VVJ212" s="338"/>
      <c r="VVK212" s="338"/>
      <c r="VVL212" s="339"/>
      <c r="VVM212" s="11"/>
      <c r="VVN212" s="338"/>
      <c r="VVO212" s="338"/>
      <c r="VVP212" s="338"/>
      <c r="VVQ212" s="338"/>
      <c r="VVR212" s="338"/>
      <c r="VVS212" s="338"/>
      <c r="VVT212" s="339"/>
      <c r="VVU212" s="11"/>
      <c r="VVV212" s="338"/>
      <c r="VVW212" s="338"/>
      <c r="VVX212" s="338"/>
      <c r="VVY212" s="338"/>
      <c r="VVZ212" s="338"/>
      <c r="VWA212" s="338"/>
      <c r="VWB212" s="339"/>
      <c r="VWC212" s="11"/>
      <c r="VWD212" s="338"/>
      <c r="VWE212" s="338"/>
      <c r="VWF212" s="338"/>
      <c r="VWG212" s="338"/>
      <c r="VWH212" s="338"/>
      <c r="VWI212" s="338"/>
      <c r="VWJ212" s="339"/>
      <c r="VWK212" s="11"/>
      <c r="VWL212" s="338"/>
      <c r="VWM212" s="338"/>
      <c r="VWN212" s="338"/>
      <c r="VWO212" s="338"/>
      <c r="VWP212" s="338"/>
      <c r="VWQ212" s="338"/>
      <c r="VWR212" s="339"/>
      <c r="VWS212" s="11"/>
      <c r="VWT212" s="338"/>
      <c r="VWU212" s="338"/>
      <c r="VWV212" s="338"/>
      <c r="VWW212" s="338"/>
      <c r="VWX212" s="338"/>
      <c r="VWY212" s="338"/>
      <c r="VWZ212" s="339"/>
      <c r="VXA212" s="11"/>
      <c r="VXB212" s="338"/>
      <c r="VXC212" s="338"/>
      <c r="VXD212" s="338"/>
      <c r="VXE212" s="338"/>
      <c r="VXF212" s="338"/>
      <c r="VXG212" s="338"/>
      <c r="VXH212" s="339"/>
      <c r="VXI212" s="11"/>
      <c r="VXJ212" s="338"/>
      <c r="VXK212" s="338"/>
      <c r="VXL212" s="338"/>
      <c r="VXM212" s="338"/>
      <c r="VXN212" s="338"/>
      <c r="VXO212" s="338"/>
      <c r="VXP212" s="339"/>
      <c r="VXQ212" s="11"/>
      <c r="VXR212" s="338"/>
      <c r="VXS212" s="338"/>
      <c r="VXT212" s="338"/>
      <c r="VXU212" s="338"/>
      <c r="VXV212" s="338"/>
      <c r="VXW212" s="338"/>
      <c r="VXX212" s="339"/>
      <c r="VXY212" s="11"/>
      <c r="VXZ212" s="338"/>
      <c r="VYA212" s="338"/>
      <c r="VYB212" s="338"/>
      <c r="VYC212" s="338"/>
      <c r="VYD212" s="338"/>
      <c r="VYE212" s="338"/>
      <c r="VYF212" s="339"/>
      <c r="VYG212" s="11"/>
      <c r="VYH212" s="338"/>
      <c r="VYI212" s="338"/>
      <c r="VYJ212" s="338"/>
      <c r="VYK212" s="338"/>
      <c r="VYL212" s="338"/>
      <c r="VYM212" s="338"/>
      <c r="VYN212" s="339"/>
      <c r="VYO212" s="11"/>
      <c r="VYP212" s="338"/>
      <c r="VYQ212" s="338"/>
      <c r="VYR212" s="338"/>
      <c r="VYS212" s="338"/>
      <c r="VYT212" s="338"/>
      <c r="VYU212" s="338"/>
      <c r="VYV212" s="339"/>
      <c r="VYW212" s="11"/>
      <c r="VYX212" s="338"/>
      <c r="VYY212" s="338"/>
      <c r="VYZ212" s="338"/>
      <c r="VZA212" s="338"/>
      <c r="VZB212" s="338"/>
      <c r="VZC212" s="338"/>
      <c r="VZD212" s="339"/>
      <c r="VZE212" s="11"/>
      <c r="VZF212" s="338"/>
      <c r="VZG212" s="338"/>
      <c r="VZH212" s="338"/>
      <c r="VZI212" s="338"/>
      <c r="VZJ212" s="338"/>
      <c r="VZK212" s="338"/>
      <c r="VZL212" s="339"/>
      <c r="VZM212" s="11"/>
      <c r="VZN212" s="338"/>
      <c r="VZO212" s="338"/>
      <c r="VZP212" s="338"/>
      <c r="VZQ212" s="338"/>
      <c r="VZR212" s="338"/>
      <c r="VZS212" s="338"/>
      <c r="VZT212" s="339"/>
      <c r="VZU212" s="11"/>
      <c r="VZV212" s="338"/>
      <c r="VZW212" s="338"/>
      <c r="VZX212" s="338"/>
      <c r="VZY212" s="338"/>
      <c r="VZZ212" s="338"/>
      <c r="WAA212" s="338"/>
      <c r="WAB212" s="339"/>
      <c r="WAC212" s="11"/>
      <c r="WAD212" s="338"/>
      <c r="WAE212" s="338"/>
      <c r="WAF212" s="338"/>
      <c r="WAG212" s="338"/>
      <c r="WAH212" s="338"/>
      <c r="WAI212" s="338"/>
      <c r="WAJ212" s="339"/>
      <c r="WAK212" s="11"/>
      <c r="WAL212" s="338"/>
      <c r="WAM212" s="338"/>
      <c r="WAN212" s="338"/>
      <c r="WAO212" s="338"/>
      <c r="WAP212" s="338"/>
      <c r="WAQ212" s="338"/>
      <c r="WAR212" s="339"/>
      <c r="WAS212" s="11"/>
      <c r="WAT212" s="338"/>
      <c r="WAU212" s="338"/>
      <c r="WAV212" s="338"/>
      <c r="WAW212" s="338"/>
      <c r="WAX212" s="338"/>
      <c r="WAY212" s="338"/>
      <c r="WAZ212" s="339"/>
      <c r="WBA212" s="11"/>
      <c r="WBB212" s="338"/>
      <c r="WBC212" s="338"/>
      <c r="WBD212" s="338"/>
      <c r="WBE212" s="338"/>
      <c r="WBF212" s="338"/>
      <c r="WBG212" s="338"/>
      <c r="WBH212" s="339"/>
      <c r="WBI212" s="11"/>
      <c r="WBJ212" s="338"/>
      <c r="WBK212" s="338"/>
      <c r="WBL212" s="338"/>
      <c r="WBM212" s="338"/>
      <c r="WBN212" s="338"/>
      <c r="WBO212" s="338"/>
      <c r="WBP212" s="339"/>
      <c r="WBQ212" s="11"/>
      <c r="WBR212" s="338"/>
      <c r="WBS212" s="338"/>
      <c r="WBT212" s="338"/>
      <c r="WBU212" s="338"/>
      <c r="WBV212" s="338"/>
      <c r="WBW212" s="338"/>
      <c r="WBX212" s="339"/>
      <c r="WBY212" s="11"/>
      <c r="WBZ212" s="338"/>
      <c r="WCA212" s="338"/>
      <c r="WCB212" s="338"/>
      <c r="WCC212" s="338"/>
      <c r="WCD212" s="338"/>
      <c r="WCE212" s="338"/>
      <c r="WCF212" s="339"/>
      <c r="WCG212" s="11"/>
      <c r="WCH212" s="338"/>
      <c r="WCI212" s="338"/>
      <c r="WCJ212" s="338"/>
      <c r="WCK212" s="338"/>
      <c r="WCL212" s="338"/>
      <c r="WCM212" s="338"/>
      <c r="WCN212" s="339"/>
      <c r="WCO212" s="11"/>
      <c r="WCP212" s="338"/>
      <c r="WCQ212" s="338"/>
      <c r="WCR212" s="338"/>
      <c r="WCS212" s="338"/>
      <c r="WCT212" s="338"/>
      <c r="WCU212" s="338"/>
      <c r="WCV212" s="339"/>
      <c r="WCW212" s="11"/>
      <c r="WCX212" s="338"/>
      <c r="WCY212" s="338"/>
      <c r="WCZ212" s="338"/>
      <c r="WDA212" s="338"/>
      <c r="WDB212" s="338"/>
      <c r="WDC212" s="338"/>
      <c r="WDD212" s="339"/>
      <c r="WDE212" s="11"/>
      <c r="WDF212" s="338"/>
      <c r="WDG212" s="338"/>
      <c r="WDH212" s="338"/>
      <c r="WDI212" s="338"/>
      <c r="WDJ212" s="338"/>
      <c r="WDK212" s="338"/>
      <c r="WDL212" s="339"/>
      <c r="WDM212" s="11"/>
      <c r="WDN212" s="338"/>
      <c r="WDO212" s="338"/>
      <c r="WDP212" s="338"/>
      <c r="WDQ212" s="338"/>
      <c r="WDR212" s="338"/>
      <c r="WDS212" s="338"/>
      <c r="WDT212" s="339"/>
      <c r="WDU212" s="11"/>
      <c r="WDV212" s="338"/>
      <c r="WDW212" s="338"/>
      <c r="WDX212" s="338"/>
      <c r="WDY212" s="338"/>
      <c r="WDZ212" s="338"/>
      <c r="WEA212" s="338"/>
      <c r="WEB212" s="339"/>
      <c r="WEC212" s="11"/>
      <c r="WED212" s="338"/>
      <c r="WEE212" s="338"/>
      <c r="WEF212" s="338"/>
      <c r="WEG212" s="338"/>
      <c r="WEH212" s="338"/>
      <c r="WEI212" s="338"/>
      <c r="WEJ212" s="339"/>
      <c r="WEK212" s="11"/>
      <c r="WEL212" s="338"/>
      <c r="WEM212" s="338"/>
      <c r="WEN212" s="338"/>
      <c r="WEO212" s="338"/>
      <c r="WEP212" s="338"/>
      <c r="WEQ212" s="338"/>
      <c r="WER212" s="339"/>
      <c r="WES212" s="11"/>
      <c r="WET212" s="338"/>
      <c r="WEU212" s="338"/>
      <c r="WEV212" s="338"/>
      <c r="WEW212" s="338"/>
      <c r="WEX212" s="338"/>
      <c r="WEY212" s="338"/>
      <c r="WEZ212" s="339"/>
      <c r="WFA212" s="11"/>
      <c r="WFB212" s="338"/>
      <c r="WFC212" s="338"/>
      <c r="WFD212" s="338"/>
      <c r="WFE212" s="338"/>
      <c r="WFF212" s="338"/>
      <c r="WFG212" s="338"/>
      <c r="WFH212" s="339"/>
      <c r="WFI212" s="11"/>
      <c r="WFJ212" s="338"/>
      <c r="WFK212" s="338"/>
      <c r="WFL212" s="338"/>
      <c r="WFM212" s="338"/>
      <c r="WFN212" s="338"/>
      <c r="WFO212" s="338"/>
      <c r="WFP212" s="339"/>
      <c r="WFQ212" s="11"/>
      <c r="WFR212" s="338"/>
      <c r="WFS212" s="338"/>
      <c r="WFT212" s="338"/>
      <c r="WFU212" s="338"/>
      <c r="WFV212" s="338"/>
      <c r="WFW212" s="338"/>
      <c r="WFX212" s="339"/>
      <c r="WFY212" s="11"/>
      <c r="WFZ212" s="338"/>
      <c r="WGA212" s="338"/>
      <c r="WGB212" s="338"/>
      <c r="WGC212" s="338"/>
      <c r="WGD212" s="338"/>
      <c r="WGE212" s="338"/>
      <c r="WGF212" s="339"/>
      <c r="WGG212" s="11"/>
      <c r="WGH212" s="338"/>
      <c r="WGI212" s="338"/>
      <c r="WGJ212" s="338"/>
      <c r="WGK212" s="338"/>
      <c r="WGL212" s="338"/>
      <c r="WGM212" s="338"/>
      <c r="WGN212" s="339"/>
      <c r="WGO212" s="11"/>
      <c r="WGP212" s="338"/>
      <c r="WGQ212" s="338"/>
      <c r="WGR212" s="338"/>
      <c r="WGS212" s="338"/>
      <c r="WGT212" s="338"/>
      <c r="WGU212" s="338"/>
      <c r="WGV212" s="339"/>
      <c r="WGW212" s="11"/>
      <c r="WGX212" s="338"/>
      <c r="WGY212" s="338"/>
      <c r="WGZ212" s="338"/>
      <c r="WHA212" s="338"/>
      <c r="WHB212" s="338"/>
      <c r="WHC212" s="338"/>
      <c r="WHD212" s="339"/>
      <c r="WHE212" s="11"/>
      <c r="WHF212" s="338"/>
      <c r="WHG212" s="338"/>
      <c r="WHH212" s="338"/>
      <c r="WHI212" s="338"/>
      <c r="WHJ212" s="338"/>
      <c r="WHK212" s="338"/>
      <c r="WHL212" s="339"/>
      <c r="WHM212" s="11"/>
      <c r="WHN212" s="338"/>
      <c r="WHO212" s="338"/>
      <c r="WHP212" s="338"/>
      <c r="WHQ212" s="338"/>
      <c r="WHR212" s="338"/>
      <c r="WHS212" s="338"/>
      <c r="WHT212" s="339"/>
      <c r="WHU212" s="11"/>
      <c r="WHV212" s="338"/>
      <c r="WHW212" s="338"/>
      <c r="WHX212" s="338"/>
      <c r="WHY212" s="338"/>
      <c r="WHZ212" s="338"/>
      <c r="WIA212" s="338"/>
      <c r="WIB212" s="339"/>
      <c r="WIC212" s="11"/>
      <c r="WID212" s="338"/>
      <c r="WIE212" s="338"/>
      <c r="WIF212" s="338"/>
      <c r="WIG212" s="338"/>
      <c r="WIH212" s="338"/>
      <c r="WII212" s="338"/>
      <c r="WIJ212" s="339"/>
      <c r="WIK212" s="11"/>
      <c r="WIL212" s="338"/>
      <c r="WIM212" s="338"/>
      <c r="WIN212" s="338"/>
      <c r="WIO212" s="338"/>
      <c r="WIP212" s="338"/>
      <c r="WIQ212" s="338"/>
      <c r="WIR212" s="339"/>
      <c r="WIS212" s="11"/>
      <c r="WIT212" s="338"/>
      <c r="WIU212" s="338"/>
      <c r="WIV212" s="338"/>
      <c r="WIW212" s="338"/>
      <c r="WIX212" s="338"/>
      <c r="WIY212" s="338"/>
      <c r="WIZ212" s="339"/>
      <c r="WJA212" s="11"/>
      <c r="WJB212" s="338"/>
      <c r="WJC212" s="338"/>
      <c r="WJD212" s="338"/>
      <c r="WJE212" s="338"/>
      <c r="WJF212" s="338"/>
      <c r="WJG212" s="338"/>
      <c r="WJH212" s="339"/>
      <c r="WJI212" s="11"/>
      <c r="WJJ212" s="338"/>
      <c r="WJK212" s="338"/>
      <c r="WJL212" s="338"/>
      <c r="WJM212" s="338"/>
      <c r="WJN212" s="338"/>
      <c r="WJO212" s="338"/>
      <c r="WJP212" s="339"/>
      <c r="WJQ212" s="11"/>
      <c r="WJR212" s="338"/>
      <c r="WJS212" s="338"/>
      <c r="WJT212" s="338"/>
      <c r="WJU212" s="338"/>
      <c r="WJV212" s="338"/>
      <c r="WJW212" s="338"/>
      <c r="WJX212" s="339"/>
      <c r="WJY212" s="11"/>
      <c r="WJZ212" s="338"/>
      <c r="WKA212" s="338"/>
      <c r="WKB212" s="338"/>
      <c r="WKC212" s="338"/>
      <c r="WKD212" s="338"/>
      <c r="WKE212" s="338"/>
      <c r="WKF212" s="339"/>
      <c r="WKG212" s="11"/>
      <c r="WKH212" s="338"/>
      <c r="WKI212" s="338"/>
      <c r="WKJ212" s="338"/>
      <c r="WKK212" s="338"/>
      <c r="WKL212" s="338"/>
      <c r="WKM212" s="338"/>
      <c r="WKN212" s="339"/>
      <c r="WKO212" s="11"/>
      <c r="WKP212" s="338"/>
      <c r="WKQ212" s="338"/>
      <c r="WKR212" s="338"/>
      <c r="WKS212" s="338"/>
      <c r="WKT212" s="338"/>
      <c r="WKU212" s="338"/>
      <c r="WKV212" s="339"/>
      <c r="WKW212" s="11"/>
      <c r="WKX212" s="338"/>
      <c r="WKY212" s="338"/>
      <c r="WKZ212" s="338"/>
      <c r="WLA212" s="338"/>
      <c r="WLB212" s="338"/>
      <c r="WLC212" s="338"/>
      <c r="WLD212" s="339"/>
      <c r="WLE212" s="11"/>
      <c r="WLF212" s="338"/>
      <c r="WLG212" s="338"/>
      <c r="WLH212" s="338"/>
      <c r="WLI212" s="338"/>
      <c r="WLJ212" s="338"/>
      <c r="WLK212" s="338"/>
      <c r="WLL212" s="339"/>
      <c r="WLM212" s="11"/>
      <c r="WLN212" s="338"/>
      <c r="WLO212" s="338"/>
      <c r="WLP212" s="338"/>
      <c r="WLQ212" s="338"/>
      <c r="WLR212" s="338"/>
      <c r="WLS212" s="338"/>
      <c r="WLT212" s="339"/>
      <c r="WLU212" s="11"/>
      <c r="WLV212" s="338"/>
      <c r="WLW212" s="338"/>
      <c r="WLX212" s="338"/>
      <c r="WLY212" s="338"/>
      <c r="WLZ212" s="338"/>
      <c r="WMA212" s="338"/>
      <c r="WMB212" s="339"/>
      <c r="WMC212" s="11"/>
      <c r="WMD212" s="338"/>
      <c r="WME212" s="338"/>
      <c r="WMF212" s="338"/>
      <c r="WMG212" s="338"/>
      <c r="WMH212" s="338"/>
      <c r="WMI212" s="338"/>
      <c r="WMJ212" s="339"/>
      <c r="WMK212" s="11"/>
      <c r="WML212" s="338"/>
      <c r="WMM212" s="338"/>
      <c r="WMN212" s="338"/>
      <c r="WMO212" s="338"/>
      <c r="WMP212" s="338"/>
      <c r="WMQ212" s="338"/>
      <c r="WMR212" s="339"/>
      <c r="WMS212" s="11"/>
      <c r="WMT212" s="338"/>
      <c r="WMU212" s="338"/>
      <c r="WMV212" s="338"/>
      <c r="WMW212" s="338"/>
      <c r="WMX212" s="338"/>
      <c r="WMY212" s="338"/>
      <c r="WMZ212" s="339"/>
      <c r="WNA212" s="11"/>
      <c r="WNB212" s="338"/>
      <c r="WNC212" s="338"/>
      <c r="WND212" s="338"/>
      <c r="WNE212" s="338"/>
      <c r="WNF212" s="338"/>
      <c r="WNG212" s="338"/>
      <c r="WNH212" s="339"/>
      <c r="WNI212" s="11"/>
      <c r="WNJ212" s="338"/>
      <c r="WNK212" s="338"/>
      <c r="WNL212" s="338"/>
      <c r="WNM212" s="338"/>
      <c r="WNN212" s="338"/>
      <c r="WNO212" s="338"/>
      <c r="WNP212" s="339"/>
      <c r="WNQ212" s="11"/>
      <c r="WNR212" s="338"/>
      <c r="WNS212" s="338"/>
      <c r="WNT212" s="338"/>
      <c r="WNU212" s="338"/>
      <c r="WNV212" s="338"/>
      <c r="WNW212" s="338"/>
      <c r="WNX212" s="339"/>
      <c r="WNY212" s="11"/>
      <c r="WNZ212" s="338"/>
      <c r="WOA212" s="338"/>
      <c r="WOB212" s="338"/>
      <c r="WOC212" s="338"/>
      <c r="WOD212" s="338"/>
      <c r="WOE212" s="338"/>
      <c r="WOF212" s="339"/>
      <c r="WOG212" s="11"/>
      <c r="WOH212" s="338"/>
      <c r="WOI212" s="338"/>
      <c r="WOJ212" s="338"/>
      <c r="WOK212" s="338"/>
      <c r="WOL212" s="338"/>
      <c r="WOM212" s="338"/>
      <c r="WON212" s="339"/>
      <c r="WOO212" s="11"/>
      <c r="WOP212" s="338"/>
      <c r="WOQ212" s="338"/>
      <c r="WOR212" s="338"/>
      <c r="WOS212" s="338"/>
      <c r="WOT212" s="338"/>
      <c r="WOU212" s="338"/>
      <c r="WOV212" s="339"/>
      <c r="WOW212" s="11"/>
      <c r="WOX212" s="338"/>
      <c r="WOY212" s="338"/>
      <c r="WOZ212" s="338"/>
      <c r="WPA212" s="338"/>
      <c r="WPB212" s="338"/>
      <c r="WPC212" s="338"/>
      <c r="WPD212" s="339"/>
      <c r="WPE212" s="11"/>
      <c r="WPF212" s="338"/>
      <c r="WPG212" s="338"/>
      <c r="WPH212" s="338"/>
      <c r="WPI212" s="338"/>
      <c r="WPJ212" s="338"/>
      <c r="WPK212" s="338"/>
      <c r="WPL212" s="339"/>
      <c r="WPM212" s="11"/>
      <c r="WPN212" s="338"/>
      <c r="WPO212" s="338"/>
      <c r="WPP212" s="338"/>
      <c r="WPQ212" s="338"/>
      <c r="WPR212" s="338"/>
      <c r="WPS212" s="338"/>
      <c r="WPT212" s="339"/>
      <c r="WPU212" s="11"/>
      <c r="WPV212" s="338"/>
      <c r="WPW212" s="338"/>
      <c r="WPX212" s="338"/>
      <c r="WPY212" s="338"/>
      <c r="WPZ212" s="338"/>
      <c r="WQA212" s="338"/>
      <c r="WQB212" s="339"/>
      <c r="WQC212" s="11"/>
      <c r="WQD212" s="338"/>
      <c r="WQE212" s="338"/>
      <c r="WQF212" s="338"/>
      <c r="WQG212" s="338"/>
      <c r="WQH212" s="338"/>
      <c r="WQI212" s="338"/>
      <c r="WQJ212" s="339"/>
      <c r="WQK212" s="11"/>
      <c r="WQL212" s="338"/>
      <c r="WQM212" s="338"/>
      <c r="WQN212" s="338"/>
      <c r="WQO212" s="338"/>
      <c r="WQP212" s="338"/>
      <c r="WQQ212" s="338"/>
      <c r="WQR212" s="339"/>
      <c r="WQS212" s="11"/>
      <c r="WQT212" s="338"/>
      <c r="WQU212" s="338"/>
      <c r="WQV212" s="338"/>
      <c r="WQW212" s="338"/>
      <c r="WQX212" s="338"/>
      <c r="WQY212" s="338"/>
      <c r="WQZ212" s="339"/>
      <c r="WRA212" s="11"/>
      <c r="WRB212" s="338"/>
      <c r="WRC212" s="338"/>
      <c r="WRD212" s="338"/>
      <c r="WRE212" s="338"/>
      <c r="WRF212" s="338"/>
      <c r="WRG212" s="338"/>
      <c r="WRH212" s="339"/>
      <c r="WRI212" s="11"/>
      <c r="WRJ212" s="338"/>
      <c r="WRK212" s="338"/>
      <c r="WRL212" s="338"/>
      <c r="WRM212" s="338"/>
      <c r="WRN212" s="338"/>
      <c r="WRO212" s="338"/>
      <c r="WRP212" s="339"/>
      <c r="WRQ212" s="11"/>
      <c r="WRR212" s="338"/>
      <c r="WRS212" s="338"/>
      <c r="WRT212" s="338"/>
      <c r="WRU212" s="338"/>
      <c r="WRV212" s="338"/>
      <c r="WRW212" s="338"/>
      <c r="WRX212" s="339"/>
      <c r="WRY212" s="11"/>
      <c r="WRZ212" s="338"/>
      <c r="WSA212" s="338"/>
      <c r="WSB212" s="338"/>
      <c r="WSC212" s="338"/>
      <c r="WSD212" s="338"/>
      <c r="WSE212" s="338"/>
      <c r="WSF212" s="339"/>
      <c r="WSG212" s="11"/>
      <c r="WSH212" s="338"/>
      <c r="WSI212" s="338"/>
      <c r="WSJ212" s="338"/>
      <c r="WSK212" s="338"/>
      <c r="WSL212" s="338"/>
      <c r="WSM212" s="338"/>
      <c r="WSN212" s="339"/>
      <c r="WSO212" s="11"/>
      <c r="WSP212" s="338"/>
      <c r="WSQ212" s="338"/>
      <c r="WSR212" s="338"/>
      <c r="WSS212" s="338"/>
      <c r="WST212" s="338"/>
      <c r="WSU212" s="338"/>
      <c r="WSV212" s="339"/>
      <c r="WSW212" s="11"/>
      <c r="WSX212" s="338"/>
      <c r="WSY212" s="338"/>
      <c r="WSZ212" s="338"/>
      <c r="WTA212" s="338"/>
      <c r="WTB212" s="338"/>
      <c r="WTC212" s="338"/>
      <c r="WTD212" s="339"/>
      <c r="WTE212" s="11"/>
      <c r="WTF212" s="338"/>
      <c r="WTG212" s="338"/>
      <c r="WTH212" s="338"/>
      <c r="WTI212" s="338"/>
      <c r="WTJ212" s="338"/>
      <c r="WTK212" s="338"/>
      <c r="WTL212" s="339"/>
      <c r="WTM212" s="11"/>
      <c r="WTN212" s="338"/>
      <c r="WTO212" s="338"/>
      <c r="WTP212" s="338"/>
      <c r="WTQ212" s="338"/>
      <c r="WTR212" s="338"/>
      <c r="WTS212" s="338"/>
      <c r="WTT212" s="339"/>
      <c r="WTU212" s="11"/>
      <c r="WTV212" s="338"/>
      <c r="WTW212" s="338"/>
      <c r="WTX212" s="338"/>
      <c r="WTY212" s="338"/>
      <c r="WTZ212" s="338"/>
      <c r="WUA212" s="338"/>
      <c r="WUB212" s="339"/>
      <c r="WUC212" s="11"/>
      <c r="WUD212" s="338"/>
      <c r="WUE212" s="338"/>
      <c r="WUF212" s="338"/>
      <c r="WUG212" s="338"/>
      <c r="WUH212" s="338"/>
      <c r="WUI212" s="338"/>
      <c r="WUJ212" s="339"/>
      <c r="WUK212" s="11"/>
      <c r="WUL212" s="338"/>
      <c r="WUM212" s="338"/>
      <c r="WUN212" s="338"/>
      <c r="WUO212" s="338"/>
      <c r="WUP212" s="338"/>
      <c r="WUQ212" s="338"/>
      <c r="WUR212" s="339"/>
      <c r="WUS212" s="11"/>
      <c r="WUT212" s="338"/>
      <c r="WUU212" s="338"/>
      <c r="WUV212" s="338"/>
      <c r="WUW212" s="338"/>
      <c r="WUX212" s="338"/>
      <c r="WUY212" s="338"/>
      <c r="WUZ212" s="339"/>
      <c r="WVA212" s="11"/>
      <c r="WVB212" s="338"/>
      <c r="WVC212" s="338"/>
      <c r="WVD212" s="338"/>
      <c r="WVE212" s="338"/>
      <c r="WVF212" s="338"/>
      <c r="WVG212" s="338"/>
      <c r="WVH212" s="339"/>
      <c r="WVI212" s="11"/>
      <c r="WVJ212" s="338"/>
      <c r="WVK212" s="338"/>
      <c r="WVL212" s="338"/>
      <c r="WVM212" s="338"/>
      <c r="WVN212" s="338"/>
      <c r="WVO212" s="338"/>
      <c r="WVP212" s="339"/>
      <c r="WVQ212" s="11"/>
      <c r="WVR212" s="338"/>
      <c r="WVS212" s="338"/>
      <c r="WVT212" s="338"/>
      <c r="WVU212" s="338"/>
      <c r="WVV212" s="338"/>
      <c r="WVW212" s="338"/>
      <c r="WVX212" s="339"/>
      <c r="WVY212" s="11"/>
      <c r="WVZ212" s="338"/>
      <c r="WWA212" s="338"/>
      <c r="WWB212" s="338"/>
      <c r="WWC212" s="338"/>
      <c r="WWD212" s="338"/>
      <c r="WWE212" s="338"/>
      <c r="WWF212" s="339"/>
      <c r="WWG212" s="11"/>
      <c r="WWH212" s="338"/>
      <c r="WWI212" s="338"/>
      <c r="WWJ212" s="338"/>
      <c r="WWK212" s="338"/>
      <c r="WWL212" s="338"/>
      <c r="WWM212" s="338"/>
      <c r="WWN212" s="339"/>
      <c r="WWO212" s="11"/>
      <c r="WWP212" s="338"/>
      <c r="WWQ212" s="338"/>
      <c r="WWR212" s="338"/>
      <c r="WWS212" s="338"/>
      <c r="WWT212" s="338"/>
      <c r="WWU212" s="338"/>
      <c r="WWV212" s="339"/>
      <c r="WWW212" s="11"/>
      <c r="WWX212" s="338"/>
      <c r="WWY212" s="338"/>
      <c r="WWZ212" s="338"/>
      <c r="WXA212" s="338"/>
      <c r="WXB212" s="338"/>
      <c r="WXC212" s="338"/>
      <c r="WXD212" s="339"/>
      <c r="WXE212" s="11"/>
      <c r="WXF212" s="338"/>
      <c r="WXG212" s="338"/>
      <c r="WXH212" s="338"/>
      <c r="WXI212" s="338"/>
      <c r="WXJ212" s="338"/>
      <c r="WXK212" s="338"/>
      <c r="WXL212" s="339"/>
      <c r="WXM212" s="11"/>
      <c r="WXN212" s="338"/>
      <c r="WXO212" s="338"/>
      <c r="WXP212" s="338"/>
      <c r="WXQ212" s="338"/>
      <c r="WXR212" s="338"/>
      <c r="WXS212" s="338"/>
      <c r="WXT212" s="339"/>
      <c r="WXU212" s="11"/>
      <c r="WXV212" s="338"/>
      <c r="WXW212" s="338"/>
      <c r="WXX212" s="338"/>
      <c r="WXY212" s="338"/>
      <c r="WXZ212" s="338"/>
      <c r="WYA212" s="338"/>
      <c r="WYB212" s="339"/>
      <c r="WYC212" s="11"/>
      <c r="WYD212" s="338"/>
      <c r="WYE212" s="338"/>
      <c r="WYF212" s="338"/>
      <c r="WYG212" s="338"/>
      <c r="WYH212" s="338"/>
      <c r="WYI212" s="338"/>
      <c r="WYJ212" s="339"/>
      <c r="WYK212" s="11"/>
      <c r="WYL212" s="338"/>
      <c r="WYM212" s="338"/>
      <c r="WYN212" s="338"/>
      <c r="WYO212" s="338"/>
      <c r="WYP212" s="338"/>
      <c r="WYQ212" s="338"/>
      <c r="WYR212" s="339"/>
      <c r="WYS212" s="11"/>
      <c r="WYT212" s="338"/>
      <c r="WYU212" s="338"/>
      <c r="WYV212" s="338"/>
      <c r="WYW212" s="338"/>
      <c r="WYX212" s="338"/>
      <c r="WYY212" s="338"/>
      <c r="WYZ212" s="339"/>
      <c r="WZA212" s="11"/>
      <c r="WZB212" s="338"/>
      <c r="WZC212" s="338"/>
      <c r="WZD212" s="338"/>
      <c r="WZE212" s="338"/>
      <c r="WZF212" s="338"/>
      <c r="WZG212" s="338"/>
      <c r="WZH212" s="339"/>
      <c r="WZI212" s="11"/>
      <c r="WZJ212" s="338"/>
      <c r="WZK212" s="338"/>
      <c r="WZL212" s="338"/>
      <c r="WZM212" s="338"/>
      <c r="WZN212" s="338"/>
      <c r="WZO212" s="338"/>
      <c r="WZP212" s="339"/>
      <c r="WZQ212" s="11"/>
      <c r="WZR212" s="338"/>
      <c r="WZS212" s="338"/>
      <c r="WZT212" s="338"/>
      <c r="WZU212" s="338"/>
      <c r="WZV212" s="338"/>
      <c r="WZW212" s="338"/>
      <c r="WZX212" s="339"/>
      <c r="WZY212" s="11"/>
      <c r="WZZ212" s="338"/>
      <c r="XAA212" s="338"/>
      <c r="XAB212" s="338"/>
      <c r="XAC212" s="338"/>
      <c r="XAD212" s="338"/>
      <c r="XAE212" s="338"/>
      <c r="XAF212" s="339"/>
      <c r="XAG212" s="11"/>
      <c r="XAH212" s="338"/>
      <c r="XAI212" s="338"/>
      <c r="XAJ212" s="338"/>
      <c r="XAK212" s="338"/>
      <c r="XAL212" s="338"/>
      <c r="XAM212" s="338"/>
      <c r="XAN212" s="339"/>
      <c r="XAO212" s="11"/>
      <c r="XAP212" s="338"/>
      <c r="XAQ212" s="338"/>
      <c r="XAR212" s="338"/>
      <c r="XAS212" s="338"/>
      <c r="XAT212" s="338"/>
      <c r="XAU212" s="338"/>
      <c r="XAV212" s="339"/>
      <c r="XAW212" s="11"/>
      <c r="XAX212" s="338"/>
      <c r="XAY212" s="338"/>
      <c r="XAZ212" s="338"/>
      <c r="XBA212" s="338"/>
      <c r="XBB212" s="338"/>
      <c r="XBC212" s="338"/>
      <c r="XBD212" s="339"/>
      <c r="XBE212" s="11"/>
      <c r="XBF212" s="338"/>
      <c r="XBG212" s="338"/>
      <c r="XBH212" s="338"/>
      <c r="XBI212" s="338"/>
      <c r="XBJ212" s="338"/>
      <c r="XBK212" s="338"/>
      <c r="XBL212" s="339"/>
      <c r="XBM212" s="11"/>
      <c r="XBN212" s="338"/>
      <c r="XBO212" s="338"/>
      <c r="XBP212" s="338"/>
      <c r="XBQ212" s="338"/>
      <c r="XBR212" s="338"/>
      <c r="XBS212" s="338"/>
      <c r="XBT212" s="339"/>
      <c r="XBU212" s="11"/>
      <c r="XBV212" s="338"/>
      <c r="XBW212" s="338"/>
      <c r="XBX212" s="338"/>
      <c r="XBY212" s="338"/>
      <c r="XBZ212" s="338"/>
      <c r="XCA212" s="338"/>
      <c r="XCB212" s="339"/>
      <c r="XCC212" s="11"/>
      <c r="XCD212" s="338"/>
      <c r="XCE212" s="338"/>
      <c r="XCF212" s="338"/>
      <c r="XCG212" s="338"/>
      <c r="XCH212" s="338"/>
      <c r="XCI212" s="338"/>
      <c r="XCJ212" s="339"/>
      <c r="XCK212" s="11"/>
      <c r="XCL212" s="338"/>
      <c r="XCM212" s="338"/>
      <c r="XCN212" s="338"/>
      <c r="XCO212" s="338"/>
      <c r="XCP212" s="338"/>
      <c r="XCQ212" s="338"/>
      <c r="XCR212" s="339"/>
      <c r="XCS212" s="11"/>
      <c r="XCT212" s="338"/>
      <c r="XCU212" s="338"/>
      <c r="XCV212" s="338"/>
      <c r="XCW212" s="338"/>
      <c r="XCX212" s="338"/>
      <c r="XCY212" s="338"/>
      <c r="XCZ212" s="339"/>
      <c r="XDA212" s="11"/>
      <c r="XDB212" s="338"/>
      <c r="XDC212" s="338"/>
      <c r="XDD212" s="338"/>
      <c r="XDE212" s="338"/>
      <c r="XDF212" s="338"/>
      <c r="XDG212" s="338"/>
      <c r="XDH212" s="339"/>
      <c r="XDI212" s="11"/>
      <c r="XDJ212" s="338"/>
      <c r="XDK212" s="338"/>
      <c r="XDL212" s="338"/>
      <c r="XDM212" s="338"/>
      <c r="XDN212" s="338"/>
      <c r="XDO212" s="338"/>
      <c r="XDP212" s="339"/>
      <c r="XDQ212" s="11"/>
      <c r="XDR212" s="338"/>
      <c r="XDS212" s="338"/>
      <c r="XDT212" s="338"/>
      <c r="XDU212" s="338"/>
      <c r="XDV212" s="338"/>
      <c r="XDW212" s="338"/>
      <c r="XDX212" s="339"/>
      <c r="XDY212" s="11"/>
      <c r="XDZ212" s="338"/>
      <c r="XEA212" s="338"/>
      <c r="XEB212" s="338"/>
      <c r="XEC212" s="338"/>
      <c r="XED212" s="338"/>
      <c r="XEE212" s="338"/>
      <c r="XEF212" s="339"/>
      <c r="XEG212" s="11"/>
      <c r="XEH212" s="338"/>
      <c r="XEI212" s="338"/>
      <c r="XEJ212" s="338"/>
      <c r="XEK212" s="338"/>
      <c r="XEL212" s="338"/>
      <c r="XEM212" s="338"/>
      <c r="XEN212" s="339"/>
      <c r="XEO212" s="11"/>
      <c r="XEP212" s="338"/>
      <c r="XEQ212" s="338"/>
      <c r="XER212" s="338"/>
      <c r="XES212" s="338"/>
      <c r="XET212" s="338"/>
      <c r="XEU212" s="338"/>
      <c r="XEV212" s="339"/>
      <c r="XEW212" s="11"/>
      <c r="XEX212" s="338"/>
      <c r="XEY212" s="338"/>
      <c r="XEZ212" s="338"/>
      <c r="XFA212" s="338"/>
      <c r="XFB212" s="338"/>
      <c r="XFC212" s="338"/>
      <c r="XFD212" s="338"/>
    </row>
    <row r="213" spans="1:16384" ht="15" customHeight="1" x14ac:dyDescent="0.25">
      <c r="A213" s="212"/>
      <c r="B213" s="398" t="s">
        <v>129</v>
      </c>
      <c r="C213" s="398"/>
      <c r="D213" s="398"/>
      <c r="E213" s="398"/>
      <c r="F213" s="398"/>
      <c r="G213" s="398"/>
      <c r="H213" s="399"/>
      <c r="I213" s="343"/>
      <c r="J213" s="344"/>
      <c r="K213" s="344"/>
      <c r="L213" s="344"/>
      <c r="M213" s="344"/>
      <c r="N213" s="344"/>
      <c r="O213" s="344"/>
      <c r="P213" s="345"/>
      <c r="Q213" s="343"/>
      <c r="R213" s="344"/>
      <c r="S213" s="344"/>
      <c r="T213" s="344"/>
      <c r="U213" s="344"/>
      <c r="V213" s="344"/>
      <c r="W213" s="344"/>
      <c r="X213" s="345"/>
      <c r="Y213" s="343"/>
      <c r="Z213" s="344"/>
      <c r="AA213" s="344"/>
      <c r="AB213" s="344"/>
      <c r="AC213" s="344"/>
      <c r="AD213" s="344"/>
      <c r="AE213" s="344"/>
      <c r="AF213" s="345"/>
      <c r="AG213" s="343"/>
      <c r="AH213" s="344"/>
      <c r="AI213" s="344"/>
      <c r="AJ213" s="344"/>
      <c r="AK213" s="344"/>
      <c r="AL213" s="344"/>
      <c r="AM213" s="344"/>
      <c r="AN213" s="345"/>
      <c r="AO213" s="343"/>
      <c r="AP213" s="344"/>
      <c r="AQ213" s="344"/>
      <c r="AR213" s="344"/>
      <c r="AS213" s="344"/>
      <c r="AT213" s="344"/>
      <c r="AU213" s="344"/>
      <c r="AV213" s="345"/>
      <c r="AW213" s="343"/>
      <c r="AX213" s="344"/>
      <c r="AY213" s="344"/>
      <c r="AZ213" s="344"/>
      <c r="BA213" s="344"/>
      <c r="BB213" s="344"/>
      <c r="BC213" s="344"/>
      <c r="BD213" s="345"/>
      <c r="BE213" s="343"/>
      <c r="BF213" s="344"/>
      <c r="BG213" s="344"/>
      <c r="BH213" s="344"/>
      <c r="BI213" s="344"/>
      <c r="BJ213" s="344"/>
      <c r="BK213" s="344"/>
      <c r="BL213" s="345"/>
      <c r="BM213" s="343"/>
      <c r="BN213" s="344"/>
      <c r="BO213" s="344"/>
      <c r="BP213" s="344"/>
      <c r="BQ213" s="344"/>
      <c r="BR213" s="344"/>
      <c r="BS213" s="344"/>
      <c r="BT213" s="345"/>
      <c r="BU213" s="343"/>
      <c r="BV213" s="344"/>
      <c r="BW213" s="344"/>
      <c r="BX213" s="344"/>
      <c r="BY213" s="344"/>
      <c r="BZ213" s="344"/>
      <c r="CA213" s="344"/>
      <c r="CB213" s="345"/>
      <c r="CC213" s="343"/>
      <c r="CD213" s="344"/>
      <c r="CE213" s="344"/>
      <c r="CF213" s="344"/>
      <c r="CG213" s="344"/>
      <c r="CH213" s="344"/>
      <c r="CI213" s="344"/>
      <c r="CJ213" s="345"/>
      <c r="CK213" s="343"/>
      <c r="CL213" s="344"/>
      <c r="CM213" s="344"/>
      <c r="CN213" s="344"/>
      <c r="CO213" s="344"/>
      <c r="CP213" s="344"/>
      <c r="CQ213" s="344"/>
      <c r="CR213" s="345"/>
      <c r="CS213" s="343"/>
      <c r="CT213" s="344"/>
      <c r="CU213" s="344"/>
      <c r="CV213" s="344"/>
      <c r="CW213" s="344"/>
      <c r="CX213" s="344"/>
      <c r="CY213" s="344"/>
      <c r="CZ213" s="345"/>
      <c r="DA213" s="343"/>
      <c r="DB213" s="344"/>
      <c r="DC213" s="344"/>
      <c r="DD213" s="344"/>
      <c r="DE213" s="344"/>
      <c r="DF213" s="344"/>
      <c r="DG213" s="344"/>
      <c r="DH213" s="345"/>
      <c r="DI213" s="343"/>
      <c r="DJ213" s="344"/>
      <c r="DK213" s="344"/>
      <c r="DL213" s="344"/>
      <c r="DM213" s="344"/>
      <c r="DN213" s="344"/>
      <c r="DO213" s="344"/>
      <c r="DP213" s="345"/>
      <c r="DQ213" s="343"/>
      <c r="DR213" s="344"/>
      <c r="DS213" s="344"/>
      <c r="DT213" s="344"/>
      <c r="DU213" s="344"/>
      <c r="DV213" s="344"/>
      <c r="DW213" s="344"/>
      <c r="DX213" s="345"/>
      <c r="DY213" s="343"/>
      <c r="DZ213" s="344"/>
      <c r="EA213" s="344"/>
      <c r="EB213" s="344"/>
      <c r="EC213" s="344"/>
      <c r="ED213" s="344"/>
      <c r="EE213" s="344"/>
      <c r="EF213" s="345"/>
      <c r="EG213" s="343"/>
      <c r="EH213" s="344"/>
      <c r="EI213" s="344"/>
      <c r="EJ213" s="344"/>
      <c r="EK213" s="344"/>
      <c r="EL213" s="344"/>
      <c r="EM213" s="344"/>
      <c r="EN213" s="345"/>
      <c r="EO213" s="343"/>
      <c r="EP213" s="344"/>
      <c r="EQ213" s="344"/>
      <c r="ER213" s="344"/>
      <c r="ES213" s="344"/>
      <c r="ET213" s="344"/>
      <c r="EU213" s="344"/>
      <c r="EV213" s="345"/>
      <c r="EW213" s="343"/>
      <c r="EX213" s="344"/>
      <c r="EY213" s="344"/>
      <c r="EZ213" s="344"/>
      <c r="FA213" s="344"/>
      <c r="FB213" s="344"/>
      <c r="FC213" s="344"/>
      <c r="FD213" s="345"/>
      <c r="FE213" s="343"/>
      <c r="FF213" s="344"/>
      <c r="FG213" s="344"/>
      <c r="FH213" s="344"/>
      <c r="FI213" s="344"/>
      <c r="FJ213" s="344"/>
      <c r="FK213" s="344"/>
      <c r="FL213" s="345"/>
      <c r="FM213" s="343"/>
      <c r="FN213" s="344"/>
      <c r="FO213" s="344"/>
      <c r="FP213" s="344"/>
      <c r="FQ213" s="344"/>
      <c r="FR213" s="344"/>
      <c r="FS213" s="344"/>
      <c r="FT213" s="345"/>
      <c r="FU213" s="343"/>
      <c r="FV213" s="344"/>
      <c r="FW213" s="344"/>
      <c r="FX213" s="344"/>
      <c r="FY213" s="344"/>
      <c r="FZ213" s="344"/>
      <c r="GA213" s="344"/>
      <c r="GB213" s="345"/>
      <c r="GC213" s="343"/>
      <c r="GD213" s="344"/>
      <c r="GE213" s="344"/>
      <c r="GF213" s="344"/>
      <c r="GG213" s="344"/>
      <c r="GH213" s="344"/>
      <c r="GI213" s="344"/>
      <c r="GJ213" s="345"/>
      <c r="GK213" s="343"/>
      <c r="GL213" s="344"/>
      <c r="GM213" s="344"/>
      <c r="GN213" s="344"/>
      <c r="GO213" s="344"/>
      <c r="GP213" s="344"/>
      <c r="GQ213" s="344"/>
      <c r="GR213" s="345"/>
      <c r="GS213" s="343"/>
      <c r="GT213" s="344"/>
      <c r="GU213" s="344"/>
      <c r="GV213" s="344"/>
      <c r="GW213" s="344"/>
      <c r="GX213" s="344"/>
      <c r="GY213" s="344"/>
      <c r="GZ213" s="345"/>
      <c r="HA213" s="343"/>
      <c r="HB213" s="344"/>
      <c r="HC213" s="344"/>
      <c r="HD213" s="344"/>
      <c r="HE213" s="344"/>
      <c r="HF213" s="344"/>
      <c r="HG213" s="344"/>
      <c r="HH213" s="345"/>
      <c r="HI213" s="343"/>
      <c r="HJ213" s="344"/>
      <c r="HK213" s="344"/>
      <c r="HL213" s="344"/>
      <c r="HM213" s="344"/>
      <c r="HN213" s="344"/>
      <c r="HO213" s="344"/>
      <c r="HP213" s="345"/>
      <c r="HQ213" s="343"/>
      <c r="HR213" s="344"/>
      <c r="HS213" s="344"/>
      <c r="HT213" s="344"/>
      <c r="HU213" s="344"/>
      <c r="HV213" s="344"/>
      <c r="HW213" s="344"/>
      <c r="HX213" s="345"/>
      <c r="HY213" s="343"/>
      <c r="HZ213" s="344"/>
      <c r="IA213" s="344"/>
      <c r="IB213" s="344"/>
      <c r="IC213" s="344"/>
      <c r="ID213" s="344"/>
      <c r="IE213" s="344"/>
      <c r="IF213" s="345"/>
      <c r="IG213" s="343"/>
      <c r="IH213" s="344"/>
      <c r="II213" s="344"/>
      <c r="IJ213" s="344"/>
      <c r="IK213" s="344"/>
      <c r="IL213" s="344"/>
      <c r="IM213" s="344"/>
      <c r="IN213" s="345"/>
      <c r="IO213" s="343"/>
      <c r="IP213" s="344"/>
      <c r="IQ213" s="344"/>
      <c r="IR213" s="344"/>
      <c r="IS213" s="344"/>
      <c r="IT213" s="344"/>
      <c r="IU213" s="344"/>
      <c r="IV213" s="345"/>
      <c r="IW213" s="343"/>
      <c r="IX213" s="344"/>
      <c r="IY213" s="344"/>
      <c r="IZ213" s="344"/>
      <c r="JA213" s="344"/>
      <c r="JB213" s="344"/>
      <c r="JC213" s="344"/>
      <c r="JD213" s="345"/>
      <c r="JE213" s="343"/>
      <c r="JF213" s="344"/>
      <c r="JG213" s="344"/>
      <c r="JH213" s="344"/>
      <c r="JI213" s="344"/>
      <c r="JJ213" s="344"/>
      <c r="JK213" s="344"/>
      <c r="JL213" s="345"/>
      <c r="JM213" s="343"/>
      <c r="JN213" s="344"/>
      <c r="JO213" s="344"/>
      <c r="JP213" s="344"/>
      <c r="JQ213" s="344"/>
      <c r="JR213" s="344"/>
      <c r="JS213" s="344"/>
      <c r="JT213" s="345"/>
      <c r="JU213" s="343"/>
      <c r="JV213" s="344"/>
      <c r="JW213" s="344"/>
      <c r="JX213" s="344"/>
      <c r="JY213" s="344"/>
      <c r="JZ213" s="344"/>
      <c r="KA213" s="344"/>
      <c r="KB213" s="345"/>
      <c r="KC213" s="343"/>
      <c r="KD213" s="344"/>
      <c r="KE213" s="344"/>
      <c r="KF213" s="344"/>
      <c r="KG213" s="344"/>
      <c r="KH213" s="344"/>
      <c r="KI213" s="344"/>
      <c r="KJ213" s="345"/>
      <c r="KK213" s="343"/>
      <c r="KL213" s="344"/>
      <c r="KM213" s="344"/>
      <c r="KN213" s="344"/>
      <c r="KO213" s="344"/>
      <c r="KP213" s="344"/>
      <c r="KQ213" s="344"/>
      <c r="KR213" s="345"/>
      <c r="KS213" s="343"/>
      <c r="KT213" s="344"/>
      <c r="KU213" s="344"/>
      <c r="KV213" s="344"/>
      <c r="KW213" s="344"/>
      <c r="KX213" s="344"/>
      <c r="KY213" s="344"/>
      <c r="KZ213" s="345"/>
      <c r="LA213" s="343"/>
      <c r="LB213" s="344"/>
      <c r="LC213" s="344"/>
      <c r="LD213" s="344"/>
      <c r="LE213" s="344"/>
      <c r="LF213" s="344"/>
      <c r="LG213" s="344"/>
      <c r="LH213" s="345"/>
      <c r="LI213" s="343"/>
      <c r="LJ213" s="344"/>
      <c r="LK213" s="344"/>
      <c r="LL213" s="344"/>
      <c r="LM213" s="344"/>
      <c r="LN213" s="344"/>
      <c r="LO213" s="344"/>
      <c r="LP213" s="345"/>
      <c r="LQ213" s="343"/>
      <c r="LR213" s="344"/>
      <c r="LS213" s="344"/>
      <c r="LT213" s="344"/>
      <c r="LU213" s="344"/>
      <c r="LV213" s="344"/>
      <c r="LW213" s="344"/>
      <c r="LX213" s="345"/>
      <c r="LY213" s="343"/>
      <c r="LZ213" s="344"/>
      <c r="MA213" s="344"/>
      <c r="MB213" s="344"/>
      <c r="MC213" s="344"/>
      <c r="MD213" s="344"/>
      <c r="ME213" s="344"/>
      <c r="MF213" s="345"/>
      <c r="MG213" s="343"/>
      <c r="MH213" s="344"/>
      <c r="MI213" s="344"/>
      <c r="MJ213" s="344"/>
      <c r="MK213" s="344"/>
      <c r="ML213" s="344"/>
      <c r="MM213" s="344"/>
      <c r="MN213" s="345"/>
      <c r="MO213" s="343"/>
      <c r="MP213" s="344"/>
      <c r="MQ213" s="344"/>
      <c r="MR213" s="344"/>
      <c r="MS213" s="344"/>
      <c r="MT213" s="344"/>
      <c r="MU213" s="344"/>
      <c r="MV213" s="345"/>
      <c r="MW213" s="343"/>
      <c r="MX213" s="344"/>
      <c r="MY213" s="344"/>
      <c r="MZ213" s="344"/>
      <c r="NA213" s="344"/>
      <c r="NB213" s="344"/>
      <c r="NC213" s="344"/>
      <c r="ND213" s="345"/>
      <c r="NE213" s="343"/>
      <c r="NF213" s="344"/>
      <c r="NG213" s="344"/>
      <c r="NH213" s="344"/>
      <c r="NI213" s="344"/>
      <c r="NJ213" s="344"/>
      <c r="NK213" s="344"/>
      <c r="NL213" s="345"/>
      <c r="NM213" s="343"/>
      <c r="NN213" s="344"/>
      <c r="NO213" s="344"/>
      <c r="NP213" s="344"/>
      <c r="NQ213" s="344"/>
      <c r="NR213" s="344"/>
      <c r="NS213" s="344"/>
      <c r="NT213" s="345"/>
      <c r="NU213" s="343"/>
      <c r="NV213" s="344"/>
      <c r="NW213" s="344"/>
      <c r="NX213" s="344"/>
      <c r="NY213" s="344"/>
      <c r="NZ213" s="344"/>
      <c r="OA213" s="344"/>
      <c r="OB213" s="345"/>
      <c r="OC213" s="343"/>
      <c r="OD213" s="344"/>
      <c r="OE213" s="344"/>
      <c r="OF213" s="344"/>
      <c r="OG213" s="344"/>
      <c r="OH213" s="344"/>
      <c r="OI213" s="344"/>
      <c r="OJ213" s="345"/>
      <c r="OK213" s="343"/>
      <c r="OL213" s="344"/>
      <c r="OM213" s="344"/>
      <c r="ON213" s="344"/>
      <c r="OO213" s="344"/>
      <c r="OP213" s="344"/>
      <c r="OQ213" s="344"/>
      <c r="OR213" s="345"/>
      <c r="OS213" s="343"/>
      <c r="OT213" s="344"/>
      <c r="OU213" s="344"/>
      <c r="OV213" s="344"/>
      <c r="OW213" s="344"/>
      <c r="OX213" s="344"/>
      <c r="OY213" s="344"/>
      <c r="OZ213" s="345"/>
      <c r="PA213" s="343"/>
      <c r="PB213" s="344"/>
      <c r="PC213" s="344"/>
      <c r="PD213" s="344"/>
      <c r="PE213" s="344"/>
      <c r="PF213" s="344"/>
      <c r="PG213" s="344"/>
      <c r="PH213" s="345"/>
      <c r="PI213" s="343"/>
      <c r="PJ213" s="344"/>
      <c r="PK213" s="344"/>
      <c r="PL213" s="344"/>
      <c r="PM213" s="344"/>
      <c r="PN213" s="344"/>
      <c r="PO213" s="344"/>
      <c r="PP213" s="345"/>
      <c r="PQ213" s="343"/>
      <c r="PR213" s="344"/>
      <c r="PS213" s="344"/>
      <c r="PT213" s="344"/>
      <c r="PU213" s="344"/>
      <c r="PV213" s="344"/>
      <c r="PW213" s="344"/>
      <c r="PX213" s="345"/>
      <c r="PY213" s="343"/>
      <c r="PZ213" s="344"/>
      <c r="QA213" s="344"/>
      <c r="QB213" s="344"/>
      <c r="QC213" s="344"/>
      <c r="QD213" s="344"/>
      <c r="QE213" s="344"/>
      <c r="QF213" s="345"/>
      <c r="QG213" s="343"/>
      <c r="QH213" s="344"/>
      <c r="QI213" s="344"/>
      <c r="QJ213" s="344"/>
      <c r="QK213" s="344"/>
      <c r="QL213" s="344"/>
      <c r="QM213" s="344"/>
      <c r="QN213" s="345"/>
      <c r="QO213" s="343"/>
      <c r="QP213" s="344"/>
      <c r="QQ213" s="344"/>
      <c r="QR213" s="344"/>
      <c r="QS213" s="344"/>
      <c r="QT213" s="344"/>
      <c r="QU213" s="344"/>
      <c r="QV213" s="345"/>
      <c r="QW213" s="343"/>
      <c r="QX213" s="344"/>
      <c r="QY213" s="344"/>
      <c r="QZ213" s="344"/>
      <c r="RA213" s="344"/>
      <c r="RB213" s="344"/>
      <c r="RC213" s="344"/>
      <c r="RD213" s="345"/>
      <c r="RE213" s="343"/>
      <c r="RF213" s="344"/>
      <c r="RG213" s="344"/>
      <c r="RH213" s="344"/>
      <c r="RI213" s="344"/>
      <c r="RJ213" s="344"/>
      <c r="RK213" s="344"/>
      <c r="RL213" s="345"/>
      <c r="RM213" s="343"/>
      <c r="RN213" s="344"/>
      <c r="RO213" s="344"/>
      <c r="RP213" s="344"/>
      <c r="RQ213" s="344"/>
      <c r="RR213" s="344"/>
      <c r="RS213" s="344"/>
      <c r="RT213" s="345"/>
      <c r="RU213" s="343"/>
      <c r="RV213" s="344"/>
      <c r="RW213" s="344"/>
      <c r="RX213" s="344"/>
      <c r="RY213" s="344"/>
      <c r="RZ213" s="344"/>
      <c r="SA213" s="344"/>
      <c r="SB213" s="345"/>
      <c r="SC213" s="343"/>
      <c r="SD213" s="344"/>
      <c r="SE213" s="344"/>
      <c r="SF213" s="344"/>
      <c r="SG213" s="344"/>
      <c r="SH213" s="344"/>
      <c r="SI213" s="344"/>
      <c r="SJ213" s="345"/>
      <c r="SK213" s="343"/>
      <c r="SL213" s="344"/>
      <c r="SM213" s="344"/>
      <c r="SN213" s="344"/>
      <c r="SO213" s="344"/>
      <c r="SP213" s="344"/>
      <c r="SQ213" s="344"/>
      <c r="SR213" s="345"/>
      <c r="SS213" s="343"/>
      <c r="ST213" s="344"/>
      <c r="SU213" s="344"/>
      <c r="SV213" s="344"/>
      <c r="SW213" s="344"/>
      <c r="SX213" s="344"/>
      <c r="SY213" s="344"/>
      <c r="SZ213" s="345"/>
      <c r="TA213" s="343"/>
      <c r="TB213" s="344"/>
      <c r="TC213" s="344"/>
      <c r="TD213" s="344"/>
      <c r="TE213" s="344"/>
      <c r="TF213" s="344"/>
      <c r="TG213" s="344"/>
      <c r="TH213" s="345"/>
      <c r="TI213" s="343"/>
      <c r="TJ213" s="344"/>
      <c r="TK213" s="344"/>
      <c r="TL213" s="344"/>
      <c r="TM213" s="344"/>
      <c r="TN213" s="344"/>
      <c r="TO213" s="344"/>
      <c r="TP213" s="345"/>
      <c r="TQ213" s="343"/>
      <c r="TR213" s="344"/>
      <c r="TS213" s="344"/>
      <c r="TT213" s="344"/>
      <c r="TU213" s="344"/>
      <c r="TV213" s="344"/>
      <c r="TW213" s="344"/>
      <c r="TX213" s="345"/>
      <c r="TY213" s="343"/>
      <c r="TZ213" s="344"/>
      <c r="UA213" s="344"/>
      <c r="UB213" s="344"/>
      <c r="UC213" s="344"/>
      <c r="UD213" s="344"/>
      <c r="UE213" s="344"/>
      <c r="UF213" s="345"/>
      <c r="UG213" s="343"/>
      <c r="UH213" s="344"/>
      <c r="UI213" s="344"/>
      <c r="UJ213" s="344"/>
      <c r="UK213" s="344"/>
      <c r="UL213" s="344"/>
      <c r="UM213" s="344"/>
      <c r="UN213" s="345"/>
      <c r="UO213" s="343"/>
      <c r="UP213" s="344"/>
      <c r="UQ213" s="344"/>
      <c r="UR213" s="344"/>
      <c r="US213" s="344"/>
      <c r="UT213" s="344"/>
      <c r="UU213" s="344"/>
      <c r="UV213" s="345"/>
      <c r="UW213" s="343"/>
      <c r="UX213" s="344"/>
      <c r="UY213" s="344"/>
      <c r="UZ213" s="344"/>
      <c r="VA213" s="344"/>
      <c r="VB213" s="344"/>
      <c r="VC213" s="344"/>
      <c r="VD213" s="345"/>
      <c r="VE213" s="343"/>
      <c r="VF213" s="344"/>
      <c r="VG213" s="344"/>
      <c r="VH213" s="344"/>
      <c r="VI213" s="344"/>
      <c r="VJ213" s="344"/>
      <c r="VK213" s="344"/>
      <c r="VL213" s="345"/>
      <c r="VM213" s="343"/>
      <c r="VN213" s="344"/>
      <c r="VO213" s="344"/>
      <c r="VP213" s="344"/>
      <c r="VQ213" s="344"/>
      <c r="VR213" s="344"/>
      <c r="VS213" s="344"/>
      <c r="VT213" s="345"/>
      <c r="VU213" s="343"/>
      <c r="VV213" s="344"/>
      <c r="VW213" s="344"/>
      <c r="VX213" s="344"/>
      <c r="VY213" s="344"/>
      <c r="VZ213" s="344"/>
      <c r="WA213" s="344"/>
      <c r="WB213" s="345"/>
      <c r="WC213" s="343"/>
      <c r="WD213" s="344"/>
      <c r="WE213" s="344"/>
      <c r="WF213" s="344"/>
      <c r="WG213" s="344"/>
      <c r="WH213" s="344"/>
      <c r="WI213" s="344"/>
      <c r="WJ213" s="345"/>
      <c r="WK213" s="343"/>
      <c r="WL213" s="344"/>
      <c r="WM213" s="344"/>
      <c r="WN213" s="344"/>
      <c r="WO213" s="344"/>
      <c r="WP213" s="344"/>
      <c r="WQ213" s="344"/>
      <c r="WR213" s="345"/>
      <c r="WS213" s="343"/>
      <c r="WT213" s="344"/>
      <c r="WU213" s="344"/>
      <c r="WV213" s="344"/>
      <c r="WW213" s="344"/>
      <c r="WX213" s="344"/>
      <c r="WY213" s="344"/>
      <c r="WZ213" s="345"/>
      <c r="XA213" s="343"/>
      <c r="XB213" s="344"/>
      <c r="XC213" s="344"/>
      <c r="XD213" s="344"/>
      <c r="XE213" s="344"/>
      <c r="XF213" s="344"/>
      <c r="XG213" s="344"/>
      <c r="XH213" s="345"/>
      <c r="XI213" s="343"/>
      <c r="XJ213" s="344"/>
      <c r="XK213" s="344"/>
      <c r="XL213" s="344"/>
      <c r="XM213" s="344"/>
      <c r="XN213" s="344"/>
      <c r="XO213" s="344"/>
      <c r="XP213" s="345"/>
      <c r="XQ213" s="343"/>
      <c r="XR213" s="344"/>
      <c r="XS213" s="344"/>
      <c r="XT213" s="344"/>
      <c r="XU213" s="344"/>
      <c r="XV213" s="344"/>
      <c r="XW213" s="344"/>
      <c r="XX213" s="345"/>
      <c r="XY213" s="343"/>
      <c r="XZ213" s="344"/>
      <c r="YA213" s="344"/>
      <c r="YB213" s="344"/>
      <c r="YC213" s="344"/>
      <c r="YD213" s="344"/>
      <c r="YE213" s="344"/>
      <c r="YF213" s="345"/>
      <c r="YG213" s="343"/>
      <c r="YH213" s="344"/>
      <c r="YI213" s="344"/>
      <c r="YJ213" s="344"/>
      <c r="YK213" s="344"/>
      <c r="YL213" s="344"/>
      <c r="YM213" s="344"/>
      <c r="YN213" s="345"/>
      <c r="YO213" s="343"/>
      <c r="YP213" s="344"/>
      <c r="YQ213" s="344"/>
      <c r="YR213" s="344"/>
      <c r="YS213" s="344"/>
      <c r="YT213" s="344"/>
      <c r="YU213" s="344"/>
      <c r="YV213" s="345"/>
      <c r="YW213" s="343"/>
      <c r="YX213" s="344"/>
      <c r="YY213" s="344"/>
      <c r="YZ213" s="344"/>
      <c r="ZA213" s="344"/>
      <c r="ZB213" s="344"/>
      <c r="ZC213" s="344"/>
      <c r="ZD213" s="345"/>
      <c r="ZE213" s="343"/>
      <c r="ZF213" s="344"/>
      <c r="ZG213" s="344"/>
      <c r="ZH213" s="344"/>
      <c r="ZI213" s="344"/>
      <c r="ZJ213" s="344"/>
      <c r="ZK213" s="344"/>
      <c r="ZL213" s="345"/>
      <c r="ZM213" s="343"/>
      <c r="ZN213" s="344"/>
      <c r="ZO213" s="344"/>
      <c r="ZP213" s="344"/>
      <c r="ZQ213" s="344"/>
      <c r="ZR213" s="344"/>
      <c r="ZS213" s="344"/>
      <c r="ZT213" s="345"/>
      <c r="ZU213" s="343"/>
      <c r="ZV213" s="344"/>
      <c r="ZW213" s="344"/>
      <c r="ZX213" s="344"/>
      <c r="ZY213" s="344"/>
      <c r="ZZ213" s="344"/>
      <c r="AAA213" s="344"/>
      <c r="AAB213" s="345"/>
      <c r="AAC213" s="343"/>
      <c r="AAD213" s="344"/>
      <c r="AAE213" s="344"/>
      <c r="AAF213" s="344"/>
      <c r="AAG213" s="344"/>
      <c r="AAH213" s="344"/>
      <c r="AAI213" s="344"/>
      <c r="AAJ213" s="345"/>
      <c r="AAK213" s="343"/>
      <c r="AAL213" s="344"/>
      <c r="AAM213" s="344"/>
      <c r="AAN213" s="344"/>
      <c r="AAO213" s="344"/>
      <c r="AAP213" s="344"/>
      <c r="AAQ213" s="344"/>
      <c r="AAR213" s="345"/>
      <c r="AAS213" s="343"/>
      <c r="AAT213" s="344"/>
      <c r="AAU213" s="344"/>
      <c r="AAV213" s="344"/>
      <c r="AAW213" s="344"/>
      <c r="AAX213" s="344"/>
      <c r="AAY213" s="344"/>
      <c r="AAZ213" s="345"/>
      <c r="ABA213" s="343"/>
      <c r="ABB213" s="344"/>
      <c r="ABC213" s="344"/>
      <c r="ABD213" s="344"/>
      <c r="ABE213" s="344"/>
      <c r="ABF213" s="344"/>
      <c r="ABG213" s="344"/>
      <c r="ABH213" s="345"/>
      <c r="ABI213" s="343"/>
      <c r="ABJ213" s="344"/>
      <c r="ABK213" s="344"/>
      <c r="ABL213" s="344"/>
      <c r="ABM213" s="344"/>
      <c r="ABN213" s="344"/>
      <c r="ABO213" s="344"/>
      <c r="ABP213" s="345"/>
      <c r="ABQ213" s="343"/>
      <c r="ABR213" s="344"/>
      <c r="ABS213" s="344"/>
      <c r="ABT213" s="344"/>
      <c r="ABU213" s="344"/>
      <c r="ABV213" s="344"/>
      <c r="ABW213" s="344"/>
      <c r="ABX213" s="345"/>
      <c r="ABY213" s="343"/>
      <c r="ABZ213" s="344"/>
      <c r="ACA213" s="344"/>
      <c r="ACB213" s="344"/>
      <c r="ACC213" s="344"/>
      <c r="ACD213" s="344"/>
      <c r="ACE213" s="344"/>
      <c r="ACF213" s="345"/>
      <c r="ACG213" s="343"/>
      <c r="ACH213" s="344"/>
      <c r="ACI213" s="344"/>
      <c r="ACJ213" s="344"/>
      <c r="ACK213" s="344"/>
      <c r="ACL213" s="344"/>
      <c r="ACM213" s="344"/>
      <c r="ACN213" s="345"/>
      <c r="ACO213" s="343"/>
      <c r="ACP213" s="344"/>
      <c r="ACQ213" s="344"/>
      <c r="ACR213" s="344"/>
      <c r="ACS213" s="344"/>
      <c r="ACT213" s="344"/>
      <c r="ACU213" s="344"/>
      <c r="ACV213" s="345"/>
      <c r="ACW213" s="343"/>
      <c r="ACX213" s="344"/>
      <c r="ACY213" s="344"/>
      <c r="ACZ213" s="344"/>
      <c r="ADA213" s="344"/>
      <c r="ADB213" s="344"/>
      <c r="ADC213" s="344"/>
      <c r="ADD213" s="345"/>
      <c r="ADE213" s="343"/>
      <c r="ADF213" s="344"/>
      <c r="ADG213" s="344"/>
      <c r="ADH213" s="344"/>
      <c r="ADI213" s="344"/>
      <c r="ADJ213" s="344"/>
      <c r="ADK213" s="344"/>
      <c r="ADL213" s="345"/>
      <c r="ADM213" s="343"/>
      <c r="ADN213" s="344"/>
      <c r="ADO213" s="344"/>
      <c r="ADP213" s="344"/>
      <c r="ADQ213" s="344"/>
      <c r="ADR213" s="344"/>
      <c r="ADS213" s="344"/>
      <c r="ADT213" s="345"/>
      <c r="ADU213" s="343"/>
      <c r="ADV213" s="344"/>
      <c r="ADW213" s="344"/>
      <c r="ADX213" s="344"/>
      <c r="ADY213" s="344"/>
      <c r="ADZ213" s="344"/>
      <c r="AEA213" s="344"/>
      <c r="AEB213" s="345"/>
      <c r="AEC213" s="343"/>
      <c r="AED213" s="344"/>
      <c r="AEE213" s="344"/>
      <c r="AEF213" s="344"/>
      <c r="AEG213" s="344"/>
      <c r="AEH213" s="344"/>
      <c r="AEI213" s="344"/>
      <c r="AEJ213" s="345"/>
      <c r="AEK213" s="343"/>
      <c r="AEL213" s="344"/>
      <c r="AEM213" s="344"/>
      <c r="AEN213" s="344"/>
      <c r="AEO213" s="344"/>
      <c r="AEP213" s="344"/>
      <c r="AEQ213" s="344"/>
      <c r="AER213" s="345"/>
      <c r="AES213" s="343"/>
      <c r="AET213" s="344"/>
      <c r="AEU213" s="344"/>
      <c r="AEV213" s="344"/>
      <c r="AEW213" s="344"/>
      <c r="AEX213" s="344"/>
      <c r="AEY213" s="344"/>
      <c r="AEZ213" s="345"/>
      <c r="AFA213" s="343"/>
      <c r="AFB213" s="344"/>
      <c r="AFC213" s="344"/>
      <c r="AFD213" s="344"/>
      <c r="AFE213" s="344"/>
      <c r="AFF213" s="344"/>
      <c r="AFG213" s="344"/>
      <c r="AFH213" s="345"/>
      <c r="AFI213" s="343"/>
      <c r="AFJ213" s="344"/>
      <c r="AFK213" s="344"/>
      <c r="AFL213" s="344"/>
      <c r="AFM213" s="344"/>
      <c r="AFN213" s="344"/>
      <c r="AFO213" s="344"/>
      <c r="AFP213" s="345"/>
      <c r="AFQ213" s="343"/>
      <c r="AFR213" s="344"/>
      <c r="AFS213" s="344"/>
      <c r="AFT213" s="344"/>
      <c r="AFU213" s="344"/>
      <c r="AFV213" s="344"/>
      <c r="AFW213" s="344"/>
      <c r="AFX213" s="345"/>
      <c r="AFY213" s="343"/>
      <c r="AFZ213" s="344"/>
      <c r="AGA213" s="344"/>
      <c r="AGB213" s="344"/>
      <c r="AGC213" s="344"/>
      <c r="AGD213" s="344"/>
      <c r="AGE213" s="344"/>
      <c r="AGF213" s="345"/>
      <c r="AGG213" s="343"/>
      <c r="AGH213" s="344"/>
      <c r="AGI213" s="344"/>
      <c r="AGJ213" s="344"/>
      <c r="AGK213" s="344"/>
      <c r="AGL213" s="344"/>
      <c r="AGM213" s="344"/>
      <c r="AGN213" s="345"/>
      <c r="AGO213" s="343"/>
      <c r="AGP213" s="344"/>
      <c r="AGQ213" s="344"/>
      <c r="AGR213" s="344"/>
      <c r="AGS213" s="344"/>
      <c r="AGT213" s="344"/>
      <c r="AGU213" s="344"/>
      <c r="AGV213" s="345"/>
      <c r="AGW213" s="343"/>
      <c r="AGX213" s="344"/>
      <c r="AGY213" s="344"/>
      <c r="AGZ213" s="344"/>
      <c r="AHA213" s="344"/>
      <c r="AHB213" s="344"/>
      <c r="AHC213" s="344"/>
      <c r="AHD213" s="345"/>
      <c r="AHE213" s="343"/>
      <c r="AHF213" s="344"/>
      <c r="AHG213" s="344"/>
      <c r="AHH213" s="344"/>
      <c r="AHI213" s="344"/>
      <c r="AHJ213" s="344"/>
      <c r="AHK213" s="344"/>
      <c r="AHL213" s="345"/>
      <c r="AHM213" s="343"/>
      <c r="AHN213" s="344"/>
      <c r="AHO213" s="344"/>
      <c r="AHP213" s="344"/>
      <c r="AHQ213" s="344"/>
      <c r="AHR213" s="344"/>
      <c r="AHS213" s="344"/>
      <c r="AHT213" s="345"/>
      <c r="AHU213" s="343"/>
      <c r="AHV213" s="344"/>
      <c r="AHW213" s="344"/>
      <c r="AHX213" s="344"/>
      <c r="AHY213" s="344"/>
      <c r="AHZ213" s="344"/>
      <c r="AIA213" s="344"/>
      <c r="AIB213" s="345"/>
      <c r="AIC213" s="343"/>
      <c r="AID213" s="344"/>
      <c r="AIE213" s="344"/>
      <c r="AIF213" s="344"/>
      <c r="AIG213" s="344"/>
      <c r="AIH213" s="344"/>
      <c r="AII213" s="344"/>
      <c r="AIJ213" s="345"/>
      <c r="AIK213" s="343"/>
      <c r="AIL213" s="344"/>
      <c r="AIM213" s="344"/>
      <c r="AIN213" s="344"/>
      <c r="AIO213" s="344"/>
      <c r="AIP213" s="344"/>
      <c r="AIQ213" s="344"/>
      <c r="AIR213" s="345"/>
      <c r="AIS213" s="343"/>
      <c r="AIT213" s="344"/>
      <c r="AIU213" s="344"/>
      <c r="AIV213" s="344"/>
      <c r="AIW213" s="344"/>
      <c r="AIX213" s="344"/>
      <c r="AIY213" s="344"/>
      <c r="AIZ213" s="345"/>
      <c r="AJA213" s="343"/>
      <c r="AJB213" s="344"/>
      <c r="AJC213" s="344"/>
      <c r="AJD213" s="344"/>
      <c r="AJE213" s="344"/>
      <c r="AJF213" s="344"/>
      <c r="AJG213" s="344"/>
      <c r="AJH213" s="345"/>
      <c r="AJI213" s="343"/>
      <c r="AJJ213" s="344"/>
      <c r="AJK213" s="344"/>
      <c r="AJL213" s="344"/>
      <c r="AJM213" s="344"/>
      <c r="AJN213" s="344"/>
      <c r="AJO213" s="344"/>
      <c r="AJP213" s="345"/>
      <c r="AJQ213" s="343"/>
      <c r="AJR213" s="344"/>
      <c r="AJS213" s="344"/>
      <c r="AJT213" s="344"/>
      <c r="AJU213" s="344"/>
      <c r="AJV213" s="344"/>
      <c r="AJW213" s="344"/>
      <c r="AJX213" s="345"/>
      <c r="AJY213" s="343"/>
      <c r="AJZ213" s="344"/>
      <c r="AKA213" s="344"/>
      <c r="AKB213" s="344"/>
      <c r="AKC213" s="344"/>
      <c r="AKD213" s="344"/>
      <c r="AKE213" s="344"/>
      <c r="AKF213" s="345"/>
      <c r="AKG213" s="343"/>
      <c r="AKH213" s="344"/>
      <c r="AKI213" s="344"/>
      <c r="AKJ213" s="344"/>
      <c r="AKK213" s="344"/>
      <c r="AKL213" s="344"/>
      <c r="AKM213" s="344"/>
      <c r="AKN213" s="345"/>
      <c r="AKO213" s="343"/>
      <c r="AKP213" s="344"/>
      <c r="AKQ213" s="344"/>
      <c r="AKR213" s="344"/>
      <c r="AKS213" s="344"/>
      <c r="AKT213" s="344"/>
      <c r="AKU213" s="344"/>
      <c r="AKV213" s="345"/>
      <c r="AKW213" s="343"/>
      <c r="AKX213" s="344"/>
      <c r="AKY213" s="344"/>
      <c r="AKZ213" s="344"/>
      <c r="ALA213" s="344"/>
      <c r="ALB213" s="344"/>
      <c r="ALC213" s="344"/>
      <c r="ALD213" s="345"/>
      <c r="ALE213" s="343"/>
      <c r="ALF213" s="344"/>
      <c r="ALG213" s="344"/>
      <c r="ALH213" s="344"/>
      <c r="ALI213" s="344"/>
      <c r="ALJ213" s="344"/>
      <c r="ALK213" s="344"/>
      <c r="ALL213" s="345"/>
      <c r="ALM213" s="343"/>
      <c r="ALN213" s="344"/>
      <c r="ALO213" s="344"/>
      <c r="ALP213" s="344"/>
      <c r="ALQ213" s="344"/>
      <c r="ALR213" s="344"/>
      <c r="ALS213" s="344"/>
      <c r="ALT213" s="345"/>
      <c r="ALU213" s="343"/>
      <c r="ALV213" s="344"/>
      <c r="ALW213" s="344"/>
      <c r="ALX213" s="344"/>
      <c r="ALY213" s="344"/>
      <c r="ALZ213" s="344"/>
      <c r="AMA213" s="344"/>
      <c r="AMB213" s="345"/>
      <c r="AMC213" s="343"/>
      <c r="AMD213" s="344"/>
      <c r="AME213" s="344"/>
      <c r="AMF213" s="344"/>
      <c r="AMG213" s="344"/>
      <c r="AMH213" s="344"/>
      <c r="AMI213" s="344"/>
      <c r="AMJ213" s="345"/>
      <c r="AMK213" s="343"/>
      <c r="AML213" s="344"/>
      <c r="AMM213" s="344"/>
      <c r="AMN213" s="344"/>
      <c r="AMO213" s="344"/>
      <c r="AMP213" s="344"/>
      <c r="AMQ213" s="344"/>
      <c r="AMR213" s="345"/>
      <c r="AMS213" s="343"/>
      <c r="AMT213" s="344"/>
      <c r="AMU213" s="344"/>
      <c r="AMV213" s="344"/>
      <c r="AMW213" s="344"/>
      <c r="AMX213" s="344"/>
      <c r="AMY213" s="344"/>
      <c r="AMZ213" s="345"/>
      <c r="ANA213" s="343"/>
      <c r="ANB213" s="344"/>
      <c r="ANC213" s="344"/>
      <c r="AND213" s="344"/>
      <c r="ANE213" s="344"/>
      <c r="ANF213" s="344"/>
      <c r="ANG213" s="344"/>
      <c r="ANH213" s="345"/>
      <c r="ANI213" s="343"/>
      <c r="ANJ213" s="344"/>
      <c r="ANK213" s="344"/>
      <c r="ANL213" s="344"/>
      <c r="ANM213" s="344"/>
      <c r="ANN213" s="344"/>
      <c r="ANO213" s="344"/>
      <c r="ANP213" s="345"/>
      <c r="ANQ213" s="343"/>
      <c r="ANR213" s="344"/>
      <c r="ANS213" s="344"/>
      <c r="ANT213" s="344"/>
      <c r="ANU213" s="344"/>
      <c r="ANV213" s="344"/>
      <c r="ANW213" s="344"/>
      <c r="ANX213" s="345"/>
      <c r="ANY213" s="343"/>
      <c r="ANZ213" s="344"/>
      <c r="AOA213" s="344"/>
      <c r="AOB213" s="344"/>
      <c r="AOC213" s="344"/>
      <c r="AOD213" s="344"/>
      <c r="AOE213" s="344"/>
      <c r="AOF213" s="345"/>
      <c r="AOG213" s="343"/>
      <c r="AOH213" s="344"/>
      <c r="AOI213" s="344"/>
      <c r="AOJ213" s="344"/>
      <c r="AOK213" s="344"/>
      <c r="AOL213" s="344"/>
      <c r="AOM213" s="344"/>
      <c r="AON213" s="345"/>
      <c r="AOO213" s="343"/>
      <c r="AOP213" s="344"/>
      <c r="AOQ213" s="344"/>
      <c r="AOR213" s="344"/>
      <c r="AOS213" s="344"/>
      <c r="AOT213" s="344"/>
      <c r="AOU213" s="344"/>
      <c r="AOV213" s="345"/>
      <c r="AOW213" s="343"/>
      <c r="AOX213" s="344"/>
      <c r="AOY213" s="344"/>
      <c r="AOZ213" s="344"/>
      <c r="APA213" s="344"/>
      <c r="APB213" s="344"/>
      <c r="APC213" s="344"/>
      <c r="APD213" s="345"/>
      <c r="APE213" s="343"/>
      <c r="APF213" s="344"/>
      <c r="APG213" s="344"/>
      <c r="APH213" s="344"/>
      <c r="API213" s="344"/>
      <c r="APJ213" s="344"/>
      <c r="APK213" s="344"/>
      <c r="APL213" s="345"/>
      <c r="APM213" s="343"/>
      <c r="APN213" s="344"/>
      <c r="APO213" s="344"/>
      <c r="APP213" s="344"/>
      <c r="APQ213" s="344"/>
      <c r="APR213" s="344"/>
      <c r="APS213" s="344"/>
      <c r="APT213" s="345"/>
      <c r="APU213" s="343"/>
      <c r="APV213" s="344"/>
      <c r="APW213" s="344"/>
      <c r="APX213" s="344"/>
      <c r="APY213" s="344"/>
      <c r="APZ213" s="344"/>
      <c r="AQA213" s="344"/>
      <c r="AQB213" s="345"/>
      <c r="AQC213" s="343"/>
      <c r="AQD213" s="344"/>
      <c r="AQE213" s="344"/>
      <c r="AQF213" s="344"/>
      <c r="AQG213" s="344"/>
      <c r="AQH213" s="344"/>
      <c r="AQI213" s="344"/>
      <c r="AQJ213" s="345"/>
      <c r="AQK213" s="343"/>
      <c r="AQL213" s="344"/>
      <c r="AQM213" s="344"/>
      <c r="AQN213" s="344"/>
      <c r="AQO213" s="344"/>
      <c r="AQP213" s="344"/>
      <c r="AQQ213" s="344"/>
      <c r="AQR213" s="345"/>
      <c r="AQS213" s="343"/>
      <c r="AQT213" s="344"/>
      <c r="AQU213" s="344"/>
      <c r="AQV213" s="344"/>
      <c r="AQW213" s="344"/>
      <c r="AQX213" s="344"/>
      <c r="AQY213" s="344"/>
      <c r="AQZ213" s="345"/>
      <c r="ARA213" s="343"/>
      <c r="ARB213" s="344"/>
      <c r="ARC213" s="344"/>
      <c r="ARD213" s="344"/>
      <c r="ARE213" s="344"/>
      <c r="ARF213" s="344"/>
      <c r="ARG213" s="344"/>
      <c r="ARH213" s="345"/>
      <c r="ARI213" s="343"/>
      <c r="ARJ213" s="344"/>
      <c r="ARK213" s="344"/>
      <c r="ARL213" s="344"/>
      <c r="ARM213" s="344"/>
      <c r="ARN213" s="344"/>
      <c r="ARO213" s="344"/>
      <c r="ARP213" s="345"/>
      <c r="ARQ213" s="343"/>
      <c r="ARR213" s="344"/>
      <c r="ARS213" s="344"/>
      <c r="ART213" s="344"/>
      <c r="ARU213" s="344"/>
      <c r="ARV213" s="344"/>
      <c r="ARW213" s="344"/>
      <c r="ARX213" s="345"/>
      <c r="ARY213" s="343"/>
      <c r="ARZ213" s="344"/>
      <c r="ASA213" s="344"/>
      <c r="ASB213" s="344"/>
      <c r="ASC213" s="344"/>
      <c r="ASD213" s="344"/>
      <c r="ASE213" s="344"/>
      <c r="ASF213" s="345"/>
      <c r="ASG213" s="343"/>
      <c r="ASH213" s="344"/>
      <c r="ASI213" s="344"/>
      <c r="ASJ213" s="344"/>
      <c r="ASK213" s="344"/>
      <c r="ASL213" s="344"/>
      <c r="ASM213" s="344"/>
      <c r="ASN213" s="345"/>
      <c r="ASO213" s="343"/>
      <c r="ASP213" s="344"/>
      <c r="ASQ213" s="344"/>
      <c r="ASR213" s="344"/>
      <c r="ASS213" s="344"/>
      <c r="AST213" s="344"/>
      <c r="ASU213" s="344"/>
      <c r="ASV213" s="345"/>
      <c r="ASW213" s="343"/>
      <c r="ASX213" s="344"/>
      <c r="ASY213" s="344"/>
      <c r="ASZ213" s="344"/>
      <c r="ATA213" s="344"/>
      <c r="ATB213" s="344"/>
      <c r="ATC213" s="344"/>
      <c r="ATD213" s="345"/>
      <c r="ATE213" s="343"/>
      <c r="ATF213" s="344"/>
      <c r="ATG213" s="344"/>
      <c r="ATH213" s="344"/>
      <c r="ATI213" s="344"/>
      <c r="ATJ213" s="344"/>
      <c r="ATK213" s="344"/>
      <c r="ATL213" s="345"/>
      <c r="ATM213" s="343"/>
      <c r="ATN213" s="344"/>
      <c r="ATO213" s="344"/>
      <c r="ATP213" s="344"/>
      <c r="ATQ213" s="344"/>
      <c r="ATR213" s="344"/>
      <c r="ATS213" s="344"/>
      <c r="ATT213" s="345"/>
      <c r="ATU213" s="343"/>
      <c r="ATV213" s="344"/>
      <c r="ATW213" s="344"/>
      <c r="ATX213" s="344"/>
      <c r="ATY213" s="344"/>
      <c r="ATZ213" s="344"/>
      <c r="AUA213" s="344"/>
      <c r="AUB213" s="345"/>
      <c r="AUC213" s="343"/>
      <c r="AUD213" s="344"/>
      <c r="AUE213" s="344"/>
      <c r="AUF213" s="344"/>
      <c r="AUG213" s="344"/>
      <c r="AUH213" s="344"/>
      <c r="AUI213" s="344"/>
      <c r="AUJ213" s="345"/>
      <c r="AUK213" s="343"/>
      <c r="AUL213" s="344"/>
      <c r="AUM213" s="344"/>
      <c r="AUN213" s="344"/>
      <c r="AUO213" s="344"/>
      <c r="AUP213" s="344"/>
      <c r="AUQ213" s="344"/>
      <c r="AUR213" s="345"/>
      <c r="AUS213" s="343"/>
      <c r="AUT213" s="344"/>
      <c r="AUU213" s="344"/>
      <c r="AUV213" s="344"/>
      <c r="AUW213" s="344"/>
      <c r="AUX213" s="344"/>
      <c r="AUY213" s="344"/>
      <c r="AUZ213" s="345"/>
      <c r="AVA213" s="343"/>
      <c r="AVB213" s="344"/>
      <c r="AVC213" s="344"/>
      <c r="AVD213" s="344"/>
      <c r="AVE213" s="344"/>
      <c r="AVF213" s="344"/>
      <c r="AVG213" s="344"/>
      <c r="AVH213" s="345"/>
      <c r="AVI213" s="343"/>
      <c r="AVJ213" s="344"/>
      <c r="AVK213" s="344"/>
      <c r="AVL213" s="344"/>
      <c r="AVM213" s="344"/>
      <c r="AVN213" s="344"/>
      <c r="AVO213" s="344"/>
      <c r="AVP213" s="345"/>
      <c r="AVQ213" s="343"/>
      <c r="AVR213" s="344"/>
      <c r="AVS213" s="344"/>
      <c r="AVT213" s="344"/>
      <c r="AVU213" s="344"/>
      <c r="AVV213" s="344"/>
      <c r="AVW213" s="344"/>
      <c r="AVX213" s="345"/>
      <c r="AVY213" s="343"/>
      <c r="AVZ213" s="344"/>
      <c r="AWA213" s="344"/>
      <c r="AWB213" s="344"/>
      <c r="AWC213" s="344"/>
      <c r="AWD213" s="344"/>
      <c r="AWE213" s="344"/>
      <c r="AWF213" s="345"/>
      <c r="AWG213" s="343"/>
      <c r="AWH213" s="344"/>
      <c r="AWI213" s="344"/>
      <c r="AWJ213" s="344"/>
      <c r="AWK213" s="344"/>
      <c r="AWL213" s="344"/>
      <c r="AWM213" s="344"/>
      <c r="AWN213" s="345"/>
      <c r="AWO213" s="343"/>
      <c r="AWP213" s="344"/>
      <c r="AWQ213" s="344"/>
      <c r="AWR213" s="344"/>
      <c r="AWS213" s="344"/>
      <c r="AWT213" s="344"/>
      <c r="AWU213" s="344"/>
      <c r="AWV213" s="345"/>
      <c r="AWW213" s="343"/>
      <c r="AWX213" s="344"/>
      <c r="AWY213" s="344"/>
      <c r="AWZ213" s="344"/>
      <c r="AXA213" s="344"/>
      <c r="AXB213" s="344"/>
      <c r="AXC213" s="344"/>
      <c r="AXD213" s="345"/>
      <c r="AXE213" s="343"/>
      <c r="AXF213" s="344"/>
      <c r="AXG213" s="344"/>
      <c r="AXH213" s="344"/>
      <c r="AXI213" s="344"/>
      <c r="AXJ213" s="344"/>
      <c r="AXK213" s="344"/>
      <c r="AXL213" s="345"/>
      <c r="AXM213" s="343"/>
      <c r="AXN213" s="344"/>
      <c r="AXO213" s="344"/>
      <c r="AXP213" s="344"/>
      <c r="AXQ213" s="344"/>
      <c r="AXR213" s="344"/>
      <c r="AXS213" s="344"/>
      <c r="AXT213" s="345"/>
      <c r="AXU213" s="343"/>
      <c r="AXV213" s="344"/>
      <c r="AXW213" s="344"/>
      <c r="AXX213" s="344"/>
      <c r="AXY213" s="344"/>
      <c r="AXZ213" s="344"/>
      <c r="AYA213" s="344"/>
      <c r="AYB213" s="345"/>
      <c r="AYC213" s="343"/>
      <c r="AYD213" s="344"/>
      <c r="AYE213" s="344"/>
      <c r="AYF213" s="344"/>
      <c r="AYG213" s="344"/>
      <c r="AYH213" s="344"/>
      <c r="AYI213" s="344"/>
      <c r="AYJ213" s="345"/>
      <c r="AYK213" s="343"/>
      <c r="AYL213" s="344"/>
      <c r="AYM213" s="344"/>
      <c r="AYN213" s="344"/>
      <c r="AYO213" s="344"/>
      <c r="AYP213" s="344"/>
      <c r="AYQ213" s="344"/>
      <c r="AYR213" s="345"/>
      <c r="AYS213" s="343"/>
      <c r="AYT213" s="344"/>
      <c r="AYU213" s="344"/>
      <c r="AYV213" s="344"/>
      <c r="AYW213" s="344"/>
      <c r="AYX213" s="344"/>
      <c r="AYY213" s="344"/>
      <c r="AYZ213" s="345"/>
      <c r="AZA213" s="343"/>
      <c r="AZB213" s="344"/>
      <c r="AZC213" s="344"/>
      <c r="AZD213" s="344"/>
      <c r="AZE213" s="344"/>
      <c r="AZF213" s="344"/>
      <c r="AZG213" s="344"/>
      <c r="AZH213" s="345"/>
      <c r="AZI213" s="343"/>
      <c r="AZJ213" s="344"/>
      <c r="AZK213" s="344"/>
      <c r="AZL213" s="344"/>
      <c r="AZM213" s="344"/>
      <c r="AZN213" s="344"/>
      <c r="AZO213" s="344"/>
      <c r="AZP213" s="345"/>
      <c r="AZQ213" s="343"/>
      <c r="AZR213" s="344"/>
      <c r="AZS213" s="344"/>
      <c r="AZT213" s="344"/>
      <c r="AZU213" s="344"/>
      <c r="AZV213" s="344"/>
      <c r="AZW213" s="344"/>
      <c r="AZX213" s="345"/>
      <c r="AZY213" s="343"/>
      <c r="AZZ213" s="344"/>
      <c r="BAA213" s="344"/>
      <c r="BAB213" s="344"/>
      <c r="BAC213" s="344"/>
      <c r="BAD213" s="344"/>
      <c r="BAE213" s="344"/>
      <c r="BAF213" s="345"/>
      <c r="BAG213" s="343"/>
      <c r="BAH213" s="344"/>
      <c r="BAI213" s="344"/>
      <c r="BAJ213" s="344"/>
      <c r="BAK213" s="344"/>
      <c r="BAL213" s="344"/>
      <c r="BAM213" s="344"/>
      <c r="BAN213" s="345"/>
      <c r="BAO213" s="343"/>
      <c r="BAP213" s="344"/>
      <c r="BAQ213" s="344"/>
      <c r="BAR213" s="344"/>
      <c r="BAS213" s="344"/>
      <c r="BAT213" s="344"/>
      <c r="BAU213" s="344"/>
      <c r="BAV213" s="345"/>
      <c r="BAW213" s="343"/>
      <c r="BAX213" s="344"/>
      <c r="BAY213" s="344"/>
      <c r="BAZ213" s="344"/>
      <c r="BBA213" s="344"/>
      <c r="BBB213" s="344"/>
      <c r="BBC213" s="344"/>
      <c r="BBD213" s="345"/>
      <c r="BBE213" s="343"/>
      <c r="BBF213" s="344"/>
      <c r="BBG213" s="344"/>
      <c r="BBH213" s="344"/>
      <c r="BBI213" s="344"/>
      <c r="BBJ213" s="344"/>
      <c r="BBK213" s="344"/>
      <c r="BBL213" s="345"/>
      <c r="BBM213" s="343"/>
      <c r="BBN213" s="344"/>
      <c r="BBO213" s="344"/>
      <c r="BBP213" s="344"/>
      <c r="BBQ213" s="344"/>
      <c r="BBR213" s="344"/>
      <c r="BBS213" s="344"/>
      <c r="BBT213" s="345"/>
      <c r="BBU213" s="343"/>
      <c r="BBV213" s="344"/>
      <c r="BBW213" s="344"/>
      <c r="BBX213" s="344"/>
      <c r="BBY213" s="344"/>
      <c r="BBZ213" s="344"/>
      <c r="BCA213" s="344"/>
      <c r="BCB213" s="345"/>
      <c r="BCC213" s="343"/>
      <c r="BCD213" s="344"/>
      <c r="BCE213" s="344"/>
      <c r="BCF213" s="344"/>
      <c r="BCG213" s="344"/>
      <c r="BCH213" s="344"/>
      <c r="BCI213" s="344"/>
      <c r="BCJ213" s="345"/>
      <c r="BCK213" s="343"/>
      <c r="BCL213" s="344"/>
      <c r="BCM213" s="344"/>
      <c r="BCN213" s="344"/>
      <c r="BCO213" s="344"/>
      <c r="BCP213" s="344"/>
      <c r="BCQ213" s="344"/>
      <c r="BCR213" s="345"/>
      <c r="BCS213" s="343"/>
      <c r="BCT213" s="344"/>
      <c r="BCU213" s="344"/>
      <c r="BCV213" s="344"/>
      <c r="BCW213" s="344"/>
      <c r="BCX213" s="344"/>
      <c r="BCY213" s="344"/>
      <c r="BCZ213" s="345"/>
      <c r="BDA213" s="343"/>
      <c r="BDB213" s="344"/>
      <c r="BDC213" s="344"/>
      <c r="BDD213" s="344"/>
      <c r="BDE213" s="344"/>
      <c r="BDF213" s="344"/>
      <c r="BDG213" s="344"/>
      <c r="BDH213" s="345"/>
      <c r="BDI213" s="343"/>
      <c r="BDJ213" s="344"/>
      <c r="BDK213" s="344"/>
      <c r="BDL213" s="344"/>
      <c r="BDM213" s="344"/>
      <c r="BDN213" s="344"/>
      <c r="BDO213" s="344"/>
      <c r="BDP213" s="345"/>
      <c r="BDQ213" s="343"/>
      <c r="BDR213" s="344"/>
      <c r="BDS213" s="344"/>
      <c r="BDT213" s="344"/>
      <c r="BDU213" s="344"/>
      <c r="BDV213" s="344"/>
      <c r="BDW213" s="344"/>
      <c r="BDX213" s="345"/>
      <c r="BDY213" s="343"/>
      <c r="BDZ213" s="344"/>
      <c r="BEA213" s="344"/>
      <c r="BEB213" s="344"/>
      <c r="BEC213" s="344"/>
      <c r="BED213" s="344"/>
      <c r="BEE213" s="344"/>
      <c r="BEF213" s="345"/>
      <c r="BEG213" s="343"/>
      <c r="BEH213" s="344"/>
      <c r="BEI213" s="344"/>
      <c r="BEJ213" s="344"/>
      <c r="BEK213" s="344"/>
      <c r="BEL213" s="344"/>
      <c r="BEM213" s="344"/>
      <c r="BEN213" s="345"/>
      <c r="BEO213" s="343"/>
      <c r="BEP213" s="344"/>
      <c r="BEQ213" s="344"/>
      <c r="BER213" s="344"/>
      <c r="BES213" s="344"/>
      <c r="BET213" s="344"/>
      <c r="BEU213" s="344"/>
      <c r="BEV213" s="345"/>
      <c r="BEW213" s="343"/>
      <c r="BEX213" s="344"/>
      <c r="BEY213" s="344"/>
      <c r="BEZ213" s="344"/>
      <c r="BFA213" s="344"/>
      <c r="BFB213" s="344"/>
      <c r="BFC213" s="344"/>
      <c r="BFD213" s="345"/>
      <c r="BFE213" s="343"/>
      <c r="BFF213" s="344"/>
      <c r="BFG213" s="344"/>
      <c r="BFH213" s="344"/>
      <c r="BFI213" s="344"/>
      <c r="BFJ213" s="344"/>
      <c r="BFK213" s="344"/>
      <c r="BFL213" s="345"/>
      <c r="BFM213" s="343"/>
      <c r="BFN213" s="344"/>
      <c r="BFO213" s="344"/>
      <c r="BFP213" s="344"/>
      <c r="BFQ213" s="344"/>
      <c r="BFR213" s="344"/>
      <c r="BFS213" s="344"/>
      <c r="BFT213" s="345"/>
      <c r="BFU213" s="343"/>
      <c r="BFV213" s="344"/>
      <c r="BFW213" s="344"/>
      <c r="BFX213" s="344"/>
      <c r="BFY213" s="344"/>
      <c r="BFZ213" s="344"/>
      <c r="BGA213" s="344"/>
      <c r="BGB213" s="345"/>
      <c r="BGC213" s="343"/>
      <c r="BGD213" s="344"/>
      <c r="BGE213" s="344"/>
      <c r="BGF213" s="344"/>
      <c r="BGG213" s="344"/>
      <c r="BGH213" s="344"/>
      <c r="BGI213" s="344"/>
      <c r="BGJ213" s="345"/>
      <c r="BGK213" s="343"/>
      <c r="BGL213" s="344"/>
      <c r="BGM213" s="344"/>
      <c r="BGN213" s="344"/>
      <c r="BGO213" s="344"/>
      <c r="BGP213" s="344"/>
      <c r="BGQ213" s="344"/>
      <c r="BGR213" s="345"/>
      <c r="BGS213" s="343"/>
      <c r="BGT213" s="344"/>
      <c r="BGU213" s="344"/>
      <c r="BGV213" s="344"/>
      <c r="BGW213" s="344"/>
      <c r="BGX213" s="344"/>
      <c r="BGY213" s="344"/>
      <c r="BGZ213" s="345"/>
      <c r="BHA213" s="343"/>
      <c r="BHB213" s="344"/>
      <c r="BHC213" s="344"/>
      <c r="BHD213" s="344"/>
      <c r="BHE213" s="344"/>
      <c r="BHF213" s="344"/>
      <c r="BHG213" s="344"/>
      <c r="BHH213" s="345"/>
      <c r="BHI213" s="343"/>
      <c r="BHJ213" s="344"/>
      <c r="BHK213" s="344"/>
      <c r="BHL213" s="344"/>
      <c r="BHM213" s="344"/>
      <c r="BHN213" s="344"/>
      <c r="BHO213" s="344"/>
      <c r="BHP213" s="345"/>
      <c r="BHQ213" s="343"/>
      <c r="BHR213" s="344"/>
      <c r="BHS213" s="344"/>
      <c r="BHT213" s="344"/>
      <c r="BHU213" s="344"/>
      <c r="BHV213" s="344"/>
      <c r="BHW213" s="344"/>
      <c r="BHX213" s="345"/>
      <c r="BHY213" s="343"/>
      <c r="BHZ213" s="344"/>
      <c r="BIA213" s="344"/>
      <c r="BIB213" s="344"/>
      <c r="BIC213" s="344"/>
      <c r="BID213" s="344"/>
      <c r="BIE213" s="344"/>
      <c r="BIF213" s="345"/>
      <c r="BIG213" s="343"/>
      <c r="BIH213" s="344"/>
      <c r="BII213" s="344"/>
      <c r="BIJ213" s="344"/>
      <c r="BIK213" s="344"/>
      <c r="BIL213" s="344"/>
      <c r="BIM213" s="344"/>
      <c r="BIN213" s="345"/>
      <c r="BIO213" s="343"/>
      <c r="BIP213" s="344"/>
      <c r="BIQ213" s="344"/>
      <c r="BIR213" s="344"/>
      <c r="BIS213" s="344"/>
      <c r="BIT213" s="344"/>
      <c r="BIU213" s="344"/>
      <c r="BIV213" s="345"/>
      <c r="BIW213" s="343"/>
      <c r="BIX213" s="344"/>
      <c r="BIY213" s="344"/>
      <c r="BIZ213" s="344"/>
      <c r="BJA213" s="344"/>
      <c r="BJB213" s="344"/>
      <c r="BJC213" s="344"/>
      <c r="BJD213" s="345"/>
      <c r="BJE213" s="343"/>
      <c r="BJF213" s="344"/>
      <c r="BJG213" s="344"/>
      <c r="BJH213" s="344"/>
      <c r="BJI213" s="344"/>
      <c r="BJJ213" s="344"/>
      <c r="BJK213" s="344"/>
      <c r="BJL213" s="345"/>
      <c r="BJM213" s="343"/>
      <c r="BJN213" s="344"/>
      <c r="BJO213" s="344"/>
      <c r="BJP213" s="344"/>
      <c r="BJQ213" s="344"/>
      <c r="BJR213" s="344"/>
      <c r="BJS213" s="344"/>
      <c r="BJT213" s="345"/>
      <c r="BJU213" s="343"/>
      <c r="BJV213" s="344"/>
      <c r="BJW213" s="344"/>
      <c r="BJX213" s="344"/>
      <c r="BJY213" s="344"/>
      <c r="BJZ213" s="344"/>
      <c r="BKA213" s="344"/>
      <c r="BKB213" s="345"/>
      <c r="BKC213" s="343"/>
      <c r="BKD213" s="344"/>
      <c r="BKE213" s="344"/>
      <c r="BKF213" s="344"/>
      <c r="BKG213" s="344"/>
      <c r="BKH213" s="344"/>
      <c r="BKI213" s="344"/>
      <c r="BKJ213" s="345"/>
      <c r="BKK213" s="343"/>
      <c r="BKL213" s="344"/>
      <c r="BKM213" s="344"/>
      <c r="BKN213" s="344"/>
      <c r="BKO213" s="344"/>
      <c r="BKP213" s="344"/>
      <c r="BKQ213" s="344"/>
      <c r="BKR213" s="345"/>
      <c r="BKS213" s="343"/>
      <c r="BKT213" s="344"/>
      <c r="BKU213" s="344"/>
      <c r="BKV213" s="344"/>
      <c r="BKW213" s="344"/>
      <c r="BKX213" s="344"/>
      <c r="BKY213" s="344"/>
      <c r="BKZ213" s="345"/>
      <c r="BLA213" s="343"/>
      <c r="BLB213" s="344"/>
      <c r="BLC213" s="344"/>
      <c r="BLD213" s="344"/>
      <c r="BLE213" s="344"/>
      <c r="BLF213" s="344"/>
      <c r="BLG213" s="344"/>
      <c r="BLH213" s="345"/>
      <c r="BLI213" s="343"/>
      <c r="BLJ213" s="344"/>
      <c r="BLK213" s="344"/>
      <c r="BLL213" s="344"/>
      <c r="BLM213" s="344"/>
      <c r="BLN213" s="344"/>
      <c r="BLO213" s="344"/>
      <c r="BLP213" s="345"/>
      <c r="BLQ213" s="343"/>
      <c r="BLR213" s="344"/>
      <c r="BLS213" s="344"/>
      <c r="BLT213" s="344"/>
      <c r="BLU213" s="344"/>
      <c r="BLV213" s="344"/>
      <c r="BLW213" s="344"/>
      <c r="BLX213" s="345"/>
      <c r="BLY213" s="343"/>
      <c r="BLZ213" s="344"/>
      <c r="BMA213" s="344"/>
      <c r="BMB213" s="344"/>
      <c r="BMC213" s="344"/>
      <c r="BMD213" s="344"/>
      <c r="BME213" s="344"/>
      <c r="BMF213" s="345"/>
      <c r="BMG213" s="343"/>
      <c r="BMH213" s="344"/>
      <c r="BMI213" s="344"/>
      <c r="BMJ213" s="344"/>
      <c r="BMK213" s="344"/>
      <c r="BML213" s="344"/>
      <c r="BMM213" s="344"/>
      <c r="BMN213" s="345"/>
      <c r="BMO213" s="343"/>
      <c r="BMP213" s="344"/>
      <c r="BMQ213" s="344"/>
      <c r="BMR213" s="344"/>
      <c r="BMS213" s="344"/>
      <c r="BMT213" s="344"/>
      <c r="BMU213" s="344"/>
      <c r="BMV213" s="345"/>
      <c r="BMW213" s="343"/>
      <c r="BMX213" s="344"/>
      <c r="BMY213" s="344"/>
      <c r="BMZ213" s="344"/>
      <c r="BNA213" s="344"/>
      <c r="BNB213" s="344"/>
      <c r="BNC213" s="344"/>
      <c r="BND213" s="345"/>
      <c r="BNE213" s="343"/>
      <c r="BNF213" s="344"/>
      <c r="BNG213" s="344"/>
      <c r="BNH213" s="344"/>
      <c r="BNI213" s="344"/>
      <c r="BNJ213" s="344"/>
      <c r="BNK213" s="344"/>
      <c r="BNL213" s="345"/>
      <c r="BNM213" s="343"/>
      <c r="BNN213" s="344"/>
      <c r="BNO213" s="344"/>
      <c r="BNP213" s="344"/>
      <c r="BNQ213" s="344"/>
      <c r="BNR213" s="344"/>
      <c r="BNS213" s="344"/>
      <c r="BNT213" s="345"/>
      <c r="BNU213" s="343"/>
      <c r="BNV213" s="344"/>
      <c r="BNW213" s="344"/>
      <c r="BNX213" s="344"/>
      <c r="BNY213" s="344"/>
      <c r="BNZ213" s="344"/>
      <c r="BOA213" s="344"/>
      <c r="BOB213" s="345"/>
      <c r="BOC213" s="343"/>
      <c r="BOD213" s="344"/>
      <c r="BOE213" s="344"/>
      <c r="BOF213" s="344"/>
      <c r="BOG213" s="344"/>
      <c r="BOH213" s="344"/>
      <c r="BOI213" s="344"/>
      <c r="BOJ213" s="345"/>
      <c r="BOK213" s="343"/>
      <c r="BOL213" s="344"/>
      <c r="BOM213" s="344"/>
      <c r="BON213" s="344"/>
      <c r="BOO213" s="344"/>
      <c r="BOP213" s="344"/>
      <c r="BOQ213" s="344"/>
      <c r="BOR213" s="345"/>
      <c r="BOS213" s="343"/>
      <c r="BOT213" s="344"/>
      <c r="BOU213" s="344"/>
      <c r="BOV213" s="344"/>
      <c r="BOW213" s="344"/>
      <c r="BOX213" s="344"/>
      <c r="BOY213" s="344"/>
      <c r="BOZ213" s="345"/>
      <c r="BPA213" s="343"/>
      <c r="BPB213" s="344"/>
      <c r="BPC213" s="344"/>
      <c r="BPD213" s="344"/>
      <c r="BPE213" s="344"/>
      <c r="BPF213" s="344"/>
      <c r="BPG213" s="344"/>
      <c r="BPH213" s="345"/>
      <c r="BPI213" s="343"/>
      <c r="BPJ213" s="344"/>
      <c r="BPK213" s="344"/>
      <c r="BPL213" s="344"/>
      <c r="BPM213" s="344"/>
      <c r="BPN213" s="344"/>
      <c r="BPO213" s="344"/>
      <c r="BPP213" s="345"/>
      <c r="BPQ213" s="343"/>
      <c r="BPR213" s="344"/>
      <c r="BPS213" s="344"/>
      <c r="BPT213" s="344"/>
      <c r="BPU213" s="344"/>
      <c r="BPV213" s="344"/>
      <c r="BPW213" s="344"/>
      <c r="BPX213" s="345"/>
      <c r="BPY213" s="343"/>
      <c r="BPZ213" s="344"/>
      <c r="BQA213" s="344"/>
      <c r="BQB213" s="344"/>
      <c r="BQC213" s="344"/>
      <c r="BQD213" s="344"/>
      <c r="BQE213" s="344"/>
      <c r="BQF213" s="345"/>
      <c r="BQG213" s="343"/>
      <c r="BQH213" s="344"/>
      <c r="BQI213" s="344"/>
      <c r="BQJ213" s="344"/>
      <c r="BQK213" s="344"/>
      <c r="BQL213" s="344"/>
      <c r="BQM213" s="344"/>
      <c r="BQN213" s="345"/>
      <c r="BQO213" s="343"/>
      <c r="BQP213" s="344"/>
      <c r="BQQ213" s="344"/>
      <c r="BQR213" s="344"/>
      <c r="BQS213" s="344"/>
      <c r="BQT213" s="344"/>
      <c r="BQU213" s="344"/>
      <c r="BQV213" s="345"/>
      <c r="BQW213" s="343"/>
      <c r="BQX213" s="344"/>
      <c r="BQY213" s="344"/>
      <c r="BQZ213" s="344"/>
      <c r="BRA213" s="344"/>
      <c r="BRB213" s="344"/>
      <c r="BRC213" s="344"/>
      <c r="BRD213" s="345"/>
      <c r="BRE213" s="343"/>
      <c r="BRF213" s="344"/>
      <c r="BRG213" s="344"/>
      <c r="BRH213" s="344"/>
      <c r="BRI213" s="344"/>
      <c r="BRJ213" s="344"/>
      <c r="BRK213" s="344"/>
      <c r="BRL213" s="345"/>
      <c r="BRM213" s="343"/>
      <c r="BRN213" s="344"/>
      <c r="BRO213" s="344"/>
      <c r="BRP213" s="344"/>
      <c r="BRQ213" s="344"/>
      <c r="BRR213" s="344"/>
      <c r="BRS213" s="344"/>
      <c r="BRT213" s="345"/>
      <c r="BRU213" s="343"/>
      <c r="BRV213" s="344"/>
      <c r="BRW213" s="344"/>
      <c r="BRX213" s="344"/>
      <c r="BRY213" s="344"/>
      <c r="BRZ213" s="344"/>
      <c r="BSA213" s="344"/>
      <c r="BSB213" s="345"/>
      <c r="BSC213" s="343"/>
      <c r="BSD213" s="344"/>
      <c r="BSE213" s="344"/>
      <c r="BSF213" s="344"/>
      <c r="BSG213" s="344"/>
      <c r="BSH213" s="344"/>
      <c r="BSI213" s="344"/>
      <c r="BSJ213" s="345"/>
      <c r="BSK213" s="343"/>
      <c r="BSL213" s="344"/>
      <c r="BSM213" s="344"/>
      <c r="BSN213" s="344"/>
      <c r="BSO213" s="344"/>
      <c r="BSP213" s="344"/>
      <c r="BSQ213" s="344"/>
      <c r="BSR213" s="345"/>
      <c r="BSS213" s="343"/>
      <c r="BST213" s="344"/>
      <c r="BSU213" s="344"/>
      <c r="BSV213" s="344"/>
      <c r="BSW213" s="344"/>
      <c r="BSX213" s="344"/>
      <c r="BSY213" s="344"/>
      <c r="BSZ213" s="345"/>
      <c r="BTA213" s="343"/>
      <c r="BTB213" s="344"/>
      <c r="BTC213" s="344"/>
      <c r="BTD213" s="344"/>
      <c r="BTE213" s="344"/>
      <c r="BTF213" s="344"/>
      <c r="BTG213" s="344"/>
      <c r="BTH213" s="345"/>
      <c r="BTI213" s="343"/>
      <c r="BTJ213" s="344"/>
      <c r="BTK213" s="344"/>
      <c r="BTL213" s="344"/>
      <c r="BTM213" s="344"/>
      <c r="BTN213" s="344"/>
      <c r="BTO213" s="344"/>
      <c r="BTP213" s="345"/>
      <c r="BTQ213" s="343"/>
      <c r="BTR213" s="344"/>
      <c r="BTS213" s="344"/>
      <c r="BTT213" s="344"/>
      <c r="BTU213" s="344"/>
      <c r="BTV213" s="344"/>
      <c r="BTW213" s="344"/>
      <c r="BTX213" s="345"/>
      <c r="BTY213" s="343"/>
      <c r="BTZ213" s="344"/>
      <c r="BUA213" s="344"/>
      <c r="BUB213" s="344"/>
      <c r="BUC213" s="344"/>
      <c r="BUD213" s="344"/>
      <c r="BUE213" s="344"/>
      <c r="BUF213" s="345"/>
      <c r="BUG213" s="343"/>
      <c r="BUH213" s="344"/>
      <c r="BUI213" s="344"/>
      <c r="BUJ213" s="344"/>
      <c r="BUK213" s="344"/>
      <c r="BUL213" s="344"/>
      <c r="BUM213" s="344"/>
      <c r="BUN213" s="345"/>
      <c r="BUO213" s="343"/>
      <c r="BUP213" s="344"/>
      <c r="BUQ213" s="344"/>
      <c r="BUR213" s="344"/>
      <c r="BUS213" s="344"/>
      <c r="BUT213" s="344"/>
      <c r="BUU213" s="344"/>
      <c r="BUV213" s="345"/>
      <c r="BUW213" s="343"/>
      <c r="BUX213" s="344"/>
      <c r="BUY213" s="344"/>
      <c r="BUZ213" s="344"/>
      <c r="BVA213" s="344"/>
      <c r="BVB213" s="344"/>
      <c r="BVC213" s="344"/>
      <c r="BVD213" s="345"/>
      <c r="BVE213" s="343"/>
      <c r="BVF213" s="344"/>
      <c r="BVG213" s="344"/>
      <c r="BVH213" s="344"/>
      <c r="BVI213" s="344"/>
      <c r="BVJ213" s="344"/>
      <c r="BVK213" s="344"/>
      <c r="BVL213" s="345"/>
      <c r="BVM213" s="343"/>
      <c r="BVN213" s="344"/>
      <c r="BVO213" s="344"/>
      <c r="BVP213" s="344"/>
      <c r="BVQ213" s="344"/>
      <c r="BVR213" s="344"/>
      <c r="BVS213" s="344"/>
      <c r="BVT213" s="345"/>
      <c r="BVU213" s="343"/>
      <c r="BVV213" s="344"/>
      <c r="BVW213" s="344"/>
      <c r="BVX213" s="344"/>
      <c r="BVY213" s="344"/>
      <c r="BVZ213" s="344"/>
      <c r="BWA213" s="344"/>
      <c r="BWB213" s="345"/>
      <c r="BWC213" s="343"/>
      <c r="BWD213" s="344"/>
      <c r="BWE213" s="344"/>
      <c r="BWF213" s="344"/>
      <c r="BWG213" s="344"/>
      <c r="BWH213" s="344"/>
      <c r="BWI213" s="344"/>
      <c r="BWJ213" s="345"/>
      <c r="BWK213" s="343"/>
      <c r="BWL213" s="344"/>
      <c r="BWM213" s="344"/>
      <c r="BWN213" s="344"/>
      <c r="BWO213" s="344"/>
      <c r="BWP213" s="344"/>
      <c r="BWQ213" s="344"/>
      <c r="BWR213" s="345"/>
      <c r="BWS213" s="343"/>
      <c r="BWT213" s="344"/>
      <c r="BWU213" s="344"/>
      <c r="BWV213" s="344"/>
      <c r="BWW213" s="344"/>
      <c r="BWX213" s="344"/>
      <c r="BWY213" s="344"/>
      <c r="BWZ213" s="345"/>
      <c r="BXA213" s="343"/>
      <c r="BXB213" s="344"/>
      <c r="BXC213" s="344"/>
      <c r="BXD213" s="344"/>
      <c r="BXE213" s="344"/>
      <c r="BXF213" s="344"/>
      <c r="BXG213" s="344"/>
      <c r="BXH213" s="345"/>
      <c r="BXI213" s="343"/>
      <c r="BXJ213" s="344"/>
      <c r="BXK213" s="344"/>
      <c r="BXL213" s="344"/>
      <c r="BXM213" s="344"/>
      <c r="BXN213" s="344"/>
      <c r="BXO213" s="344"/>
      <c r="BXP213" s="345"/>
      <c r="BXQ213" s="343"/>
      <c r="BXR213" s="344"/>
      <c r="BXS213" s="344"/>
      <c r="BXT213" s="344"/>
      <c r="BXU213" s="344"/>
      <c r="BXV213" s="344"/>
      <c r="BXW213" s="344"/>
      <c r="BXX213" s="345"/>
      <c r="BXY213" s="343"/>
      <c r="BXZ213" s="344"/>
      <c r="BYA213" s="344"/>
      <c r="BYB213" s="344"/>
      <c r="BYC213" s="344"/>
      <c r="BYD213" s="344"/>
      <c r="BYE213" s="344"/>
      <c r="BYF213" s="345"/>
      <c r="BYG213" s="343"/>
      <c r="BYH213" s="344"/>
      <c r="BYI213" s="344"/>
      <c r="BYJ213" s="344"/>
      <c r="BYK213" s="344"/>
      <c r="BYL213" s="344"/>
      <c r="BYM213" s="344"/>
      <c r="BYN213" s="345"/>
      <c r="BYO213" s="343"/>
      <c r="BYP213" s="344"/>
      <c r="BYQ213" s="344"/>
      <c r="BYR213" s="344"/>
      <c r="BYS213" s="344"/>
      <c r="BYT213" s="344"/>
      <c r="BYU213" s="344"/>
      <c r="BYV213" s="345"/>
      <c r="BYW213" s="343"/>
      <c r="BYX213" s="344"/>
      <c r="BYY213" s="344"/>
      <c r="BYZ213" s="344"/>
      <c r="BZA213" s="344"/>
      <c r="BZB213" s="344"/>
      <c r="BZC213" s="344"/>
      <c r="BZD213" s="345"/>
      <c r="BZE213" s="343"/>
      <c r="BZF213" s="344"/>
      <c r="BZG213" s="344"/>
      <c r="BZH213" s="344"/>
      <c r="BZI213" s="344"/>
      <c r="BZJ213" s="344"/>
      <c r="BZK213" s="344"/>
      <c r="BZL213" s="345"/>
      <c r="BZM213" s="343"/>
      <c r="BZN213" s="344"/>
      <c r="BZO213" s="344"/>
      <c r="BZP213" s="344"/>
      <c r="BZQ213" s="344"/>
      <c r="BZR213" s="344"/>
      <c r="BZS213" s="344"/>
      <c r="BZT213" s="345"/>
      <c r="BZU213" s="343"/>
      <c r="BZV213" s="344"/>
      <c r="BZW213" s="344"/>
      <c r="BZX213" s="344"/>
      <c r="BZY213" s="344"/>
      <c r="BZZ213" s="344"/>
      <c r="CAA213" s="344"/>
      <c r="CAB213" s="345"/>
      <c r="CAC213" s="343"/>
      <c r="CAD213" s="344"/>
      <c r="CAE213" s="344"/>
      <c r="CAF213" s="344"/>
      <c r="CAG213" s="344"/>
      <c r="CAH213" s="344"/>
      <c r="CAI213" s="344"/>
      <c r="CAJ213" s="345"/>
      <c r="CAK213" s="343"/>
      <c r="CAL213" s="344"/>
      <c r="CAM213" s="344"/>
      <c r="CAN213" s="344"/>
      <c r="CAO213" s="344"/>
      <c r="CAP213" s="344"/>
      <c r="CAQ213" s="344"/>
      <c r="CAR213" s="345"/>
      <c r="CAS213" s="343"/>
      <c r="CAT213" s="344"/>
      <c r="CAU213" s="344"/>
      <c r="CAV213" s="344"/>
      <c r="CAW213" s="344"/>
      <c r="CAX213" s="344"/>
      <c r="CAY213" s="344"/>
      <c r="CAZ213" s="345"/>
      <c r="CBA213" s="343"/>
      <c r="CBB213" s="344"/>
      <c r="CBC213" s="344"/>
      <c r="CBD213" s="344"/>
      <c r="CBE213" s="344"/>
      <c r="CBF213" s="344"/>
      <c r="CBG213" s="344"/>
      <c r="CBH213" s="345"/>
      <c r="CBI213" s="343"/>
      <c r="CBJ213" s="344"/>
      <c r="CBK213" s="344"/>
      <c r="CBL213" s="344"/>
      <c r="CBM213" s="344"/>
      <c r="CBN213" s="344"/>
      <c r="CBO213" s="344"/>
      <c r="CBP213" s="345"/>
      <c r="CBQ213" s="343"/>
      <c r="CBR213" s="344"/>
      <c r="CBS213" s="344"/>
      <c r="CBT213" s="344"/>
      <c r="CBU213" s="344"/>
      <c r="CBV213" s="344"/>
      <c r="CBW213" s="344"/>
      <c r="CBX213" s="345"/>
      <c r="CBY213" s="343"/>
      <c r="CBZ213" s="344"/>
      <c r="CCA213" s="344"/>
      <c r="CCB213" s="344"/>
      <c r="CCC213" s="344"/>
      <c r="CCD213" s="344"/>
      <c r="CCE213" s="344"/>
      <c r="CCF213" s="345"/>
      <c r="CCG213" s="343"/>
      <c r="CCH213" s="344"/>
      <c r="CCI213" s="344"/>
      <c r="CCJ213" s="344"/>
      <c r="CCK213" s="344"/>
      <c r="CCL213" s="344"/>
      <c r="CCM213" s="344"/>
      <c r="CCN213" s="345"/>
      <c r="CCO213" s="343"/>
      <c r="CCP213" s="344"/>
      <c r="CCQ213" s="344"/>
      <c r="CCR213" s="344"/>
      <c r="CCS213" s="344"/>
      <c r="CCT213" s="344"/>
      <c r="CCU213" s="344"/>
      <c r="CCV213" s="345"/>
      <c r="CCW213" s="343"/>
      <c r="CCX213" s="344"/>
      <c r="CCY213" s="344"/>
      <c r="CCZ213" s="344"/>
      <c r="CDA213" s="344"/>
      <c r="CDB213" s="344"/>
      <c r="CDC213" s="344"/>
      <c r="CDD213" s="345"/>
      <c r="CDE213" s="343"/>
      <c r="CDF213" s="344"/>
      <c r="CDG213" s="344"/>
      <c r="CDH213" s="344"/>
      <c r="CDI213" s="344"/>
      <c r="CDJ213" s="344"/>
      <c r="CDK213" s="344"/>
      <c r="CDL213" s="345"/>
      <c r="CDM213" s="343"/>
      <c r="CDN213" s="344"/>
      <c r="CDO213" s="344"/>
      <c r="CDP213" s="344"/>
      <c r="CDQ213" s="344"/>
      <c r="CDR213" s="344"/>
      <c r="CDS213" s="344"/>
      <c r="CDT213" s="345"/>
      <c r="CDU213" s="343"/>
      <c r="CDV213" s="344"/>
      <c r="CDW213" s="344"/>
      <c r="CDX213" s="344"/>
      <c r="CDY213" s="344"/>
      <c r="CDZ213" s="344"/>
      <c r="CEA213" s="344"/>
      <c r="CEB213" s="345"/>
      <c r="CEC213" s="343"/>
      <c r="CED213" s="344"/>
      <c r="CEE213" s="344"/>
      <c r="CEF213" s="344"/>
      <c r="CEG213" s="344"/>
      <c r="CEH213" s="344"/>
      <c r="CEI213" s="344"/>
      <c r="CEJ213" s="345"/>
      <c r="CEK213" s="343"/>
      <c r="CEL213" s="344"/>
      <c r="CEM213" s="344"/>
      <c r="CEN213" s="344"/>
      <c r="CEO213" s="344"/>
      <c r="CEP213" s="344"/>
      <c r="CEQ213" s="344"/>
      <c r="CER213" s="345"/>
      <c r="CES213" s="343"/>
      <c r="CET213" s="344"/>
      <c r="CEU213" s="344"/>
      <c r="CEV213" s="344"/>
      <c r="CEW213" s="344"/>
      <c r="CEX213" s="344"/>
      <c r="CEY213" s="344"/>
      <c r="CEZ213" s="345"/>
      <c r="CFA213" s="343"/>
      <c r="CFB213" s="344"/>
      <c r="CFC213" s="344"/>
      <c r="CFD213" s="344"/>
      <c r="CFE213" s="344"/>
      <c r="CFF213" s="344"/>
      <c r="CFG213" s="344"/>
      <c r="CFH213" s="345"/>
      <c r="CFI213" s="343"/>
      <c r="CFJ213" s="344"/>
      <c r="CFK213" s="344"/>
      <c r="CFL213" s="344"/>
      <c r="CFM213" s="344"/>
      <c r="CFN213" s="344"/>
      <c r="CFO213" s="344"/>
      <c r="CFP213" s="345"/>
      <c r="CFQ213" s="343"/>
      <c r="CFR213" s="344"/>
      <c r="CFS213" s="344"/>
      <c r="CFT213" s="344"/>
      <c r="CFU213" s="344"/>
      <c r="CFV213" s="344"/>
      <c r="CFW213" s="344"/>
      <c r="CFX213" s="345"/>
      <c r="CFY213" s="343"/>
      <c r="CFZ213" s="344"/>
      <c r="CGA213" s="344"/>
      <c r="CGB213" s="344"/>
      <c r="CGC213" s="344"/>
      <c r="CGD213" s="344"/>
      <c r="CGE213" s="344"/>
      <c r="CGF213" s="345"/>
      <c r="CGG213" s="343"/>
      <c r="CGH213" s="344"/>
      <c r="CGI213" s="344"/>
      <c r="CGJ213" s="344"/>
      <c r="CGK213" s="344"/>
      <c r="CGL213" s="344"/>
      <c r="CGM213" s="344"/>
      <c r="CGN213" s="345"/>
      <c r="CGO213" s="343"/>
      <c r="CGP213" s="344"/>
      <c r="CGQ213" s="344"/>
      <c r="CGR213" s="344"/>
      <c r="CGS213" s="344"/>
      <c r="CGT213" s="344"/>
      <c r="CGU213" s="344"/>
      <c r="CGV213" s="345"/>
      <c r="CGW213" s="343"/>
      <c r="CGX213" s="344"/>
      <c r="CGY213" s="344"/>
      <c r="CGZ213" s="344"/>
      <c r="CHA213" s="344"/>
      <c r="CHB213" s="344"/>
      <c r="CHC213" s="344"/>
      <c r="CHD213" s="345"/>
      <c r="CHE213" s="343"/>
      <c r="CHF213" s="344"/>
      <c r="CHG213" s="344"/>
      <c r="CHH213" s="344"/>
      <c r="CHI213" s="344"/>
      <c r="CHJ213" s="344"/>
      <c r="CHK213" s="344"/>
      <c r="CHL213" s="345"/>
      <c r="CHM213" s="343"/>
      <c r="CHN213" s="344"/>
      <c r="CHO213" s="344"/>
      <c r="CHP213" s="344"/>
      <c r="CHQ213" s="344"/>
      <c r="CHR213" s="344"/>
      <c r="CHS213" s="344"/>
      <c r="CHT213" s="345"/>
      <c r="CHU213" s="343"/>
      <c r="CHV213" s="344"/>
      <c r="CHW213" s="344"/>
      <c r="CHX213" s="344"/>
      <c r="CHY213" s="344"/>
      <c r="CHZ213" s="344"/>
      <c r="CIA213" s="344"/>
      <c r="CIB213" s="345"/>
      <c r="CIC213" s="343"/>
      <c r="CID213" s="344"/>
      <c r="CIE213" s="344"/>
      <c r="CIF213" s="344"/>
      <c r="CIG213" s="344"/>
      <c r="CIH213" s="344"/>
      <c r="CII213" s="344"/>
      <c r="CIJ213" s="345"/>
      <c r="CIK213" s="343"/>
      <c r="CIL213" s="344"/>
      <c r="CIM213" s="344"/>
      <c r="CIN213" s="344"/>
      <c r="CIO213" s="344"/>
      <c r="CIP213" s="344"/>
      <c r="CIQ213" s="344"/>
      <c r="CIR213" s="345"/>
      <c r="CIS213" s="343"/>
      <c r="CIT213" s="344"/>
      <c r="CIU213" s="344"/>
      <c r="CIV213" s="344"/>
      <c r="CIW213" s="344"/>
      <c r="CIX213" s="344"/>
      <c r="CIY213" s="344"/>
      <c r="CIZ213" s="345"/>
      <c r="CJA213" s="343"/>
      <c r="CJB213" s="344"/>
      <c r="CJC213" s="344"/>
      <c r="CJD213" s="344"/>
      <c r="CJE213" s="344"/>
      <c r="CJF213" s="344"/>
      <c r="CJG213" s="344"/>
      <c r="CJH213" s="345"/>
      <c r="CJI213" s="343"/>
      <c r="CJJ213" s="344"/>
      <c r="CJK213" s="344"/>
      <c r="CJL213" s="344"/>
      <c r="CJM213" s="344"/>
      <c r="CJN213" s="344"/>
      <c r="CJO213" s="344"/>
      <c r="CJP213" s="345"/>
      <c r="CJQ213" s="343"/>
      <c r="CJR213" s="344"/>
      <c r="CJS213" s="344"/>
      <c r="CJT213" s="344"/>
      <c r="CJU213" s="344"/>
      <c r="CJV213" s="344"/>
      <c r="CJW213" s="344"/>
      <c r="CJX213" s="345"/>
      <c r="CJY213" s="343"/>
      <c r="CJZ213" s="344"/>
      <c r="CKA213" s="344"/>
      <c r="CKB213" s="344"/>
      <c r="CKC213" s="344"/>
      <c r="CKD213" s="344"/>
      <c r="CKE213" s="344"/>
      <c r="CKF213" s="345"/>
      <c r="CKG213" s="343"/>
      <c r="CKH213" s="344"/>
      <c r="CKI213" s="344"/>
      <c r="CKJ213" s="344"/>
      <c r="CKK213" s="344"/>
      <c r="CKL213" s="344"/>
      <c r="CKM213" s="344"/>
      <c r="CKN213" s="345"/>
      <c r="CKO213" s="343"/>
      <c r="CKP213" s="344"/>
      <c r="CKQ213" s="344"/>
      <c r="CKR213" s="344"/>
      <c r="CKS213" s="344"/>
      <c r="CKT213" s="344"/>
      <c r="CKU213" s="344"/>
      <c r="CKV213" s="345"/>
      <c r="CKW213" s="343"/>
      <c r="CKX213" s="344"/>
      <c r="CKY213" s="344"/>
      <c r="CKZ213" s="344"/>
      <c r="CLA213" s="344"/>
      <c r="CLB213" s="344"/>
      <c r="CLC213" s="344"/>
      <c r="CLD213" s="345"/>
      <c r="CLE213" s="343"/>
      <c r="CLF213" s="344"/>
      <c r="CLG213" s="344"/>
      <c r="CLH213" s="344"/>
      <c r="CLI213" s="344"/>
      <c r="CLJ213" s="344"/>
      <c r="CLK213" s="344"/>
      <c r="CLL213" s="345"/>
      <c r="CLM213" s="343"/>
      <c r="CLN213" s="344"/>
      <c r="CLO213" s="344"/>
      <c r="CLP213" s="344"/>
      <c r="CLQ213" s="344"/>
      <c r="CLR213" s="344"/>
      <c r="CLS213" s="344"/>
      <c r="CLT213" s="345"/>
      <c r="CLU213" s="343"/>
      <c r="CLV213" s="344"/>
      <c r="CLW213" s="344"/>
      <c r="CLX213" s="344"/>
      <c r="CLY213" s="344"/>
      <c r="CLZ213" s="344"/>
      <c r="CMA213" s="344"/>
      <c r="CMB213" s="345"/>
      <c r="CMC213" s="343"/>
      <c r="CMD213" s="344"/>
      <c r="CME213" s="344"/>
      <c r="CMF213" s="344"/>
      <c r="CMG213" s="344"/>
      <c r="CMH213" s="344"/>
      <c r="CMI213" s="344"/>
      <c r="CMJ213" s="345"/>
      <c r="CMK213" s="343"/>
      <c r="CML213" s="344"/>
      <c r="CMM213" s="344"/>
      <c r="CMN213" s="344"/>
      <c r="CMO213" s="344"/>
      <c r="CMP213" s="344"/>
      <c r="CMQ213" s="344"/>
      <c r="CMR213" s="345"/>
      <c r="CMS213" s="343"/>
      <c r="CMT213" s="344"/>
      <c r="CMU213" s="344"/>
      <c r="CMV213" s="344"/>
      <c r="CMW213" s="344"/>
      <c r="CMX213" s="344"/>
      <c r="CMY213" s="344"/>
      <c r="CMZ213" s="345"/>
      <c r="CNA213" s="343"/>
      <c r="CNB213" s="344"/>
      <c r="CNC213" s="344"/>
      <c r="CND213" s="344"/>
      <c r="CNE213" s="344"/>
      <c r="CNF213" s="344"/>
      <c r="CNG213" s="344"/>
      <c r="CNH213" s="345"/>
      <c r="CNI213" s="343"/>
      <c r="CNJ213" s="344"/>
      <c r="CNK213" s="344"/>
      <c r="CNL213" s="344"/>
      <c r="CNM213" s="344"/>
      <c r="CNN213" s="344"/>
      <c r="CNO213" s="344"/>
      <c r="CNP213" s="345"/>
      <c r="CNQ213" s="343"/>
      <c r="CNR213" s="344"/>
      <c r="CNS213" s="344"/>
      <c r="CNT213" s="344"/>
      <c r="CNU213" s="344"/>
      <c r="CNV213" s="344"/>
      <c r="CNW213" s="344"/>
      <c r="CNX213" s="345"/>
      <c r="CNY213" s="343"/>
      <c r="CNZ213" s="344"/>
      <c r="COA213" s="344"/>
      <c r="COB213" s="344"/>
      <c r="COC213" s="344"/>
      <c r="COD213" s="344"/>
      <c r="COE213" s="344"/>
      <c r="COF213" s="345"/>
      <c r="COG213" s="343"/>
      <c r="COH213" s="344"/>
      <c r="COI213" s="344"/>
      <c r="COJ213" s="344"/>
      <c r="COK213" s="344"/>
      <c r="COL213" s="344"/>
      <c r="COM213" s="344"/>
      <c r="CON213" s="345"/>
      <c r="COO213" s="343"/>
      <c r="COP213" s="344"/>
      <c r="COQ213" s="344"/>
      <c r="COR213" s="344"/>
      <c r="COS213" s="344"/>
      <c r="COT213" s="344"/>
      <c r="COU213" s="344"/>
      <c r="COV213" s="345"/>
      <c r="COW213" s="343"/>
      <c r="COX213" s="344"/>
      <c r="COY213" s="344"/>
      <c r="COZ213" s="344"/>
      <c r="CPA213" s="344"/>
      <c r="CPB213" s="344"/>
      <c r="CPC213" s="344"/>
      <c r="CPD213" s="345"/>
      <c r="CPE213" s="343"/>
      <c r="CPF213" s="344"/>
      <c r="CPG213" s="344"/>
      <c r="CPH213" s="344"/>
      <c r="CPI213" s="344"/>
      <c r="CPJ213" s="344"/>
      <c r="CPK213" s="344"/>
      <c r="CPL213" s="345"/>
      <c r="CPM213" s="343"/>
      <c r="CPN213" s="344"/>
      <c r="CPO213" s="344"/>
      <c r="CPP213" s="344"/>
      <c r="CPQ213" s="344"/>
      <c r="CPR213" s="344"/>
      <c r="CPS213" s="344"/>
      <c r="CPT213" s="345"/>
      <c r="CPU213" s="343"/>
      <c r="CPV213" s="344"/>
      <c r="CPW213" s="344"/>
      <c r="CPX213" s="344"/>
      <c r="CPY213" s="344"/>
      <c r="CPZ213" s="344"/>
      <c r="CQA213" s="344"/>
      <c r="CQB213" s="345"/>
      <c r="CQC213" s="343"/>
      <c r="CQD213" s="344"/>
      <c r="CQE213" s="344"/>
      <c r="CQF213" s="344"/>
      <c r="CQG213" s="344"/>
      <c r="CQH213" s="344"/>
      <c r="CQI213" s="344"/>
      <c r="CQJ213" s="345"/>
      <c r="CQK213" s="343"/>
      <c r="CQL213" s="344"/>
      <c r="CQM213" s="344"/>
      <c r="CQN213" s="344"/>
      <c r="CQO213" s="344"/>
      <c r="CQP213" s="344"/>
      <c r="CQQ213" s="344"/>
      <c r="CQR213" s="345"/>
      <c r="CQS213" s="343"/>
      <c r="CQT213" s="344"/>
      <c r="CQU213" s="344"/>
      <c r="CQV213" s="344"/>
      <c r="CQW213" s="344"/>
      <c r="CQX213" s="344"/>
      <c r="CQY213" s="344"/>
      <c r="CQZ213" s="345"/>
      <c r="CRA213" s="343"/>
      <c r="CRB213" s="344"/>
      <c r="CRC213" s="344"/>
      <c r="CRD213" s="344"/>
      <c r="CRE213" s="344"/>
      <c r="CRF213" s="344"/>
      <c r="CRG213" s="344"/>
      <c r="CRH213" s="345"/>
      <c r="CRI213" s="343"/>
      <c r="CRJ213" s="344"/>
      <c r="CRK213" s="344"/>
      <c r="CRL213" s="344"/>
      <c r="CRM213" s="344"/>
      <c r="CRN213" s="344"/>
      <c r="CRO213" s="344"/>
      <c r="CRP213" s="345"/>
      <c r="CRQ213" s="343"/>
      <c r="CRR213" s="344"/>
      <c r="CRS213" s="344"/>
      <c r="CRT213" s="344"/>
      <c r="CRU213" s="344"/>
      <c r="CRV213" s="344"/>
      <c r="CRW213" s="344"/>
      <c r="CRX213" s="345"/>
      <c r="CRY213" s="343"/>
      <c r="CRZ213" s="344"/>
      <c r="CSA213" s="344"/>
      <c r="CSB213" s="344"/>
      <c r="CSC213" s="344"/>
      <c r="CSD213" s="344"/>
      <c r="CSE213" s="344"/>
      <c r="CSF213" s="345"/>
      <c r="CSG213" s="343"/>
      <c r="CSH213" s="344"/>
      <c r="CSI213" s="344"/>
      <c r="CSJ213" s="344"/>
      <c r="CSK213" s="344"/>
      <c r="CSL213" s="344"/>
      <c r="CSM213" s="344"/>
      <c r="CSN213" s="345"/>
      <c r="CSO213" s="343"/>
      <c r="CSP213" s="344"/>
      <c r="CSQ213" s="344"/>
      <c r="CSR213" s="344"/>
      <c r="CSS213" s="344"/>
      <c r="CST213" s="344"/>
      <c r="CSU213" s="344"/>
      <c r="CSV213" s="345"/>
      <c r="CSW213" s="343"/>
      <c r="CSX213" s="344"/>
      <c r="CSY213" s="344"/>
      <c r="CSZ213" s="344"/>
      <c r="CTA213" s="344"/>
      <c r="CTB213" s="344"/>
      <c r="CTC213" s="344"/>
      <c r="CTD213" s="345"/>
      <c r="CTE213" s="343"/>
      <c r="CTF213" s="344"/>
      <c r="CTG213" s="344"/>
      <c r="CTH213" s="344"/>
      <c r="CTI213" s="344"/>
      <c r="CTJ213" s="344"/>
      <c r="CTK213" s="344"/>
      <c r="CTL213" s="345"/>
      <c r="CTM213" s="343"/>
      <c r="CTN213" s="344"/>
      <c r="CTO213" s="344"/>
      <c r="CTP213" s="344"/>
      <c r="CTQ213" s="344"/>
      <c r="CTR213" s="344"/>
      <c r="CTS213" s="344"/>
      <c r="CTT213" s="345"/>
      <c r="CTU213" s="343"/>
      <c r="CTV213" s="344"/>
      <c r="CTW213" s="344"/>
      <c r="CTX213" s="344"/>
      <c r="CTY213" s="344"/>
      <c r="CTZ213" s="344"/>
      <c r="CUA213" s="344"/>
      <c r="CUB213" s="345"/>
      <c r="CUC213" s="343"/>
      <c r="CUD213" s="344"/>
      <c r="CUE213" s="344"/>
      <c r="CUF213" s="344"/>
      <c r="CUG213" s="344"/>
      <c r="CUH213" s="344"/>
      <c r="CUI213" s="344"/>
      <c r="CUJ213" s="345"/>
      <c r="CUK213" s="343"/>
      <c r="CUL213" s="344"/>
      <c r="CUM213" s="344"/>
      <c r="CUN213" s="344"/>
      <c r="CUO213" s="344"/>
      <c r="CUP213" s="344"/>
      <c r="CUQ213" s="344"/>
      <c r="CUR213" s="345"/>
      <c r="CUS213" s="343"/>
      <c r="CUT213" s="344"/>
      <c r="CUU213" s="344"/>
      <c r="CUV213" s="344"/>
      <c r="CUW213" s="344"/>
      <c r="CUX213" s="344"/>
      <c r="CUY213" s="344"/>
      <c r="CUZ213" s="345"/>
      <c r="CVA213" s="343"/>
      <c r="CVB213" s="344"/>
      <c r="CVC213" s="344"/>
      <c r="CVD213" s="344"/>
      <c r="CVE213" s="344"/>
      <c r="CVF213" s="344"/>
      <c r="CVG213" s="344"/>
      <c r="CVH213" s="345"/>
      <c r="CVI213" s="343"/>
      <c r="CVJ213" s="344"/>
      <c r="CVK213" s="344"/>
      <c r="CVL213" s="344"/>
      <c r="CVM213" s="344"/>
      <c r="CVN213" s="344"/>
      <c r="CVO213" s="344"/>
      <c r="CVP213" s="345"/>
      <c r="CVQ213" s="343"/>
      <c r="CVR213" s="344"/>
      <c r="CVS213" s="344"/>
      <c r="CVT213" s="344"/>
      <c r="CVU213" s="344"/>
      <c r="CVV213" s="344"/>
      <c r="CVW213" s="344"/>
      <c r="CVX213" s="345"/>
      <c r="CVY213" s="343"/>
      <c r="CVZ213" s="344"/>
      <c r="CWA213" s="344"/>
      <c r="CWB213" s="344"/>
      <c r="CWC213" s="344"/>
      <c r="CWD213" s="344"/>
      <c r="CWE213" s="344"/>
      <c r="CWF213" s="345"/>
      <c r="CWG213" s="343"/>
      <c r="CWH213" s="344"/>
      <c r="CWI213" s="344"/>
      <c r="CWJ213" s="344"/>
      <c r="CWK213" s="344"/>
      <c r="CWL213" s="344"/>
      <c r="CWM213" s="344"/>
      <c r="CWN213" s="345"/>
      <c r="CWO213" s="343"/>
      <c r="CWP213" s="344"/>
      <c r="CWQ213" s="344"/>
      <c r="CWR213" s="344"/>
      <c r="CWS213" s="344"/>
      <c r="CWT213" s="344"/>
      <c r="CWU213" s="344"/>
      <c r="CWV213" s="345"/>
      <c r="CWW213" s="343"/>
      <c r="CWX213" s="344"/>
      <c r="CWY213" s="344"/>
      <c r="CWZ213" s="344"/>
      <c r="CXA213" s="344"/>
      <c r="CXB213" s="344"/>
      <c r="CXC213" s="344"/>
      <c r="CXD213" s="345"/>
      <c r="CXE213" s="343"/>
      <c r="CXF213" s="344"/>
      <c r="CXG213" s="344"/>
      <c r="CXH213" s="344"/>
      <c r="CXI213" s="344"/>
      <c r="CXJ213" s="344"/>
      <c r="CXK213" s="344"/>
      <c r="CXL213" s="345"/>
      <c r="CXM213" s="343"/>
      <c r="CXN213" s="344"/>
      <c r="CXO213" s="344"/>
      <c r="CXP213" s="344"/>
      <c r="CXQ213" s="344"/>
      <c r="CXR213" s="344"/>
      <c r="CXS213" s="344"/>
      <c r="CXT213" s="345"/>
      <c r="CXU213" s="343"/>
      <c r="CXV213" s="344"/>
      <c r="CXW213" s="344"/>
      <c r="CXX213" s="344"/>
      <c r="CXY213" s="344"/>
      <c r="CXZ213" s="344"/>
      <c r="CYA213" s="344"/>
      <c r="CYB213" s="345"/>
      <c r="CYC213" s="343"/>
      <c r="CYD213" s="344"/>
      <c r="CYE213" s="344"/>
      <c r="CYF213" s="344"/>
      <c r="CYG213" s="344"/>
      <c r="CYH213" s="344"/>
      <c r="CYI213" s="344"/>
      <c r="CYJ213" s="345"/>
      <c r="CYK213" s="343"/>
      <c r="CYL213" s="344"/>
      <c r="CYM213" s="344"/>
      <c r="CYN213" s="344"/>
      <c r="CYO213" s="344"/>
      <c r="CYP213" s="344"/>
      <c r="CYQ213" s="344"/>
      <c r="CYR213" s="345"/>
      <c r="CYS213" s="343"/>
      <c r="CYT213" s="344"/>
      <c r="CYU213" s="344"/>
      <c r="CYV213" s="344"/>
      <c r="CYW213" s="344"/>
      <c r="CYX213" s="344"/>
      <c r="CYY213" s="344"/>
      <c r="CYZ213" s="345"/>
      <c r="CZA213" s="343"/>
      <c r="CZB213" s="344"/>
      <c r="CZC213" s="344"/>
      <c r="CZD213" s="344"/>
      <c r="CZE213" s="344"/>
      <c r="CZF213" s="344"/>
      <c r="CZG213" s="344"/>
      <c r="CZH213" s="345"/>
      <c r="CZI213" s="343"/>
      <c r="CZJ213" s="344"/>
      <c r="CZK213" s="344"/>
      <c r="CZL213" s="344"/>
      <c r="CZM213" s="344"/>
      <c r="CZN213" s="344"/>
      <c r="CZO213" s="344"/>
      <c r="CZP213" s="345"/>
      <c r="CZQ213" s="343"/>
      <c r="CZR213" s="344"/>
      <c r="CZS213" s="344"/>
      <c r="CZT213" s="344"/>
      <c r="CZU213" s="344"/>
      <c r="CZV213" s="344"/>
      <c r="CZW213" s="344"/>
      <c r="CZX213" s="345"/>
      <c r="CZY213" s="343"/>
      <c r="CZZ213" s="344"/>
      <c r="DAA213" s="344"/>
      <c r="DAB213" s="344"/>
      <c r="DAC213" s="344"/>
      <c r="DAD213" s="344"/>
      <c r="DAE213" s="344"/>
      <c r="DAF213" s="345"/>
      <c r="DAG213" s="343"/>
      <c r="DAH213" s="344"/>
      <c r="DAI213" s="344"/>
      <c r="DAJ213" s="344"/>
      <c r="DAK213" s="344"/>
      <c r="DAL213" s="344"/>
      <c r="DAM213" s="344"/>
      <c r="DAN213" s="345"/>
      <c r="DAO213" s="343"/>
      <c r="DAP213" s="344"/>
      <c r="DAQ213" s="344"/>
      <c r="DAR213" s="344"/>
      <c r="DAS213" s="344"/>
      <c r="DAT213" s="344"/>
      <c r="DAU213" s="344"/>
      <c r="DAV213" s="345"/>
      <c r="DAW213" s="343"/>
      <c r="DAX213" s="344"/>
      <c r="DAY213" s="344"/>
      <c r="DAZ213" s="344"/>
      <c r="DBA213" s="344"/>
      <c r="DBB213" s="344"/>
      <c r="DBC213" s="344"/>
      <c r="DBD213" s="345"/>
      <c r="DBE213" s="343"/>
      <c r="DBF213" s="344"/>
      <c r="DBG213" s="344"/>
      <c r="DBH213" s="344"/>
      <c r="DBI213" s="344"/>
      <c r="DBJ213" s="344"/>
      <c r="DBK213" s="344"/>
      <c r="DBL213" s="345"/>
      <c r="DBM213" s="343"/>
      <c r="DBN213" s="344"/>
      <c r="DBO213" s="344"/>
      <c r="DBP213" s="344"/>
      <c r="DBQ213" s="344"/>
      <c r="DBR213" s="344"/>
      <c r="DBS213" s="344"/>
      <c r="DBT213" s="345"/>
      <c r="DBU213" s="343"/>
      <c r="DBV213" s="344"/>
      <c r="DBW213" s="344"/>
      <c r="DBX213" s="344"/>
      <c r="DBY213" s="344"/>
      <c r="DBZ213" s="344"/>
      <c r="DCA213" s="344"/>
      <c r="DCB213" s="345"/>
      <c r="DCC213" s="343"/>
      <c r="DCD213" s="344"/>
      <c r="DCE213" s="344"/>
      <c r="DCF213" s="344"/>
      <c r="DCG213" s="344"/>
      <c r="DCH213" s="344"/>
      <c r="DCI213" s="344"/>
      <c r="DCJ213" s="345"/>
      <c r="DCK213" s="343"/>
      <c r="DCL213" s="344"/>
      <c r="DCM213" s="344"/>
      <c r="DCN213" s="344"/>
      <c r="DCO213" s="344"/>
      <c r="DCP213" s="344"/>
      <c r="DCQ213" s="344"/>
      <c r="DCR213" s="345"/>
      <c r="DCS213" s="343"/>
      <c r="DCT213" s="344"/>
      <c r="DCU213" s="344"/>
      <c r="DCV213" s="344"/>
      <c r="DCW213" s="344"/>
      <c r="DCX213" s="344"/>
      <c r="DCY213" s="344"/>
      <c r="DCZ213" s="345"/>
      <c r="DDA213" s="343"/>
      <c r="DDB213" s="344"/>
      <c r="DDC213" s="344"/>
      <c r="DDD213" s="344"/>
      <c r="DDE213" s="344"/>
      <c r="DDF213" s="344"/>
      <c r="DDG213" s="344"/>
      <c r="DDH213" s="345"/>
      <c r="DDI213" s="343"/>
      <c r="DDJ213" s="344"/>
      <c r="DDK213" s="344"/>
      <c r="DDL213" s="344"/>
      <c r="DDM213" s="344"/>
      <c r="DDN213" s="344"/>
      <c r="DDO213" s="344"/>
      <c r="DDP213" s="345"/>
      <c r="DDQ213" s="343"/>
      <c r="DDR213" s="344"/>
      <c r="DDS213" s="344"/>
      <c r="DDT213" s="344"/>
      <c r="DDU213" s="344"/>
      <c r="DDV213" s="344"/>
      <c r="DDW213" s="344"/>
      <c r="DDX213" s="345"/>
      <c r="DDY213" s="343"/>
      <c r="DDZ213" s="344"/>
      <c r="DEA213" s="344"/>
      <c r="DEB213" s="344"/>
      <c r="DEC213" s="344"/>
      <c r="DED213" s="344"/>
      <c r="DEE213" s="344"/>
      <c r="DEF213" s="345"/>
      <c r="DEG213" s="343"/>
      <c r="DEH213" s="344"/>
      <c r="DEI213" s="344"/>
      <c r="DEJ213" s="344"/>
      <c r="DEK213" s="344"/>
      <c r="DEL213" s="344"/>
      <c r="DEM213" s="344"/>
      <c r="DEN213" s="345"/>
      <c r="DEO213" s="343"/>
      <c r="DEP213" s="344"/>
      <c r="DEQ213" s="344"/>
      <c r="DER213" s="344"/>
      <c r="DES213" s="344"/>
      <c r="DET213" s="344"/>
      <c r="DEU213" s="344"/>
      <c r="DEV213" s="345"/>
      <c r="DEW213" s="343"/>
      <c r="DEX213" s="344"/>
      <c r="DEY213" s="344"/>
      <c r="DEZ213" s="344"/>
      <c r="DFA213" s="344"/>
      <c r="DFB213" s="344"/>
      <c r="DFC213" s="344"/>
      <c r="DFD213" s="345"/>
      <c r="DFE213" s="343"/>
      <c r="DFF213" s="344"/>
      <c r="DFG213" s="344"/>
      <c r="DFH213" s="344"/>
      <c r="DFI213" s="344"/>
      <c r="DFJ213" s="344"/>
      <c r="DFK213" s="344"/>
      <c r="DFL213" s="345"/>
      <c r="DFM213" s="343"/>
      <c r="DFN213" s="344"/>
      <c r="DFO213" s="344"/>
      <c r="DFP213" s="344"/>
      <c r="DFQ213" s="344"/>
      <c r="DFR213" s="344"/>
      <c r="DFS213" s="344"/>
      <c r="DFT213" s="345"/>
      <c r="DFU213" s="343"/>
      <c r="DFV213" s="344"/>
      <c r="DFW213" s="344"/>
      <c r="DFX213" s="344"/>
      <c r="DFY213" s="344"/>
      <c r="DFZ213" s="344"/>
      <c r="DGA213" s="344"/>
      <c r="DGB213" s="345"/>
      <c r="DGC213" s="343"/>
      <c r="DGD213" s="344"/>
      <c r="DGE213" s="344"/>
      <c r="DGF213" s="344"/>
      <c r="DGG213" s="344"/>
      <c r="DGH213" s="344"/>
      <c r="DGI213" s="344"/>
      <c r="DGJ213" s="345"/>
      <c r="DGK213" s="343"/>
      <c r="DGL213" s="344"/>
      <c r="DGM213" s="344"/>
      <c r="DGN213" s="344"/>
      <c r="DGO213" s="344"/>
      <c r="DGP213" s="344"/>
      <c r="DGQ213" s="344"/>
      <c r="DGR213" s="345"/>
      <c r="DGS213" s="343"/>
      <c r="DGT213" s="344"/>
      <c r="DGU213" s="344"/>
      <c r="DGV213" s="344"/>
      <c r="DGW213" s="344"/>
      <c r="DGX213" s="344"/>
      <c r="DGY213" s="344"/>
      <c r="DGZ213" s="345"/>
      <c r="DHA213" s="343"/>
      <c r="DHB213" s="344"/>
      <c r="DHC213" s="344"/>
      <c r="DHD213" s="344"/>
      <c r="DHE213" s="344"/>
      <c r="DHF213" s="344"/>
      <c r="DHG213" s="344"/>
      <c r="DHH213" s="345"/>
      <c r="DHI213" s="343"/>
      <c r="DHJ213" s="344"/>
      <c r="DHK213" s="344"/>
      <c r="DHL213" s="344"/>
      <c r="DHM213" s="344"/>
      <c r="DHN213" s="344"/>
      <c r="DHO213" s="344"/>
      <c r="DHP213" s="345"/>
      <c r="DHQ213" s="343"/>
      <c r="DHR213" s="344"/>
      <c r="DHS213" s="344"/>
      <c r="DHT213" s="344"/>
      <c r="DHU213" s="344"/>
      <c r="DHV213" s="344"/>
      <c r="DHW213" s="344"/>
      <c r="DHX213" s="345"/>
      <c r="DHY213" s="343"/>
      <c r="DHZ213" s="344"/>
      <c r="DIA213" s="344"/>
      <c r="DIB213" s="344"/>
      <c r="DIC213" s="344"/>
      <c r="DID213" s="344"/>
      <c r="DIE213" s="344"/>
      <c r="DIF213" s="345"/>
      <c r="DIG213" s="343"/>
      <c r="DIH213" s="344"/>
      <c r="DII213" s="344"/>
      <c r="DIJ213" s="344"/>
      <c r="DIK213" s="344"/>
      <c r="DIL213" s="344"/>
      <c r="DIM213" s="344"/>
      <c r="DIN213" s="345"/>
      <c r="DIO213" s="343"/>
      <c r="DIP213" s="344"/>
      <c r="DIQ213" s="344"/>
      <c r="DIR213" s="344"/>
      <c r="DIS213" s="344"/>
      <c r="DIT213" s="344"/>
      <c r="DIU213" s="344"/>
      <c r="DIV213" s="345"/>
      <c r="DIW213" s="343"/>
      <c r="DIX213" s="344"/>
      <c r="DIY213" s="344"/>
      <c r="DIZ213" s="344"/>
      <c r="DJA213" s="344"/>
      <c r="DJB213" s="344"/>
      <c r="DJC213" s="344"/>
      <c r="DJD213" s="345"/>
      <c r="DJE213" s="343"/>
      <c r="DJF213" s="344"/>
      <c r="DJG213" s="344"/>
      <c r="DJH213" s="344"/>
      <c r="DJI213" s="344"/>
      <c r="DJJ213" s="344"/>
      <c r="DJK213" s="344"/>
      <c r="DJL213" s="345"/>
      <c r="DJM213" s="343"/>
      <c r="DJN213" s="344"/>
      <c r="DJO213" s="344"/>
      <c r="DJP213" s="344"/>
      <c r="DJQ213" s="344"/>
      <c r="DJR213" s="344"/>
      <c r="DJS213" s="344"/>
      <c r="DJT213" s="345"/>
      <c r="DJU213" s="343"/>
      <c r="DJV213" s="344"/>
      <c r="DJW213" s="344"/>
      <c r="DJX213" s="344"/>
      <c r="DJY213" s="344"/>
      <c r="DJZ213" s="344"/>
      <c r="DKA213" s="344"/>
      <c r="DKB213" s="345"/>
      <c r="DKC213" s="343"/>
      <c r="DKD213" s="344"/>
      <c r="DKE213" s="344"/>
      <c r="DKF213" s="344"/>
      <c r="DKG213" s="344"/>
      <c r="DKH213" s="344"/>
      <c r="DKI213" s="344"/>
      <c r="DKJ213" s="345"/>
      <c r="DKK213" s="343"/>
      <c r="DKL213" s="344"/>
      <c r="DKM213" s="344"/>
      <c r="DKN213" s="344"/>
      <c r="DKO213" s="344"/>
      <c r="DKP213" s="344"/>
      <c r="DKQ213" s="344"/>
      <c r="DKR213" s="345"/>
      <c r="DKS213" s="343"/>
      <c r="DKT213" s="344"/>
      <c r="DKU213" s="344"/>
      <c r="DKV213" s="344"/>
      <c r="DKW213" s="344"/>
      <c r="DKX213" s="344"/>
      <c r="DKY213" s="344"/>
      <c r="DKZ213" s="345"/>
      <c r="DLA213" s="343"/>
      <c r="DLB213" s="344"/>
      <c r="DLC213" s="344"/>
      <c r="DLD213" s="344"/>
      <c r="DLE213" s="344"/>
      <c r="DLF213" s="344"/>
      <c r="DLG213" s="344"/>
      <c r="DLH213" s="345"/>
      <c r="DLI213" s="343"/>
      <c r="DLJ213" s="344"/>
      <c r="DLK213" s="344"/>
      <c r="DLL213" s="344"/>
      <c r="DLM213" s="344"/>
      <c r="DLN213" s="344"/>
      <c r="DLO213" s="344"/>
      <c r="DLP213" s="345"/>
      <c r="DLQ213" s="343"/>
      <c r="DLR213" s="344"/>
      <c r="DLS213" s="344"/>
      <c r="DLT213" s="344"/>
      <c r="DLU213" s="344"/>
      <c r="DLV213" s="344"/>
      <c r="DLW213" s="344"/>
      <c r="DLX213" s="345"/>
      <c r="DLY213" s="343"/>
      <c r="DLZ213" s="344"/>
      <c r="DMA213" s="344"/>
      <c r="DMB213" s="344"/>
      <c r="DMC213" s="344"/>
      <c r="DMD213" s="344"/>
      <c r="DME213" s="344"/>
      <c r="DMF213" s="345"/>
      <c r="DMG213" s="343"/>
      <c r="DMH213" s="344"/>
      <c r="DMI213" s="344"/>
      <c r="DMJ213" s="344"/>
      <c r="DMK213" s="344"/>
      <c r="DML213" s="344"/>
      <c r="DMM213" s="344"/>
      <c r="DMN213" s="345"/>
      <c r="DMO213" s="343"/>
      <c r="DMP213" s="344"/>
      <c r="DMQ213" s="344"/>
      <c r="DMR213" s="344"/>
      <c r="DMS213" s="344"/>
      <c r="DMT213" s="344"/>
      <c r="DMU213" s="344"/>
      <c r="DMV213" s="345"/>
      <c r="DMW213" s="343"/>
      <c r="DMX213" s="344"/>
      <c r="DMY213" s="344"/>
      <c r="DMZ213" s="344"/>
      <c r="DNA213" s="344"/>
      <c r="DNB213" s="344"/>
      <c r="DNC213" s="344"/>
      <c r="DND213" s="345"/>
      <c r="DNE213" s="343"/>
      <c r="DNF213" s="344"/>
      <c r="DNG213" s="344"/>
      <c r="DNH213" s="344"/>
      <c r="DNI213" s="344"/>
      <c r="DNJ213" s="344"/>
      <c r="DNK213" s="344"/>
      <c r="DNL213" s="345"/>
      <c r="DNM213" s="343"/>
      <c r="DNN213" s="344"/>
      <c r="DNO213" s="344"/>
      <c r="DNP213" s="344"/>
      <c r="DNQ213" s="344"/>
      <c r="DNR213" s="344"/>
      <c r="DNS213" s="344"/>
      <c r="DNT213" s="345"/>
      <c r="DNU213" s="343"/>
      <c r="DNV213" s="344"/>
      <c r="DNW213" s="344"/>
      <c r="DNX213" s="344"/>
      <c r="DNY213" s="344"/>
      <c r="DNZ213" s="344"/>
      <c r="DOA213" s="344"/>
      <c r="DOB213" s="345"/>
      <c r="DOC213" s="343"/>
      <c r="DOD213" s="344"/>
      <c r="DOE213" s="344"/>
      <c r="DOF213" s="344"/>
      <c r="DOG213" s="344"/>
      <c r="DOH213" s="344"/>
      <c r="DOI213" s="344"/>
      <c r="DOJ213" s="345"/>
      <c r="DOK213" s="343"/>
      <c r="DOL213" s="344"/>
      <c r="DOM213" s="344"/>
      <c r="DON213" s="344"/>
      <c r="DOO213" s="344"/>
      <c r="DOP213" s="344"/>
      <c r="DOQ213" s="344"/>
      <c r="DOR213" s="345"/>
      <c r="DOS213" s="343"/>
      <c r="DOT213" s="344"/>
      <c r="DOU213" s="344"/>
      <c r="DOV213" s="344"/>
      <c r="DOW213" s="344"/>
      <c r="DOX213" s="344"/>
      <c r="DOY213" s="344"/>
      <c r="DOZ213" s="345"/>
      <c r="DPA213" s="343"/>
      <c r="DPB213" s="344"/>
      <c r="DPC213" s="344"/>
      <c r="DPD213" s="344"/>
      <c r="DPE213" s="344"/>
      <c r="DPF213" s="344"/>
      <c r="DPG213" s="344"/>
      <c r="DPH213" s="345"/>
      <c r="DPI213" s="343"/>
      <c r="DPJ213" s="344"/>
      <c r="DPK213" s="344"/>
      <c r="DPL213" s="344"/>
      <c r="DPM213" s="344"/>
      <c r="DPN213" s="344"/>
      <c r="DPO213" s="344"/>
      <c r="DPP213" s="345"/>
      <c r="DPQ213" s="343"/>
      <c r="DPR213" s="344"/>
      <c r="DPS213" s="344"/>
      <c r="DPT213" s="344"/>
      <c r="DPU213" s="344"/>
      <c r="DPV213" s="344"/>
      <c r="DPW213" s="344"/>
      <c r="DPX213" s="345"/>
      <c r="DPY213" s="343"/>
      <c r="DPZ213" s="344"/>
      <c r="DQA213" s="344"/>
      <c r="DQB213" s="344"/>
      <c r="DQC213" s="344"/>
      <c r="DQD213" s="344"/>
      <c r="DQE213" s="344"/>
      <c r="DQF213" s="345"/>
      <c r="DQG213" s="343"/>
      <c r="DQH213" s="344"/>
      <c r="DQI213" s="344"/>
      <c r="DQJ213" s="344"/>
      <c r="DQK213" s="344"/>
      <c r="DQL213" s="344"/>
      <c r="DQM213" s="344"/>
      <c r="DQN213" s="345"/>
      <c r="DQO213" s="343"/>
      <c r="DQP213" s="344"/>
      <c r="DQQ213" s="344"/>
      <c r="DQR213" s="344"/>
      <c r="DQS213" s="344"/>
      <c r="DQT213" s="344"/>
      <c r="DQU213" s="344"/>
      <c r="DQV213" s="345"/>
      <c r="DQW213" s="343"/>
      <c r="DQX213" s="344"/>
      <c r="DQY213" s="344"/>
      <c r="DQZ213" s="344"/>
      <c r="DRA213" s="344"/>
      <c r="DRB213" s="344"/>
      <c r="DRC213" s="344"/>
      <c r="DRD213" s="345"/>
      <c r="DRE213" s="343"/>
      <c r="DRF213" s="344"/>
      <c r="DRG213" s="344"/>
      <c r="DRH213" s="344"/>
      <c r="DRI213" s="344"/>
      <c r="DRJ213" s="344"/>
      <c r="DRK213" s="344"/>
      <c r="DRL213" s="345"/>
      <c r="DRM213" s="343"/>
      <c r="DRN213" s="344"/>
      <c r="DRO213" s="344"/>
      <c r="DRP213" s="344"/>
      <c r="DRQ213" s="344"/>
      <c r="DRR213" s="344"/>
      <c r="DRS213" s="344"/>
      <c r="DRT213" s="345"/>
      <c r="DRU213" s="343"/>
      <c r="DRV213" s="344"/>
      <c r="DRW213" s="344"/>
      <c r="DRX213" s="344"/>
      <c r="DRY213" s="344"/>
      <c r="DRZ213" s="344"/>
      <c r="DSA213" s="344"/>
      <c r="DSB213" s="345"/>
      <c r="DSC213" s="343"/>
      <c r="DSD213" s="344"/>
      <c r="DSE213" s="344"/>
      <c r="DSF213" s="344"/>
      <c r="DSG213" s="344"/>
      <c r="DSH213" s="344"/>
      <c r="DSI213" s="344"/>
      <c r="DSJ213" s="345"/>
      <c r="DSK213" s="343"/>
      <c r="DSL213" s="344"/>
      <c r="DSM213" s="344"/>
      <c r="DSN213" s="344"/>
      <c r="DSO213" s="344"/>
      <c r="DSP213" s="344"/>
      <c r="DSQ213" s="344"/>
      <c r="DSR213" s="345"/>
      <c r="DSS213" s="343"/>
      <c r="DST213" s="344"/>
      <c r="DSU213" s="344"/>
      <c r="DSV213" s="344"/>
      <c r="DSW213" s="344"/>
      <c r="DSX213" s="344"/>
      <c r="DSY213" s="344"/>
      <c r="DSZ213" s="345"/>
      <c r="DTA213" s="343"/>
      <c r="DTB213" s="344"/>
      <c r="DTC213" s="344"/>
      <c r="DTD213" s="344"/>
      <c r="DTE213" s="344"/>
      <c r="DTF213" s="344"/>
      <c r="DTG213" s="344"/>
      <c r="DTH213" s="345"/>
      <c r="DTI213" s="343"/>
      <c r="DTJ213" s="344"/>
      <c r="DTK213" s="344"/>
      <c r="DTL213" s="344"/>
      <c r="DTM213" s="344"/>
      <c r="DTN213" s="344"/>
      <c r="DTO213" s="344"/>
      <c r="DTP213" s="345"/>
      <c r="DTQ213" s="343"/>
      <c r="DTR213" s="344"/>
      <c r="DTS213" s="344"/>
      <c r="DTT213" s="344"/>
      <c r="DTU213" s="344"/>
      <c r="DTV213" s="344"/>
      <c r="DTW213" s="344"/>
      <c r="DTX213" s="345"/>
      <c r="DTY213" s="343"/>
      <c r="DTZ213" s="344"/>
      <c r="DUA213" s="344"/>
      <c r="DUB213" s="344"/>
      <c r="DUC213" s="344"/>
      <c r="DUD213" s="344"/>
      <c r="DUE213" s="344"/>
      <c r="DUF213" s="345"/>
      <c r="DUG213" s="343"/>
      <c r="DUH213" s="344"/>
      <c r="DUI213" s="344"/>
      <c r="DUJ213" s="344"/>
      <c r="DUK213" s="344"/>
      <c r="DUL213" s="344"/>
      <c r="DUM213" s="344"/>
      <c r="DUN213" s="345"/>
      <c r="DUO213" s="343"/>
      <c r="DUP213" s="344"/>
      <c r="DUQ213" s="344"/>
      <c r="DUR213" s="344"/>
      <c r="DUS213" s="344"/>
      <c r="DUT213" s="344"/>
      <c r="DUU213" s="344"/>
      <c r="DUV213" s="345"/>
      <c r="DUW213" s="343"/>
      <c r="DUX213" s="344"/>
      <c r="DUY213" s="344"/>
      <c r="DUZ213" s="344"/>
      <c r="DVA213" s="344"/>
      <c r="DVB213" s="344"/>
      <c r="DVC213" s="344"/>
      <c r="DVD213" s="345"/>
      <c r="DVE213" s="343"/>
      <c r="DVF213" s="344"/>
      <c r="DVG213" s="344"/>
      <c r="DVH213" s="344"/>
      <c r="DVI213" s="344"/>
      <c r="DVJ213" s="344"/>
      <c r="DVK213" s="344"/>
      <c r="DVL213" s="345"/>
      <c r="DVM213" s="343"/>
      <c r="DVN213" s="344"/>
      <c r="DVO213" s="344"/>
      <c r="DVP213" s="344"/>
      <c r="DVQ213" s="344"/>
      <c r="DVR213" s="344"/>
      <c r="DVS213" s="344"/>
      <c r="DVT213" s="345"/>
      <c r="DVU213" s="343"/>
      <c r="DVV213" s="344"/>
      <c r="DVW213" s="344"/>
      <c r="DVX213" s="344"/>
      <c r="DVY213" s="344"/>
      <c r="DVZ213" s="344"/>
      <c r="DWA213" s="344"/>
      <c r="DWB213" s="345"/>
      <c r="DWC213" s="343"/>
      <c r="DWD213" s="344"/>
      <c r="DWE213" s="344"/>
      <c r="DWF213" s="344"/>
      <c r="DWG213" s="344"/>
      <c r="DWH213" s="344"/>
      <c r="DWI213" s="344"/>
      <c r="DWJ213" s="345"/>
      <c r="DWK213" s="343"/>
      <c r="DWL213" s="344"/>
      <c r="DWM213" s="344"/>
      <c r="DWN213" s="344"/>
      <c r="DWO213" s="344"/>
      <c r="DWP213" s="344"/>
      <c r="DWQ213" s="344"/>
      <c r="DWR213" s="345"/>
      <c r="DWS213" s="343"/>
      <c r="DWT213" s="344"/>
      <c r="DWU213" s="344"/>
      <c r="DWV213" s="344"/>
      <c r="DWW213" s="344"/>
      <c r="DWX213" s="344"/>
      <c r="DWY213" s="344"/>
      <c r="DWZ213" s="345"/>
      <c r="DXA213" s="343"/>
      <c r="DXB213" s="344"/>
      <c r="DXC213" s="344"/>
      <c r="DXD213" s="344"/>
      <c r="DXE213" s="344"/>
      <c r="DXF213" s="344"/>
      <c r="DXG213" s="344"/>
      <c r="DXH213" s="345"/>
      <c r="DXI213" s="343"/>
      <c r="DXJ213" s="344"/>
      <c r="DXK213" s="344"/>
      <c r="DXL213" s="344"/>
      <c r="DXM213" s="344"/>
      <c r="DXN213" s="344"/>
      <c r="DXO213" s="344"/>
      <c r="DXP213" s="345"/>
      <c r="DXQ213" s="343"/>
      <c r="DXR213" s="344"/>
      <c r="DXS213" s="344"/>
      <c r="DXT213" s="344"/>
      <c r="DXU213" s="344"/>
      <c r="DXV213" s="344"/>
      <c r="DXW213" s="344"/>
      <c r="DXX213" s="345"/>
      <c r="DXY213" s="343"/>
      <c r="DXZ213" s="344"/>
      <c r="DYA213" s="344"/>
      <c r="DYB213" s="344"/>
      <c r="DYC213" s="344"/>
      <c r="DYD213" s="344"/>
      <c r="DYE213" s="344"/>
      <c r="DYF213" s="345"/>
      <c r="DYG213" s="343"/>
      <c r="DYH213" s="344"/>
      <c r="DYI213" s="344"/>
      <c r="DYJ213" s="344"/>
      <c r="DYK213" s="344"/>
      <c r="DYL213" s="344"/>
      <c r="DYM213" s="344"/>
      <c r="DYN213" s="345"/>
      <c r="DYO213" s="343"/>
      <c r="DYP213" s="344"/>
      <c r="DYQ213" s="344"/>
      <c r="DYR213" s="344"/>
      <c r="DYS213" s="344"/>
      <c r="DYT213" s="344"/>
      <c r="DYU213" s="344"/>
      <c r="DYV213" s="345"/>
      <c r="DYW213" s="343"/>
      <c r="DYX213" s="344"/>
      <c r="DYY213" s="344"/>
      <c r="DYZ213" s="344"/>
      <c r="DZA213" s="344"/>
      <c r="DZB213" s="344"/>
      <c r="DZC213" s="344"/>
      <c r="DZD213" s="345"/>
      <c r="DZE213" s="343"/>
      <c r="DZF213" s="344"/>
      <c r="DZG213" s="344"/>
      <c r="DZH213" s="344"/>
      <c r="DZI213" s="344"/>
      <c r="DZJ213" s="344"/>
      <c r="DZK213" s="344"/>
      <c r="DZL213" s="345"/>
      <c r="DZM213" s="343"/>
      <c r="DZN213" s="344"/>
      <c r="DZO213" s="344"/>
      <c r="DZP213" s="344"/>
      <c r="DZQ213" s="344"/>
      <c r="DZR213" s="344"/>
      <c r="DZS213" s="344"/>
      <c r="DZT213" s="345"/>
      <c r="DZU213" s="343"/>
      <c r="DZV213" s="344"/>
      <c r="DZW213" s="344"/>
      <c r="DZX213" s="344"/>
      <c r="DZY213" s="344"/>
      <c r="DZZ213" s="344"/>
      <c r="EAA213" s="344"/>
      <c r="EAB213" s="345"/>
      <c r="EAC213" s="343"/>
      <c r="EAD213" s="344"/>
      <c r="EAE213" s="344"/>
      <c r="EAF213" s="344"/>
      <c r="EAG213" s="344"/>
      <c r="EAH213" s="344"/>
      <c r="EAI213" s="344"/>
      <c r="EAJ213" s="345"/>
      <c r="EAK213" s="343"/>
      <c r="EAL213" s="344"/>
      <c r="EAM213" s="344"/>
      <c r="EAN213" s="344"/>
      <c r="EAO213" s="344"/>
      <c r="EAP213" s="344"/>
      <c r="EAQ213" s="344"/>
      <c r="EAR213" s="345"/>
      <c r="EAS213" s="343"/>
      <c r="EAT213" s="344"/>
      <c r="EAU213" s="344"/>
      <c r="EAV213" s="344"/>
      <c r="EAW213" s="344"/>
      <c r="EAX213" s="344"/>
      <c r="EAY213" s="344"/>
      <c r="EAZ213" s="345"/>
      <c r="EBA213" s="343"/>
      <c r="EBB213" s="344"/>
      <c r="EBC213" s="344"/>
      <c r="EBD213" s="344"/>
      <c r="EBE213" s="344"/>
      <c r="EBF213" s="344"/>
      <c r="EBG213" s="344"/>
      <c r="EBH213" s="345"/>
      <c r="EBI213" s="343"/>
      <c r="EBJ213" s="344"/>
      <c r="EBK213" s="344"/>
      <c r="EBL213" s="344"/>
      <c r="EBM213" s="344"/>
      <c r="EBN213" s="344"/>
      <c r="EBO213" s="344"/>
      <c r="EBP213" s="345"/>
      <c r="EBQ213" s="343"/>
      <c r="EBR213" s="344"/>
      <c r="EBS213" s="344"/>
      <c r="EBT213" s="344"/>
      <c r="EBU213" s="344"/>
      <c r="EBV213" s="344"/>
      <c r="EBW213" s="344"/>
      <c r="EBX213" s="345"/>
      <c r="EBY213" s="343"/>
      <c r="EBZ213" s="344"/>
      <c r="ECA213" s="344"/>
      <c r="ECB213" s="344"/>
      <c r="ECC213" s="344"/>
      <c r="ECD213" s="344"/>
      <c r="ECE213" s="344"/>
      <c r="ECF213" s="345"/>
      <c r="ECG213" s="343"/>
      <c r="ECH213" s="344"/>
      <c r="ECI213" s="344"/>
      <c r="ECJ213" s="344"/>
      <c r="ECK213" s="344"/>
      <c r="ECL213" s="344"/>
      <c r="ECM213" s="344"/>
      <c r="ECN213" s="345"/>
      <c r="ECO213" s="343"/>
      <c r="ECP213" s="344"/>
      <c r="ECQ213" s="344"/>
      <c r="ECR213" s="344"/>
      <c r="ECS213" s="344"/>
      <c r="ECT213" s="344"/>
      <c r="ECU213" s="344"/>
      <c r="ECV213" s="345"/>
      <c r="ECW213" s="343"/>
      <c r="ECX213" s="344"/>
      <c r="ECY213" s="344"/>
      <c r="ECZ213" s="344"/>
      <c r="EDA213" s="344"/>
      <c r="EDB213" s="344"/>
      <c r="EDC213" s="344"/>
      <c r="EDD213" s="345"/>
      <c r="EDE213" s="343"/>
      <c r="EDF213" s="344"/>
      <c r="EDG213" s="344"/>
      <c r="EDH213" s="344"/>
      <c r="EDI213" s="344"/>
      <c r="EDJ213" s="344"/>
      <c r="EDK213" s="344"/>
      <c r="EDL213" s="345"/>
      <c r="EDM213" s="343"/>
      <c r="EDN213" s="344"/>
      <c r="EDO213" s="344"/>
      <c r="EDP213" s="344"/>
      <c r="EDQ213" s="344"/>
      <c r="EDR213" s="344"/>
      <c r="EDS213" s="344"/>
      <c r="EDT213" s="345"/>
      <c r="EDU213" s="343"/>
      <c r="EDV213" s="344"/>
      <c r="EDW213" s="344"/>
      <c r="EDX213" s="344"/>
      <c r="EDY213" s="344"/>
      <c r="EDZ213" s="344"/>
      <c r="EEA213" s="344"/>
      <c r="EEB213" s="345"/>
      <c r="EEC213" s="343"/>
      <c r="EED213" s="344"/>
      <c r="EEE213" s="344"/>
      <c r="EEF213" s="344"/>
      <c r="EEG213" s="344"/>
      <c r="EEH213" s="344"/>
      <c r="EEI213" s="344"/>
      <c r="EEJ213" s="345"/>
      <c r="EEK213" s="343"/>
      <c r="EEL213" s="344"/>
      <c r="EEM213" s="344"/>
      <c r="EEN213" s="344"/>
      <c r="EEO213" s="344"/>
      <c r="EEP213" s="344"/>
      <c r="EEQ213" s="344"/>
      <c r="EER213" s="345"/>
      <c r="EES213" s="343"/>
      <c r="EET213" s="344"/>
      <c r="EEU213" s="344"/>
      <c r="EEV213" s="344"/>
      <c r="EEW213" s="344"/>
      <c r="EEX213" s="344"/>
      <c r="EEY213" s="344"/>
      <c r="EEZ213" s="345"/>
      <c r="EFA213" s="343"/>
      <c r="EFB213" s="344"/>
      <c r="EFC213" s="344"/>
      <c r="EFD213" s="344"/>
      <c r="EFE213" s="344"/>
      <c r="EFF213" s="344"/>
      <c r="EFG213" s="344"/>
      <c r="EFH213" s="345"/>
      <c r="EFI213" s="343"/>
      <c r="EFJ213" s="344"/>
      <c r="EFK213" s="344"/>
      <c r="EFL213" s="344"/>
      <c r="EFM213" s="344"/>
      <c r="EFN213" s="344"/>
      <c r="EFO213" s="344"/>
      <c r="EFP213" s="345"/>
      <c r="EFQ213" s="343"/>
      <c r="EFR213" s="344"/>
      <c r="EFS213" s="344"/>
      <c r="EFT213" s="344"/>
      <c r="EFU213" s="344"/>
      <c r="EFV213" s="344"/>
      <c r="EFW213" s="344"/>
      <c r="EFX213" s="345"/>
      <c r="EFY213" s="343"/>
      <c r="EFZ213" s="344"/>
      <c r="EGA213" s="344"/>
      <c r="EGB213" s="344"/>
      <c r="EGC213" s="344"/>
      <c r="EGD213" s="344"/>
      <c r="EGE213" s="344"/>
      <c r="EGF213" s="345"/>
      <c r="EGG213" s="343"/>
      <c r="EGH213" s="344"/>
      <c r="EGI213" s="344"/>
      <c r="EGJ213" s="344"/>
      <c r="EGK213" s="344"/>
      <c r="EGL213" s="344"/>
      <c r="EGM213" s="344"/>
      <c r="EGN213" s="345"/>
      <c r="EGO213" s="343"/>
      <c r="EGP213" s="344"/>
      <c r="EGQ213" s="344"/>
      <c r="EGR213" s="344"/>
      <c r="EGS213" s="344"/>
      <c r="EGT213" s="344"/>
      <c r="EGU213" s="344"/>
      <c r="EGV213" s="345"/>
      <c r="EGW213" s="343"/>
      <c r="EGX213" s="344"/>
      <c r="EGY213" s="344"/>
      <c r="EGZ213" s="344"/>
      <c r="EHA213" s="344"/>
      <c r="EHB213" s="344"/>
      <c r="EHC213" s="344"/>
      <c r="EHD213" s="345"/>
      <c r="EHE213" s="343"/>
      <c r="EHF213" s="344"/>
      <c r="EHG213" s="344"/>
      <c r="EHH213" s="344"/>
      <c r="EHI213" s="344"/>
      <c r="EHJ213" s="344"/>
      <c r="EHK213" s="344"/>
      <c r="EHL213" s="345"/>
      <c r="EHM213" s="343"/>
      <c r="EHN213" s="344"/>
      <c r="EHO213" s="344"/>
      <c r="EHP213" s="344"/>
      <c r="EHQ213" s="344"/>
      <c r="EHR213" s="344"/>
      <c r="EHS213" s="344"/>
      <c r="EHT213" s="345"/>
      <c r="EHU213" s="343"/>
      <c r="EHV213" s="344"/>
      <c r="EHW213" s="344"/>
      <c r="EHX213" s="344"/>
      <c r="EHY213" s="344"/>
      <c r="EHZ213" s="344"/>
      <c r="EIA213" s="344"/>
      <c r="EIB213" s="345"/>
      <c r="EIC213" s="343"/>
      <c r="EID213" s="344"/>
      <c r="EIE213" s="344"/>
      <c r="EIF213" s="344"/>
      <c r="EIG213" s="344"/>
      <c r="EIH213" s="344"/>
      <c r="EII213" s="344"/>
      <c r="EIJ213" s="345"/>
      <c r="EIK213" s="343"/>
      <c r="EIL213" s="344"/>
      <c r="EIM213" s="344"/>
      <c r="EIN213" s="344"/>
      <c r="EIO213" s="344"/>
      <c r="EIP213" s="344"/>
      <c r="EIQ213" s="344"/>
      <c r="EIR213" s="345"/>
      <c r="EIS213" s="343"/>
      <c r="EIT213" s="344"/>
      <c r="EIU213" s="344"/>
      <c r="EIV213" s="344"/>
      <c r="EIW213" s="344"/>
      <c r="EIX213" s="344"/>
      <c r="EIY213" s="344"/>
      <c r="EIZ213" s="345"/>
      <c r="EJA213" s="343"/>
      <c r="EJB213" s="344"/>
      <c r="EJC213" s="344"/>
      <c r="EJD213" s="344"/>
      <c r="EJE213" s="344"/>
      <c r="EJF213" s="344"/>
      <c r="EJG213" s="344"/>
      <c r="EJH213" s="345"/>
      <c r="EJI213" s="343"/>
      <c r="EJJ213" s="344"/>
      <c r="EJK213" s="344"/>
      <c r="EJL213" s="344"/>
      <c r="EJM213" s="344"/>
      <c r="EJN213" s="344"/>
      <c r="EJO213" s="344"/>
      <c r="EJP213" s="345"/>
      <c r="EJQ213" s="343"/>
      <c r="EJR213" s="344"/>
      <c r="EJS213" s="344"/>
      <c r="EJT213" s="344"/>
      <c r="EJU213" s="344"/>
      <c r="EJV213" s="344"/>
      <c r="EJW213" s="344"/>
      <c r="EJX213" s="345"/>
      <c r="EJY213" s="343"/>
      <c r="EJZ213" s="344"/>
      <c r="EKA213" s="344"/>
      <c r="EKB213" s="344"/>
      <c r="EKC213" s="344"/>
      <c r="EKD213" s="344"/>
      <c r="EKE213" s="344"/>
      <c r="EKF213" s="345"/>
      <c r="EKG213" s="343"/>
      <c r="EKH213" s="344"/>
      <c r="EKI213" s="344"/>
      <c r="EKJ213" s="344"/>
      <c r="EKK213" s="344"/>
      <c r="EKL213" s="344"/>
      <c r="EKM213" s="344"/>
      <c r="EKN213" s="345"/>
      <c r="EKO213" s="343"/>
      <c r="EKP213" s="344"/>
      <c r="EKQ213" s="344"/>
      <c r="EKR213" s="344"/>
      <c r="EKS213" s="344"/>
      <c r="EKT213" s="344"/>
      <c r="EKU213" s="344"/>
      <c r="EKV213" s="345"/>
      <c r="EKW213" s="343"/>
      <c r="EKX213" s="344"/>
      <c r="EKY213" s="344"/>
      <c r="EKZ213" s="344"/>
      <c r="ELA213" s="344"/>
      <c r="ELB213" s="344"/>
      <c r="ELC213" s="344"/>
      <c r="ELD213" s="345"/>
      <c r="ELE213" s="343"/>
      <c r="ELF213" s="344"/>
      <c r="ELG213" s="344"/>
      <c r="ELH213" s="344"/>
      <c r="ELI213" s="344"/>
      <c r="ELJ213" s="344"/>
      <c r="ELK213" s="344"/>
      <c r="ELL213" s="345"/>
      <c r="ELM213" s="343"/>
      <c r="ELN213" s="344"/>
      <c r="ELO213" s="344"/>
      <c r="ELP213" s="344"/>
      <c r="ELQ213" s="344"/>
      <c r="ELR213" s="344"/>
      <c r="ELS213" s="344"/>
      <c r="ELT213" s="345"/>
      <c r="ELU213" s="343"/>
      <c r="ELV213" s="344"/>
      <c r="ELW213" s="344"/>
      <c r="ELX213" s="344"/>
      <c r="ELY213" s="344"/>
      <c r="ELZ213" s="344"/>
      <c r="EMA213" s="344"/>
      <c r="EMB213" s="345"/>
      <c r="EMC213" s="343"/>
      <c r="EMD213" s="344"/>
      <c r="EME213" s="344"/>
      <c r="EMF213" s="344"/>
      <c r="EMG213" s="344"/>
      <c r="EMH213" s="344"/>
      <c r="EMI213" s="344"/>
      <c r="EMJ213" s="345"/>
      <c r="EMK213" s="343"/>
      <c r="EML213" s="344"/>
      <c r="EMM213" s="344"/>
      <c r="EMN213" s="344"/>
      <c r="EMO213" s="344"/>
      <c r="EMP213" s="344"/>
      <c r="EMQ213" s="344"/>
      <c r="EMR213" s="345"/>
      <c r="EMS213" s="343"/>
      <c r="EMT213" s="344"/>
      <c r="EMU213" s="344"/>
      <c r="EMV213" s="344"/>
      <c r="EMW213" s="344"/>
      <c r="EMX213" s="344"/>
      <c r="EMY213" s="344"/>
      <c r="EMZ213" s="345"/>
      <c r="ENA213" s="343"/>
      <c r="ENB213" s="344"/>
      <c r="ENC213" s="344"/>
      <c r="END213" s="344"/>
      <c r="ENE213" s="344"/>
      <c r="ENF213" s="344"/>
      <c r="ENG213" s="344"/>
      <c r="ENH213" s="345"/>
      <c r="ENI213" s="343"/>
      <c r="ENJ213" s="344"/>
      <c r="ENK213" s="344"/>
      <c r="ENL213" s="344"/>
      <c r="ENM213" s="344"/>
      <c r="ENN213" s="344"/>
      <c r="ENO213" s="344"/>
      <c r="ENP213" s="345"/>
      <c r="ENQ213" s="343"/>
      <c r="ENR213" s="344"/>
      <c r="ENS213" s="344"/>
      <c r="ENT213" s="344"/>
      <c r="ENU213" s="344"/>
      <c r="ENV213" s="344"/>
      <c r="ENW213" s="344"/>
      <c r="ENX213" s="345"/>
      <c r="ENY213" s="343"/>
      <c r="ENZ213" s="344"/>
      <c r="EOA213" s="344"/>
      <c r="EOB213" s="344"/>
      <c r="EOC213" s="344"/>
      <c r="EOD213" s="344"/>
      <c r="EOE213" s="344"/>
      <c r="EOF213" s="345"/>
      <c r="EOG213" s="343"/>
      <c r="EOH213" s="344"/>
      <c r="EOI213" s="344"/>
      <c r="EOJ213" s="344"/>
      <c r="EOK213" s="344"/>
      <c r="EOL213" s="344"/>
      <c r="EOM213" s="344"/>
      <c r="EON213" s="345"/>
      <c r="EOO213" s="343"/>
      <c r="EOP213" s="344"/>
      <c r="EOQ213" s="344"/>
      <c r="EOR213" s="344"/>
      <c r="EOS213" s="344"/>
      <c r="EOT213" s="344"/>
      <c r="EOU213" s="344"/>
      <c r="EOV213" s="345"/>
      <c r="EOW213" s="343"/>
      <c r="EOX213" s="344"/>
      <c r="EOY213" s="344"/>
      <c r="EOZ213" s="344"/>
      <c r="EPA213" s="344"/>
      <c r="EPB213" s="344"/>
      <c r="EPC213" s="344"/>
      <c r="EPD213" s="345"/>
      <c r="EPE213" s="343"/>
      <c r="EPF213" s="344"/>
      <c r="EPG213" s="344"/>
      <c r="EPH213" s="344"/>
      <c r="EPI213" s="344"/>
      <c r="EPJ213" s="344"/>
      <c r="EPK213" s="344"/>
      <c r="EPL213" s="345"/>
      <c r="EPM213" s="343"/>
      <c r="EPN213" s="344"/>
      <c r="EPO213" s="344"/>
      <c r="EPP213" s="344"/>
      <c r="EPQ213" s="344"/>
      <c r="EPR213" s="344"/>
      <c r="EPS213" s="344"/>
      <c r="EPT213" s="345"/>
      <c r="EPU213" s="343"/>
      <c r="EPV213" s="344"/>
      <c r="EPW213" s="344"/>
      <c r="EPX213" s="344"/>
      <c r="EPY213" s="344"/>
      <c r="EPZ213" s="344"/>
      <c r="EQA213" s="344"/>
      <c r="EQB213" s="345"/>
      <c r="EQC213" s="343"/>
      <c r="EQD213" s="344"/>
      <c r="EQE213" s="344"/>
      <c r="EQF213" s="344"/>
      <c r="EQG213" s="344"/>
      <c r="EQH213" s="344"/>
      <c r="EQI213" s="344"/>
      <c r="EQJ213" s="345"/>
      <c r="EQK213" s="343"/>
      <c r="EQL213" s="344"/>
      <c r="EQM213" s="344"/>
      <c r="EQN213" s="344"/>
      <c r="EQO213" s="344"/>
      <c r="EQP213" s="344"/>
      <c r="EQQ213" s="344"/>
      <c r="EQR213" s="345"/>
      <c r="EQS213" s="343"/>
      <c r="EQT213" s="344"/>
      <c r="EQU213" s="344"/>
      <c r="EQV213" s="344"/>
      <c r="EQW213" s="344"/>
      <c r="EQX213" s="344"/>
      <c r="EQY213" s="344"/>
      <c r="EQZ213" s="345"/>
      <c r="ERA213" s="343"/>
      <c r="ERB213" s="344"/>
      <c r="ERC213" s="344"/>
      <c r="ERD213" s="344"/>
      <c r="ERE213" s="344"/>
      <c r="ERF213" s="344"/>
      <c r="ERG213" s="344"/>
      <c r="ERH213" s="345"/>
      <c r="ERI213" s="343"/>
      <c r="ERJ213" s="344"/>
      <c r="ERK213" s="344"/>
      <c r="ERL213" s="344"/>
      <c r="ERM213" s="344"/>
      <c r="ERN213" s="344"/>
      <c r="ERO213" s="344"/>
      <c r="ERP213" s="345"/>
      <c r="ERQ213" s="343"/>
      <c r="ERR213" s="344"/>
      <c r="ERS213" s="344"/>
      <c r="ERT213" s="344"/>
      <c r="ERU213" s="344"/>
      <c r="ERV213" s="344"/>
      <c r="ERW213" s="344"/>
      <c r="ERX213" s="345"/>
      <c r="ERY213" s="343"/>
      <c r="ERZ213" s="344"/>
      <c r="ESA213" s="344"/>
      <c r="ESB213" s="344"/>
      <c r="ESC213" s="344"/>
      <c r="ESD213" s="344"/>
      <c r="ESE213" s="344"/>
      <c r="ESF213" s="345"/>
      <c r="ESG213" s="343"/>
      <c r="ESH213" s="344"/>
      <c r="ESI213" s="344"/>
      <c r="ESJ213" s="344"/>
      <c r="ESK213" s="344"/>
      <c r="ESL213" s="344"/>
      <c r="ESM213" s="344"/>
      <c r="ESN213" s="345"/>
      <c r="ESO213" s="343"/>
      <c r="ESP213" s="344"/>
      <c r="ESQ213" s="344"/>
      <c r="ESR213" s="344"/>
      <c r="ESS213" s="344"/>
      <c r="EST213" s="344"/>
      <c r="ESU213" s="344"/>
      <c r="ESV213" s="345"/>
      <c r="ESW213" s="343"/>
      <c r="ESX213" s="344"/>
      <c r="ESY213" s="344"/>
      <c r="ESZ213" s="344"/>
      <c r="ETA213" s="344"/>
      <c r="ETB213" s="344"/>
      <c r="ETC213" s="344"/>
      <c r="ETD213" s="345"/>
      <c r="ETE213" s="343"/>
      <c r="ETF213" s="344"/>
      <c r="ETG213" s="344"/>
      <c r="ETH213" s="344"/>
      <c r="ETI213" s="344"/>
      <c r="ETJ213" s="344"/>
      <c r="ETK213" s="344"/>
      <c r="ETL213" s="345"/>
      <c r="ETM213" s="343"/>
      <c r="ETN213" s="344"/>
      <c r="ETO213" s="344"/>
      <c r="ETP213" s="344"/>
      <c r="ETQ213" s="344"/>
      <c r="ETR213" s="344"/>
      <c r="ETS213" s="344"/>
      <c r="ETT213" s="345"/>
      <c r="ETU213" s="343"/>
      <c r="ETV213" s="344"/>
      <c r="ETW213" s="344"/>
      <c r="ETX213" s="344"/>
      <c r="ETY213" s="344"/>
      <c r="ETZ213" s="344"/>
      <c r="EUA213" s="344"/>
      <c r="EUB213" s="345"/>
      <c r="EUC213" s="343"/>
      <c r="EUD213" s="344"/>
      <c r="EUE213" s="344"/>
      <c r="EUF213" s="344"/>
      <c r="EUG213" s="344"/>
      <c r="EUH213" s="344"/>
      <c r="EUI213" s="344"/>
      <c r="EUJ213" s="345"/>
      <c r="EUK213" s="343"/>
      <c r="EUL213" s="344"/>
      <c r="EUM213" s="344"/>
      <c r="EUN213" s="344"/>
      <c r="EUO213" s="344"/>
      <c r="EUP213" s="344"/>
      <c r="EUQ213" s="344"/>
      <c r="EUR213" s="345"/>
      <c r="EUS213" s="343"/>
      <c r="EUT213" s="344"/>
      <c r="EUU213" s="344"/>
      <c r="EUV213" s="344"/>
      <c r="EUW213" s="344"/>
      <c r="EUX213" s="344"/>
      <c r="EUY213" s="344"/>
      <c r="EUZ213" s="345"/>
      <c r="EVA213" s="343"/>
      <c r="EVB213" s="344"/>
      <c r="EVC213" s="344"/>
      <c r="EVD213" s="344"/>
      <c r="EVE213" s="344"/>
      <c r="EVF213" s="344"/>
      <c r="EVG213" s="344"/>
      <c r="EVH213" s="345"/>
      <c r="EVI213" s="343"/>
      <c r="EVJ213" s="344"/>
      <c r="EVK213" s="344"/>
      <c r="EVL213" s="344"/>
      <c r="EVM213" s="344"/>
      <c r="EVN213" s="344"/>
      <c r="EVO213" s="344"/>
      <c r="EVP213" s="345"/>
      <c r="EVQ213" s="343"/>
      <c r="EVR213" s="344"/>
      <c r="EVS213" s="344"/>
      <c r="EVT213" s="344"/>
      <c r="EVU213" s="344"/>
      <c r="EVV213" s="344"/>
      <c r="EVW213" s="344"/>
      <c r="EVX213" s="345"/>
      <c r="EVY213" s="343"/>
      <c r="EVZ213" s="344"/>
      <c r="EWA213" s="344"/>
      <c r="EWB213" s="344"/>
      <c r="EWC213" s="344"/>
      <c r="EWD213" s="344"/>
      <c r="EWE213" s="344"/>
      <c r="EWF213" s="345"/>
      <c r="EWG213" s="343"/>
      <c r="EWH213" s="344"/>
      <c r="EWI213" s="344"/>
      <c r="EWJ213" s="344"/>
      <c r="EWK213" s="344"/>
      <c r="EWL213" s="344"/>
      <c r="EWM213" s="344"/>
      <c r="EWN213" s="345"/>
      <c r="EWO213" s="343"/>
      <c r="EWP213" s="344"/>
      <c r="EWQ213" s="344"/>
      <c r="EWR213" s="344"/>
      <c r="EWS213" s="344"/>
      <c r="EWT213" s="344"/>
      <c r="EWU213" s="344"/>
      <c r="EWV213" s="345"/>
      <c r="EWW213" s="343"/>
      <c r="EWX213" s="344"/>
      <c r="EWY213" s="344"/>
      <c r="EWZ213" s="344"/>
      <c r="EXA213" s="344"/>
      <c r="EXB213" s="344"/>
      <c r="EXC213" s="344"/>
      <c r="EXD213" s="345"/>
      <c r="EXE213" s="343"/>
      <c r="EXF213" s="344"/>
      <c r="EXG213" s="344"/>
      <c r="EXH213" s="344"/>
      <c r="EXI213" s="344"/>
      <c r="EXJ213" s="344"/>
      <c r="EXK213" s="344"/>
      <c r="EXL213" s="345"/>
      <c r="EXM213" s="343"/>
      <c r="EXN213" s="344"/>
      <c r="EXO213" s="344"/>
      <c r="EXP213" s="344"/>
      <c r="EXQ213" s="344"/>
      <c r="EXR213" s="344"/>
      <c r="EXS213" s="344"/>
      <c r="EXT213" s="345"/>
      <c r="EXU213" s="343"/>
      <c r="EXV213" s="344"/>
      <c r="EXW213" s="344"/>
      <c r="EXX213" s="344"/>
      <c r="EXY213" s="344"/>
      <c r="EXZ213" s="344"/>
      <c r="EYA213" s="344"/>
      <c r="EYB213" s="345"/>
      <c r="EYC213" s="343"/>
      <c r="EYD213" s="344"/>
      <c r="EYE213" s="344"/>
      <c r="EYF213" s="344"/>
      <c r="EYG213" s="344"/>
      <c r="EYH213" s="344"/>
      <c r="EYI213" s="344"/>
      <c r="EYJ213" s="345"/>
      <c r="EYK213" s="343"/>
      <c r="EYL213" s="344"/>
      <c r="EYM213" s="344"/>
      <c r="EYN213" s="344"/>
      <c r="EYO213" s="344"/>
      <c r="EYP213" s="344"/>
      <c r="EYQ213" s="344"/>
      <c r="EYR213" s="345"/>
      <c r="EYS213" s="343"/>
      <c r="EYT213" s="344"/>
      <c r="EYU213" s="344"/>
      <c r="EYV213" s="344"/>
      <c r="EYW213" s="344"/>
      <c r="EYX213" s="344"/>
      <c r="EYY213" s="344"/>
      <c r="EYZ213" s="345"/>
      <c r="EZA213" s="343"/>
      <c r="EZB213" s="344"/>
      <c r="EZC213" s="344"/>
      <c r="EZD213" s="344"/>
      <c r="EZE213" s="344"/>
      <c r="EZF213" s="344"/>
      <c r="EZG213" s="344"/>
      <c r="EZH213" s="345"/>
      <c r="EZI213" s="343"/>
      <c r="EZJ213" s="344"/>
      <c r="EZK213" s="344"/>
      <c r="EZL213" s="344"/>
      <c r="EZM213" s="344"/>
      <c r="EZN213" s="344"/>
      <c r="EZO213" s="344"/>
      <c r="EZP213" s="345"/>
      <c r="EZQ213" s="343"/>
      <c r="EZR213" s="344"/>
      <c r="EZS213" s="344"/>
      <c r="EZT213" s="344"/>
      <c r="EZU213" s="344"/>
      <c r="EZV213" s="344"/>
      <c r="EZW213" s="344"/>
      <c r="EZX213" s="345"/>
      <c r="EZY213" s="343"/>
      <c r="EZZ213" s="344"/>
      <c r="FAA213" s="344"/>
      <c r="FAB213" s="344"/>
      <c r="FAC213" s="344"/>
      <c r="FAD213" s="344"/>
      <c r="FAE213" s="344"/>
      <c r="FAF213" s="345"/>
      <c r="FAG213" s="343"/>
      <c r="FAH213" s="344"/>
      <c r="FAI213" s="344"/>
      <c r="FAJ213" s="344"/>
      <c r="FAK213" s="344"/>
      <c r="FAL213" s="344"/>
      <c r="FAM213" s="344"/>
      <c r="FAN213" s="345"/>
      <c r="FAO213" s="343"/>
      <c r="FAP213" s="344"/>
      <c r="FAQ213" s="344"/>
      <c r="FAR213" s="344"/>
      <c r="FAS213" s="344"/>
      <c r="FAT213" s="344"/>
      <c r="FAU213" s="344"/>
      <c r="FAV213" s="345"/>
      <c r="FAW213" s="343"/>
      <c r="FAX213" s="344"/>
      <c r="FAY213" s="344"/>
      <c r="FAZ213" s="344"/>
      <c r="FBA213" s="344"/>
      <c r="FBB213" s="344"/>
      <c r="FBC213" s="344"/>
      <c r="FBD213" s="345"/>
      <c r="FBE213" s="343"/>
      <c r="FBF213" s="344"/>
      <c r="FBG213" s="344"/>
      <c r="FBH213" s="344"/>
      <c r="FBI213" s="344"/>
      <c r="FBJ213" s="344"/>
      <c r="FBK213" s="344"/>
      <c r="FBL213" s="345"/>
      <c r="FBM213" s="343"/>
      <c r="FBN213" s="344"/>
      <c r="FBO213" s="344"/>
      <c r="FBP213" s="344"/>
      <c r="FBQ213" s="344"/>
      <c r="FBR213" s="344"/>
      <c r="FBS213" s="344"/>
      <c r="FBT213" s="345"/>
      <c r="FBU213" s="343"/>
      <c r="FBV213" s="344"/>
      <c r="FBW213" s="344"/>
      <c r="FBX213" s="344"/>
      <c r="FBY213" s="344"/>
      <c r="FBZ213" s="344"/>
      <c r="FCA213" s="344"/>
      <c r="FCB213" s="345"/>
      <c r="FCC213" s="343"/>
      <c r="FCD213" s="344"/>
      <c r="FCE213" s="344"/>
      <c r="FCF213" s="344"/>
      <c r="FCG213" s="344"/>
      <c r="FCH213" s="344"/>
      <c r="FCI213" s="344"/>
      <c r="FCJ213" s="345"/>
      <c r="FCK213" s="343"/>
      <c r="FCL213" s="344"/>
      <c r="FCM213" s="344"/>
      <c r="FCN213" s="344"/>
      <c r="FCO213" s="344"/>
      <c r="FCP213" s="344"/>
      <c r="FCQ213" s="344"/>
      <c r="FCR213" s="345"/>
      <c r="FCS213" s="343"/>
      <c r="FCT213" s="344"/>
      <c r="FCU213" s="344"/>
      <c r="FCV213" s="344"/>
      <c r="FCW213" s="344"/>
      <c r="FCX213" s="344"/>
      <c r="FCY213" s="344"/>
      <c r="FCZ213" s="345"/>
      <c r="FDA213" s="343"/>
      <c r="FDB213" s="344"/>
      <c r="FDC213" s="344"/>
      <c r="FDD213" s="344"/>
      <c r="FDE213" s="344"/>
      <c r="FDF213" s="344"/>
      <c r="FDG213" s="344"/>
      <c r="FDH213" s="345"/>
      <c r="FDI213" s="343"/>
      <c r="FDJ213" s="344"/>
      <c r="FDK213" s="344"/>
      <c r="FDL213" s="344"/>
      <c r="FDM213" s="344"/>
      <c r="FDN213" s="344"/>
      <c r="FDO213" s="344"/>
      <c r="FDP213" s="345"/>
      <c r="FDQ213" s="343"/>
      <c r="FDR213" s="344"/>
      <c r="FDS213" s="344"/>
      <c r="FDT213" s="344"/>
      <c r="FDU213" s="344"/>
      <c r="FDV213" s="344"/>
      <c r="FDW213" s="344"/>
      <c r="FDX213" s="345"/>
      <c r="FDY213" s="343"/>
      <c r="FDZ213" s="344"/>
      <c r="FEA213" s="344"/>
      <c r="FEB213" s="344"/>
      <c r="FEC213" s="344"/>
      <c r="FED213" s="344"/>
      <c r="FEE213" s="344"/>
      <c r="FEF213" s="345"/>
      <c r="FEG213" s="343"/>
      <c r="FEH213" s="344"/>
      <c r="FEI213" s="344"/>
      <c r="FEJ213" s="344"/>
      <c r="FEK213" s="344"/>
      <c r="FEL213" s="344"/>
      <c r="FEM213" s="344"/>
      <c r="FEN213" s="345"/>
      <c r="FEO213" s="343"/>
      <c r="FEP213" s="344"/>
      <c r="FEQ213" s="344"/>
      <c r="FER213" s="344"/>
      <c r="FES213" s="344"/>
      <c r="FET213" s="344"/>
      <c r="FEU213" s="344"/>
      <c r="FEV213" s="345"/>
      <c r="FEW213" s="343"/>
      <c r="FEX213" s="344"/>
      <c r="FEY213" s="344"/>
      <c r="FEZ213" s="344"/>
      <c r="FFA213" s="344"/>
      <c r="FFB213" s="344"/>
      <c r="FFC213" s="344"/>
      <c r="FFD213" s="345"/>
      <c r="FFE213" s="343"/>
      <c r="FFF213" s="344"/>
      <c r="FFG213" s="344"/>
      <c r="FFH213" s="344"/>
      <c r="FFI213" s="344"/>
      <c r="FFJ213" s="344"/>
      <c r="FFK213" s="344"/>
      <c r="FFL213" s="345"/>
      <c r="FFM213" s="343"/>
      <c r="FFN213" s="344"/>
      <c r="FFO213" s="344"/>
      <c r="FFP213" s="344"/>
      <c r="FFQ213" s="344"/>
      <c r="FFR213" s="344"/>
      <c r="FFS213" s="344"/>
      <c r="FFT213" s="345"/>
      <c r="FFU213" s="343"/>
      <c r="FFV213" s="344"/>
      <c r="FFW213" s="344"/>
      <c r="FFX213" s="344"/>
      <c r="FFY213" s="344"/>
      <c r="FFZ213" s="344"/>
      <c r="FGA213" s="344"/>
      <c r="FGB213" s="345"/>
      <c r="FGC213" s="343"/>
      <c r="FGD213" s="344"/>
      <c r="FGE213" s="344"/>
      <c r="FGF213" s="344"/>
      <c r="FGG213" s="344"/>
      <c r="FGH213" s="344"/>
      <c r="FGI213" s="344"/>
      <c r="FGJ213" s="345"/>
      <c r="FGK213" s="343"/>
      <c r="FGL213" s="344"/>
      <c r="FGM213" s="344"/>
      <c r="FGN213" s="344"/>
      <c r="FGO213" s="344"/>
      <c r="FGP213" s="344"/>
      <c r="FGQ213" s="344"/>
      <c r="FGR213" s="345"/>
      <c r="FGS213" s="343"/>
      <c r="FGT213" s="344"/>
      <c r="FGU213" s="344"/>
      <c r="FGV213" s="344"/>
      <c r="FGW213" s="344"/>
      <c r="FGX213" s="344"/>
      <c r="FGY213" s="344"/>
      <c r="FGZ213" s="345"/>
      <c r="FHA213" s="343"/>
      <c r="FHB213" s="344"/>
      <c r="FHC213" s="344"/>
      <c r="FHD213" s="344"/>
      <c r="FHE213" s="344"/>
      <c r="FHF213" s="344"/>
      <c r="FHG213" s="344"/>
      <c r="FHH213" s="345"/>
      <c r="FHI213" s="343"/>
      <c r="FHJ213" s="344"/>
      <c r="FHK213" s="344"/>
      <c r="FHL213" s="344"/>
      <c r="FHM213" s="344"/>
      <c r="FHN213" s="344"/>
      <c r="FHO213" s="344"/>
      <c r="FHP213" s="345"/>
      <c r="FHQ213" s="343"/>
      <c r="FHR213" s="344"/>
      <c r="FHS213" s="344"/>
      <c r="FHT213" s="344"/>
      <c r="FHU213" s="344"/>
      <c r="FHV213" s="344"/>
      <c r="FHW213" s="344"/>
      <c r="FHX213" s="345"/>
      <c r="FHY213" s="343"/>
      <c r="FHZ213" s="344"/>
      <c r="FIA213" s="344"/>
      <c r="FIB213" s="344"/>
      <c r="FIC213" s="344"/>
      <c r="FID213" s="344"/>
      <c r="FIE213" s="344"/>
      <c r="FIF213" s="345"/>
      <c r="FIG213" s="343"/>
      <c r="FIH213" s="344"/>
      <c r="FII213" s="344"/>
      <c r="FIJ213" s="344"/>
      <c r="FIK213" s="344"/>
      <c r="FIL213" s="344"/>
      <c r="FIM213" s="344"/>
      <c r="FIN213" s="345"/>
      <c r="FIO213" s="343"/>
      <c r="FIP213" s="344"/>
      <c r="FIQ213" s="344"/>
      <c r="FIR213" s="344"/>
      <c r="FIS213" s="344"/>
      <c r="FIT213" s="344"/>
      <c r="FIU213" s="344"/>
      <c r="FIV213" s="345"/>
      <c r="FIW213" s="343"/>
      <c r="FIX213" s="344"/>
      <c r="FIY213" s="344"/>
      <c r="FIZ213" s="344"/>
      <c r="FJA213" s="344"/>
      <c r="FJB213" s="344"/>
      <c r="FJC213" s="344"/>
      <c r="FJD213" s="345"/>
      <c r="FJE213" s="343"/>
      <c r="FJF213" s="344"/>
      <c r="FJG213" s="344"/>
      <c r="FJH213" s="344"/>
      <c r="FJI213" s="344"/>
      <c r="FJJ213" s="344"/>
      <c r="FJK213" s="344"/>
      <c r="FJL213" s="345"/>
      <c r="FJM213" s="343"/>
      <c r="FJN213" s="344"/>
      <c r="FJO213" s="344"/>
      <c r="FJP213" s="344"/>
      <c r="FJQ213" s="344"/>
      <c r="FJR213" s="344"/>
      <c r="FJS213" s="344"/>
      <c r="FJT213" s="345"/>
      <c r="FJU213" s="343"/>
      <c r="FJV213" s="344"/>
      <c r="FJW213" s="344"/>
      <c r="FJX213" s="344"/>
      <c r="FJY213" s="344"/>
      <c r="FJZ213" s="344"/>
      <c r="FKA213" s="344"/>
      <c r="FKB213" s="345"/>
      <c r="FKC213" s="343"/>
      <c r="FKD213" s="344"/>
      <c r="FKE213" s="344"/>
      <c r="FKF213" s="344"/>
      <c r="FKG213" s="344"/>
      <c r="FKH213" s="344"/>
      <c r="FKI213" s="344"/>
      <c r="FKJ213" s="345"/>
      <c r="FKK213" s="343"/>
      <c r="FKL213" s="344"/>
      <c r="FKM213" s="344"/>
      <c r="FKN213" s="344"/>
      <c r="FKO213" s="344"/>
      <c r="FKP213" s="344"/>
      <c r="FKQ213" s="344"/>
      <c r="FKR213" s="345"/>
      <c r="FKS213" s="343"/>
      <c r="FKT213" s="344"/>
      <c r="FKU213" s="344"/>
      <c r="FKV213" s="344"/>
      <c r="FKW213" s="344"/>
      <c r="FKX213" s="344"/>
      <c r="FKY213" s="344"/>
      <c r="FKZ213" s="345"/>
      <c r="FLA213" s="343"/>
      <c r="FLB213" s="344"/>
      <c r="FLC213" s="344"/>
      <c r="FLD213" s="344"/>
      <c r="FLE213" s="344"/>
      <c r="FLF213" s="344"/>
      <c r="FLG213" s="344"/>
      <c r="FLH213" s="345"/>
      <c r="FLI213" s="343"/>
      <c r="FLJ213" s="344"/>
      <c r="FLK213" s="344"/>
      <c r="FLL213" s="344"/>
      <c r="FLM213" s="344"/>
      <c r="FLN213" s="344"/>
      <c r="FLO213" s="344"/>
      <c r="FLP213" s="345"/>
      <c r="FLQ213" s="343"/>
      <c r="FLR213" s="344"/>
      <c r="FLS213" s="344"/>
      <c r="FLT213" s="344"/>
      <c r="FLU213" s="344"/>
      <c r="FLV213" s="344"/>
      <c r="FLW213" s="344"/>
      <c r="FLX213" s="345"/>
      <c r="FLY213" s="343"/>
      <c r="FLZ213" s="344"/>
      <c r="FMA213" s="344"/>
      <c r="FMB213" s="344"/>
      <c r="FMC213" s="344"/>
      <c r="FMD213" s="344"/>
      <c r="FME213" s="344"/>
      <c r="FMF213" s="345"/>
      <c r="FMG213" s="343"/>
      <c r="FMH213" s="344"/>
      <c r="FMI213" s="344"/>
      <c r="FMJ213" s="344"/>
      <c r="FMK213" s="344"/>
      <c r="FML213" s="344"/>
      <c r="FMM213" s="344"/>
      <c r="FMN213" s="345"/>
      <c r="FMO213" s="343"/>
      <c r="FMP213" s="344"/>
      <c r="FMQ213" s="344"/>
      <c r="FMR213" s="344"/>
      <c r="FMS213" s="344"/>
      <c r="FMT213" s="344"/>
      <c r="FMU213" s="344"/>
      <c r="FMV213" s="345"/>
      <c r="FMW213" s="343"/>
      <c r="FMX213" s="344"/>
      <c r="FMY213" s="344"/>
      <c r="FMZ213" s="344"/>
      <c r="FNA213" s="344"/>
      <c r="FNB213" s="344"/>
      <c r="FNC213" s="344"/>
      <c r="FND213" s="345"/>
      <c r="FNE213" s="343"/>
      <c r="FNF213" s="344"/>
      <c r="FNG213" s="344"/>
      <c r="FNH213" s="344"/>
      <c r="FNI213" s="344"/>
      <c r="FNJ213" s="344"/>
      <c r="FNK213" s="344"/>
      <c r="FNL213" s="345"/>
      <c r="FNM213" s="343"/>
      <c r="FNN213" s="344"/>
      <c r="FNO213" s="344"/>
      <c r="FNP213" s="344"/>
      <c r="FNQ213" s="344"/>
      <c r="FNR213" s="344"/>
      <c r="FNS213" s="344"/>
      <c r="FNT213" s="345"/>
      <c r="FNU213" s="343"/>
      <c r="FNV213" s="344"/>
      <c r="FNW213" s="344"/>
      <c r="FNX213" s="344"/>
      <c r="FNY213" s="344"/>
      <c r="FNZ213" s="344"/>
      <c r="FOA213" s="344"/>
      <c r="FOB213" s="345"/>
      <c r="FOC213" s="343"/>
      <c r="FOD213" s="344"/>
      <c r="FOE213" s="344"/>
      <c r="FOF213" s="344"/>
      <c r="FOG213" s="344"/>
      <c r="FOH213" s="344"/>
      <c r="FOI213" s="344"/>
      <c r="FOJ213" s="345"/>
      <c r="FOK213" s="343"/>
      <c r="FOL213" s="344"/>
      <c r="FOM213" s="344"/>
      <c r="FON213" s="344"/>
      <c r="FOO213" s="344"/>
      <c r="FOP213" s="344"/>
      <c r="FOQ213" s="344"/>
      <c r="FOR213" s="345"/>
      <c r="FOS213" s="343"/>
      <c r="FOT213" s="344"/>
      <c r="FOU213" s="344"/>
      <c r="FOV213" s="344"/>
      <c r="FOW213" s="344"/>
      <c r="FOX213" s="344"/>
      <c r="FOY213" s="344"/>
      <c r="FOZ213" s="345"/>
      <c r="FPA213" s="343"/>
      <c r="FPB213" s="344"/>
      <c r="FPC213" s="344"/>
      <c r="FPD213" s="344"/>
      <c r="FPE213" s="344"/>
      <c r="FPF213" s="344"/>
      <c r="FPG213" s="344"/>
      <c r="FPH213" s="345"/>
      <c r="FPI213" s="343"/>
      <c r="FPJ213" s="344"/>
      <c r="FPK213" s="344"/>
      <c r="FPL213" s="344"/>
      <c r="FPM213" s="344"/>
      <c r="FPN213" s="344"/>
      <c r="FPO213" s="344"/>
      <c r="FPP213" s="345"/>
      <c r="FPQ213" s="343"/>
      <c r="FPR213" s="344"/>
      <c r="FPS213" s="344"/>
      <c r="FPT213" s="344"/>
      <c r="FPU213" s="344"/>
      <c r="FPV213" s="344"/>
      <c r="FPW213" s="344"/>
      <c r="FPX213" s="345"/>
      <c r="FPY213" s="343"/>
      <c r="FPZ213" s="344"/>
      <c r="FQA213" s="344"/>
      <c r="FQB213" s="344"/>
      <c r="FQC213" s="344"/>
      <c r="FQD213" s="344"/>
      <c r="FQE213" s="344"/>
      <c r="FQF213" s="345"/>
      <c r="FQG213" s="343"/>
      <c r="FQH213" s="344"/>
      <c r="FQI213" s="344"/>
      <c r="FQJ213" s="344"/>
      <c r="FQK213" s="344"/>
      <c r="FQL213" s="344"/>
      <c r="FQM213" s="344"/>
      <c r="FQN213" s="345"/>
      <c r="FQO213" s="343"/>
      <c r="FQP213" s="344"/>
      <c r="FQQ213" s="344"/>
      <c r="FQR213" s="344"/>
      <c r="FQS213" s="344"/>
      <c r="FQT213" s="344"/>
      <c r="FQU213" s="344"/>
      <c r="FQV213" s="345"/>
      <c r="FQW213" s="343"/>
      <c r="FQX213" s="344"/>
      <c r="FQY213" s="344"/>
      <c r="FQZ213" s="344"/>
      <c r="FRA213" s="344"/>
      <c r="FRB213" s="344"/>
      <c r="FRC213" s="344"/>
      <c r="FRD213" s="345"/>
      <c r="FRE213" s="343"/>
      <c r="FRF213" s="344"/>
      <c r="FRG213" s="344"/>
      <c r="FRH213" s="344"/>
      <c r="FRI213" s="344"/>
      <c r="FRJ213" s="344"/>
      <c r="FRK213" s="344"/>
      <c r="FRL213" s="345"/>
      <c r="FRM213" s="343"/>
      <c r="FRN213" s="344"/>
      <c r="FRO213" s="344"/>
      <c r="FRP213" s="344"/>
      <c r="FRQ213" s="344"/>
      <c r="FRR213" s="344"/>
      <c r="FRS213" s="344"/>
      <c r="FRT213" s="345"/>
      <c r="FRU213" s="343"/>
      <c r="FRV213" s="344"/>
      <c r="FRW213" s="344"/>
      <c r="FRX213" s="344"/>
      <c r="FRY213" s="344"/>
      <c r="FRZ213" s="344"/>
      <c r="FSA213" s="344"/>
      <c r="FSB213" s="345"/>
      <c r="FSC213" s="343"/>
      <c r="FSD213" s="344"/>
      <c r="FSE213" s="344"/>
      <c r="FSF213" s="344"/>
      <c r="FSG213" s="344"/>
      <c r="FSH213" s="344"/>
      <c r="FSI213" s="344"/>
      <c r="FSJ213" s="345"/>
      <c r="FSK213" s="343"/>
      <c r="FSL213" s="344"/>
      <c r="FSM213" s="344"/>
      <c r="FSN213" s="344"/>
      <c r="FSO213" s="344"/>
      <c r="FSP213" s="344"/>
      <c r="FSQ213" s="344"/>
      <c r="FSR213" s="345"/>
      <c r="FSS213" s="343"/>
      <c r="FST213" s="344"/>
      <c r="FSU213" s="344"/>
      <c r="FSV213" s="344"/>
      <c r="FSW213" s="344"/>
      <c r="FSX213" s="344"/>
      <c r="FSY213" s="344"/>
      <c r="FSZ213" s="345"/>
      <c r="FTA213" s="343"/>
      <c r="FTB213" s="344"/>
      <c r="FTC213" s="344"/>
      <c r="FTD213" s="344"/>
      <c r="FTE213" s="344"/>
      <c r="FTF213" s="344"/>
      <c r="FTG213" s="344"/>
      <c r="FTH213" s="345"/>
      <c r="FTI213" s="343"/>
      <c r="FTJ213" s="344"/>
      <c r="FTK213" s="344"/>
      <c r="FTL213" s="344"/>
      <c r="FTM213" s="344"/>
      <c r="FTN213" s="344"/>
      <c r="FTO213" s="344"/>
      <c r="FTP213" s="345"/>
      <c r="FTQ213" s="343"/>
      <c r="FTR213" s="344"/>
      <c r="FTS213" s="344"/>
      <c r="FTT213" s="344"/>
      <c r="FTU213" s="344"/>
      <c r="FTV213" s="344"/>
      <c r="FTW213" s="344"/>
      <c r="FTX213" s="345"/>
      <c r="FTY213" s="343"/>
      <c r="FTZ213" s="344"/>
      <c r="FUA213" s="344"/>
      <c r="FUB213" s="344"/>
      <c r="FUC213" s="344"/>
      <c r="FUD213" s="344"/>
      <c r="FUE213" s="344"/>
      <c r="FUF213" s="345"/>
      <c r="FUG213" s="343"/>
      <c r="FUH213" s="344"/>
      <c r="FUI213" s="344"/>
      <c r="FUJ213" s="344"/>
      <c r="FUK213" s="344"/>
      <c r="FUL213" s="344"/>
      <c r="FUM213" s="344"/>
      <c r="FUN213" s="345"/>
      <c r="FUO213" s="343"/>
      <c r="FUP213" s="344"/>
      <c r="FUQ213" s="344"/>
      <c r="FUR213" s="344"/>
      <c r="FUS213" s="344"/>
      <c r="FUT213" s="344"/>
      <c r="FUU213" s="344"/>
      <c r="FUV213" s="345"/>
      <c r="FUW213" s="343"/>
      <c r="FUX213" s="344"/>
      <c r="FUY213" s="344"/>
      <c r="FUZ213" s="344"/>
      <c r="FVA213" s="344"/>
      <c r="FVB213" s="344"/>
      <c r="FVC213" s="344"/>
      <c r="FVD213" s="345"/>
      <c r="FVE213" s="343"/>
      <c r="FVF213" s="344"/>
      <c r="FVG213" s="344"/>
      <c r="FVH213" s="344"/>
      <c r="FVI213" s="344"/>
      <c r="FVJ213" s="344"/>
      <c r="FVK213" s="344"/>
      <c r="FVL213" s="345"/>
      <c r="FVM213" s="343"/>
      <c r="FVN213" s="344"/>
      <c r="FVO213" s="344"/>
      <c r="FVP213" s="344"/>
      <c r="FVQ213" s="344"/>
      <c r="FVR213" s="344"/>
      <c r="FVS213" s="344"/>
      <c r="FVT213" s="345"/>
      <c r="FVU213" s="343"/>
      <c r="FVV213" s="344"/>
      <c r="FVW213" s="344"/>
      <c r="FVX213" s="344"/>
      <c r="FVY213" s="344"/>
      <c r="FVZ213" s="344"/>
      <c r="FWA213" s="344"/>
      <c r="FWB213" s="345"/>
      <c r="FWC213" s="343"/>
      <c r="FWD213" s="344"/>
      <c r="FWE213" s="344"/>
      <c r="FWF213" s="344"/>
      <c r="FWG213" s="344"/>
      <c r="FWH213" s="344"/>
      <c r="FWI213" s="344"/>
      <c r="FWJ213" s="345"/>
      <c r="FWK213" s="343"/>
      <c r="FWL213" s="344"/>
      <c r="FWM213" s="344"/>
      <c r="FWN213" s="344"/>
      <c r="FWO213" s="344"/>
      <c r="FWP213" s="344"/>
      <c r="FWQ213" s="344"/>
      <c r="FWR213" s="345"/>
      <c r="FWS213" s="343"/>
      <c r="FWT213" s="344"/>
      <c r="FWU213" s="344"/>
      <c r="FWV213" s="344"/>
      <c r="FWW213" s="344"/>
      <c r="FWX213" s="344"/>
      <c r="FWY213" s="344"/>
      <c r="FWZ213" s="345"/>
      <c r="FXA213" s="343"/>
      <c r="FXB213" s="344"/>
      <c r="FXC213" s="344"/>
      <c r="FXD213" s="344"/>
      <c r="FXE213" s="344"/>
      <c r="FXF213" s="344"/>
      <c r="FXG213" s="344"/>
      <c r="FXH213" s="345"/>
      <c r="FXI213" s="343"/>
      <c r="FXJ213" s="344"/>
      <c r="FXK213" s="344"/>
      <c r="FXL213" s="344"/>
      <c r="FXM213" s="344"/>
      <c r="FXN213" s="344"/>
      <c r="FXO213" s="344"/>
      <c r="FXP213" s="345"/>
      <c r="FXQ213" s="343"/>
      <c r="FXR213" s="344"/>
      <c r="FXS213" s="344"/>
      <c r="FXT213" s="344"/>
      <c r="FXU213" s="344"/>
      <c r="FXV213" s="344"/>
      <c r="FXW213" s="344"/>
      <c r="FXX213" s="345"/>
      <c r="FXY213" s="343"/>
      <c r="FXZ213" s="344"/>
      <c r="FYA213" s="344"/>
      <c r="FYB213" s="344"/>
      <c r="FYC213" s="344"/>
      <c r="FYD213" s="344"/>
      <c r="FYE213" s="344"/>
      <c r="FYF213" s="345"/>
      <c r="FYG213" s="343"/>
      <c r="FYH213" s="344"/>
      <c r="FYI213" s="344"/>
      <c r="FYJ213" s="344"/>
      <c r="FYK213" s="344"/>
      <c r="FYL213" s="344"/>
      <c r="FYM213" s="344"/>
      <c r="FYN213" s="345"/>
      <c r="FYO213" s="343"/>
      <c r="FYP213" s="344"/>
      <c r="FYQ213" s="344"/>
      <c r="FYR213" s="344"/>
      <c r="FYS213" s="344"/>
      <c r="FYT213" s="344"/>
      <c r="FYU213" s="344"/>
      <c r="FYV213" s="345"/>
      <c r="FYW213" s="343"/>
      <c r="FYX213" s="344"/>
      <c r="FYY213" s="344"/>
      <c r="FYZ213" s="344"/>
      <c r="FZA213" s="344"/>
      <c r="FZB213" s="344"/>
      <c r="FZC213" s="344"/>
      <c r="FZD213" s="345"/>
      <c r="FZE213" s="343"/>
      <c r="FZF213" s="344"/>
      <c r="FZG213" s="344"/>
      <c r="FZH213" s="344"/>
      <c r="FZI213" s="344"/>
      <c r="FZJ213" s="344"/>
      <c r="FZK213" s="344"/>
      <c r="FZL213" s="345"/>
      <c r="FZM213" s="343"/>
      <c r="FZN213" s="344"/>
      <c r="FZO213" s="344"/>
      <c r="FZP213" s="344"/>
      <c r="FZQ213" s="344"/>
      <c r="FZR213" s="344"/>
      <c r="FZS213" s="344"/>
      <c r="FZT213" s="345"/>
      <c r="FZU213" s="343"/>
      <c r="FZV213" s="344"/>
      <c r="FZW213" s="344"/>
      <c r="FZX213" s="344"/>
      <c r="FZY213" s="344"/>
      <c r="FZZ213" s="344"/>
      <c r="GAA213" s="344"/>
      <c r="GAB213" s="345"/>
      <c r="GAC213" s="343"/>
      <c r="GAD213" s="344"/>
      <c r="GAE213" s="344"/>
      <c r="GAF213" s="344"/>
      <c r="GAG213" s="344"/>
      <c r="GAH213" s="344"/>
      <c r="GAI213" s="344"/>
      <c r="GAJ213" s="345"/>
      <c r="GAK213" s="343"/>
      <c r="GAL213" s="344"/>
      <c r="GAM213" s="344"/>
      <c r="GAN213" s="344"/>
      <c r="GAO213" s="344"/>
      <c r="GAP213" s="344"/>
      <c r="GAQ213" s="344"/>
      <c r="GAR213" s="345"/>
      <c r="GAS213" s="343"/>
      <c r="GAT213" s="344"/>
      <c r="GAU213" s="344"/>
      <c r="GAV213" s="344"/>
      <c r="GAW213" s="344"/>
      <c r="GAX213" s="344"/>
      <c r="GAY213" s="344"/>
      <c r="GAZ213" s="345"/>
      <c r="GBA213" s="343"/>
      <c r="GBB213" s="344"/>
      <c r="GBC213" s="344"/>
      <c r="GBD213" s="344"/>
      <c r="GBE213" s="344"/>
      <c r="GBF213" s="344"/>
      <c r="GBG213" s="344"/>
      <c r="GBH213" s="345"/>
      <c r="GBI213" s="343"/>
      <c r="GBJ213" s="344"/>
      <c r="GBK213" s="344"/>
      <c r="GBL213" s="344"/>
      <c r="GBM213" s="344"/>
      <c r="GBN213" s="344"/>
      <c r="GBO213" s="344"/>
      <c r="GBP213" s="345"/>
      <c r="GBQ213" s="343"/>
      <c r="GBR213" s="344"/>
      <c r="GBS213" s="344"/>
      <c r="GBT213" s="344"/>
      <c r="GBU213" s="344"/>
      <c r="GBV213" s="344"/>
      <c r="GBW213" s="344"/>
      <c r="GBX213" s="345"/>
      <c r="GBY213" s="343"/>
      <c r="GBZ213" s="344"/>
      <c r="GCA213" s="344"/>
      <c r="GCB213" s="344"/>
      <c r="GCC213" s="344"/>
      <c r="GCD213" s="344"/>
      <c r="GCE213" s="344"/>
      <c r="GCF213" s="345"/>
      <c r="GCG213" s="343"/>
      <c r="GCH213" s="344"/>
      <c r="GCI213" s="344"/>
      <c r="GCJ213" s="344"/>
      <c r="GCK213" s="344"/>
      <c r="GCL213" s="344"/>
      <c r="GCM213" s="344"/>
      <c r="GCN213" s="345"/>
      <c r="GCO213" s="343"/>
      <c r="GCP213" s="344"/>
      <c r="GCQ213" s="344"/>
      <c r="GCR213" s="344"/>
      <c r="GCS213" s="344"/>
      <c r="GCT213" s="344"/>
      <c r="GCU213" s="344"/>
      <c r="GCV213" s="345"/>
      <c r="GCW213" s="343"/>
      <c r="GCX213" s="344"/>
      <c r="GCY213" s="344"/>
      <c r="GCZ213" s="344"/>
      <c r="GDA213" s="344"/>
      <c r="GDB213" s="344"/>
      <c r="GDC213" s="344"/>
      <c r="GDD213" s="345"/>
      <c r="GDE213" s="343"/>
      <c r="GDF213" s="344"/>
      <c r="GDG213" s="344"/>
      <c r="GDH213" s="344"/>
      <c r="GDI213" s="344"/>
      <c r="GDJ213" s="344"/>
      <c r="GDK213" s="344"/>
      <c r="GDL213" s="345"/>
      <c r="GDM213" s="343"/>
      <c r="GDN213" s="344"/>
      <c r="GDO213" s="344"/>
      <c r="GDP213" s="344"/>
      <c r="GDQ213" s="344"/>
      <c r="GDR213" s="344"/>
      <c r="GDS213" s="344"/>
      <c r="GDT213" s="345"/>
      <c r="GDU213" s="343"/>
      <c r="GDV213" s="344"/>
      <c r="GDW213" s="344"/>
      <c r="GDX213" s="344"/>
      <c r="GDY213" s="344"/>
      <c r="GDZ213" s="344"/>
      <c r="GEA213" s="344"/>
      <c r="GEB213" s="345"/>
      <c r="GEC213" s="343"/>
      <c r="GED213" s="344"/>
      <c r="GEE213" s="344"/>
      <c r="GEF213" s="344"/>
      <c r="GEG213" s="344"/>
      <c r="GEH213" s="344"/>
      <c r="GEI213" s="344"/>
      <c r="GEJ213" s="345"/>
      <c r="GEK213" s="343"/>
      <c r="GEL213" s="344"/>
      <c r="GEM213" s="344"/>
      <c r="GEN213" s="344"/>
      <c r="GEO213" s="344"/>
      <c r="GEP213" s="344"/>
      <c r="GEQ213" s="344"/>
      <c r="GER213" s="345"/>
      <c r="GES213" s="343"/>
      <c r="GET213" s="344"/>
      <c r="GEU213" s="344"/>
      <c r="GEV213" s="344"/>
      <c r="GEW213" s="344"/>
      <c r="GEX213" s="344"/>
      <c r="GEY213" s="344"/>
      <c r="GEZ213" s="345"/>
      <c r="GFA213" s="343"/>
      <c r="GFB213" s="344"/>
      <c r="GFC213" s="344"/>
      <c r="GFD213" s="344"/>
      <c r="GFE213" s="344"/>
      <c r="GFF213" s="344"/>
      <c r="GFG213" s="344"/>
      <c r="GFH213" s="345"/>
      <c r="GFI213" s="343"/>
      <c r="GFJ213" s="344"/>
      <c r="GFK213" s="344"/>
      <c r="GFL213" s="344"/>
      <c r="GFM213" s="344"/>
      <c r="GFN213" s="344"/>
      <c r="GFO213" s="344"/>
      <c r="GFP213" s="345"/>
      <c r="GFQ213" s="343"/>
      <c r="GFR213" s="344"/>
      <c r="GFS213" s="344"/>
      <c r="GFT213" s="344"/>
      <c r="GFU213" s="344"/>
      <c r="GFV213" s="344"/>
      <c r="GFW213" s="344"/>
      <c r="GFX213" s="345"/>
      <c r="GFY213" s="343"/>
      <c r="GFZ213" s="344"/>
      <c r="GGA213" s="344"/>
      <c r="GGB213" s="344"/>
      <c r="GGC213" s="344"/>
      <c r="GGD213" s="344"/>
      <c r="GGE213" s="344"/>
      <c r="GGF213" s="345"/>
      <c r="GGG213" s="343"/>
      <c r="GGH213" s="344"/>
      <c r="GGI213" s="344"/>
      <c r="GGJ213" s="344"/>
      <c r="GGK213" s="344"/>
      <c r="GGL213" s="344"/>
      <c r="GGM213" s="344"/>
      <c r="GGN213" s="345"/>
      <c r="GGO213" s="343"/>
      <c r="GGP213" s="344"/>
      <c r="GGQ213" s="344"/>
      <c r="GGR213" s="344"/>
      <c r="GGS213" s="344"/>
      <c r="GGT213" s="344"/>
      <c r="GGU213" s="344"/>
      <c r="GGV213" s="345"/>
      <c r="GGW213" s="343"/>
      <c r="GGX213" s="344"/>
      <c r="GGY213" s="344"/>
      <c r="GGZ213" s="344"/>
      <c r="GHA213" s="344"/>
      <c r="GHB213" s="344"/>
      <c r="GHC213" s="344"/>
      <c r="GHD213" s="345"/>
      <c r="GHE213" s="343"/>
      <c r="GHF213" s="344"/>
      <c r="GHG213" s="344"/>
      <c r="GHH213" s="344"/>
      <c r="GHI213" s="344"/>
      <c r="GHJ213" s="344"/>
      <c r="GHK213" s="344"/>
      <c r="GHL213" s="345"/>
      <c r="GHM213" s="343"/>
      <c r="GHN213" s="344"/>
      <c r="GHO213" s="344"/>
      <c r="GHP213" s="344"/>
      <c r="GHQ213" s="344"/>
      <c r="GHR213" s="344"/>
      <c r="GHS213" s="344"/>
      <c r="GHT213" s="345"/>
      <c r="GHU213" s="343"/>
      <c r="GHV213" s="344"/>
      <c r="GHW213" s="344"/>
      <c r="GHX213" s="344"/>
      <c r="GHY213" s="344"/>
      <c r="GHZ213" s="344"/>
      <c r="GIA213" s="344"/>
      <c r="GIB213" s="345"/>
      <c r="GIC213" s="343"/>
      <c r="GID213" s="344"/>
      <c r="GIE213" s="344"/>
      <c r="GIF213" s="344"/>
      <c r="GIG213" s="344"/>
      <c r="GIH213" s="344"/>
      <c r="GII213" s="344"/>
      <c r="GIJ213" s="345"/>
      <c r="GIK213" s="343"/>
      <c r="GIL213" s="344"/>
      <c r="GIM213" s="344"/>
      <c r="GIN213" s="344"/>
      <c r="GIO213" s="344"/>
      <c r="GIP213" s="344"/>
      <c r="GIQ213" s="344"/>
      <c r="GIR213" s="345"/>
      <c r="GIS213" s="343"/>
      <c r="GIT213" s="344"/>
      <c r="GIU213" s="344"/>
      <c r="GIV213" s="344"/>
      <c r="GIW213" s="344"/>
      <c r="GIX213" s="344"/>
      <c r="GIY213" s="344"/>
      <c r="GIZ213" s="345"/>
      <c r="GJA213" s="343"/>
      <c r="GJB213" s="344"/>
      <c r="GJC213" s="344"/>
      <c r="GJD213" s="344"/>
      <c r="GJE213" s="344"/>
      <c r="GJF213" s="344"/>
      <c r="GJG213" s="344"/>
      <c r="GJH213" s="345"/>
      <c r="GJI213" s="343"/>
      <c r="GJJ213" s="344"/>
      <c r="GJK213" s="344"/>
      <c r="GJL213" s="344"/>
      <c r="GJM213" s="344"/>
      <c r="GJN213" s="344"/>
      <c r="GJO213" s="344"/>
      <c r="GJP213" s="345"/>
      <c r="GJQ213" s="343"/>
      <c r="GJR213" s="344"/>
      <c r="GJS213" s="344"/>
      <c r="GJT213" s="344"/>
      <c r="GJU213" s="344"/>
      <c r="GJV213" s="344"/>
      <c r="GJW213" s="344"/>
      <c r="GJX213" s="345"/>
      <c r="GJY213" s="343"/>
      <c r="GJZ213" s="344"/>
      <c r="GKA213" s="344"/>
      <c r="GKB213" s="344"/>
      <c r="GKC213" s="344"/>
      <c r="GKD213" s="344"/>
      <c r="GKE213" s="344"/>
      <c r="GKF213" s="345"/>
      <c r="GKG213" s="343"/>
      <c r="GKH213" s="344"/>
      <c r="GKI213" s="344"/>
      <c r="GKJ213" s="344"/>
      <c r="GKK213" s="344"/>
      <c r="GKL213" s="344"/>
      <c r="GKM213" s="344"/>
      <c r="GKN213" s="345"/>
      <c r="GKO213" s="343"/>
      <c r="GKP213" s="344"/>
      <c r="GKQ213" s="344"/>
      <c r="GKR213" s="344"/>
      <c r="GKS213" s="344"/>
      <c r="GKT213" s="344"/>
      <c r="GKU213" s="344"/>
      <c r="GKV213" s="345"/>
      <c r="GKW213" s="343"/>
      <c r="GKX213" s="344"/>
      <c r="GKY213" s="344"/>
      <c r="GKZ213" s="344"/>
      <c r="GLA213" s="344"/>
      <c r="GLB213" s="344"/>
      <c r="GLC213" s="344"/>
      <c r="GLD213" s="345"/>
      <c r="GLE213" s="343"/>
      <c r="GLF213" s="344"/>
      <c r="GLG213" s="344"/>
      <c r="GLH213" s="344"/>
      <c r="GLI213" s="344"/>
      <c r="GLJ213" s="344"/>
      <c r="GLK213" s="344"/>
      <c r="GLL213" s="345"/>
      <c r="GLM213" s="343"/>
      <c r="GLN213" s="344"/>
      <c r="GLO213" s="344"/>
      <c r="GLP213" s="344"/>
      <c r="GLQ213" s="344"/>
      <c r="GLR213" s="344"/>
      <c r="GLS213" s="344"/>
      <c r="GLT213" s="345"/>
      <c r="GLU213" s="343"/>
      <c r="GLV213" s="344"/>
      <c r="GLW213" s="344"/>
      <c r="GLX213" s="344"/>
      <c r="GLY213" s="344"/>
      <c r="GLZ213" s="344"/>
      <c r="GMA213" s="344"/>
      <c r="GMB213" s="345"/>
      <c r="GMC213" s="343"/>
      <c r="GMD213" s="344"/>
      <c r="GME213" s="344"/>
      <c r="GMF213" s="344"/>
      <c r="GMG213" s="344"/>
      <c r="GMH213" s="344"/>
      <c r="GMI213" s="344"/>
      <c r="GMJ213" s="345"/>
      <c r="GMK213" s="343"/>
      <c r="GML213" s="344"/>
      <c r="GMM213" s="344"/>
      <c r="GMN213" s="344"/>
      <c r="GMO213" s="344"/>
      <c r="GMP213" s="344"/>
      <c r="GMQ213" s="344"/>
      <c r="GMR213" s="345"/>
      <c r="GMS213" s="343"/>
      <c r="GMT213" s="344"/>
      <c r="GMU213" s="344"/>
      <c r="GMV213" s="344"/>
      <c r="GMW213" s="344"/>
      <c r="GMX213" s="344"/>
      <c r="GMY213" s="344"/>
      <c r="GMZ213" s="345"/>
      <c r="GNA213" s="343"/>
      <c r="GNB213" s="344"/>
      <c r="GNC213" s="344"/>
      <c r="GND213" s="344"/>
      <c r="GNE213" s="344"/>
      <c r="GNF213" s="344"/>
      <c r="GNG213" s="344"/>
      <c r="GNH213" s="345"/>
      <c r="GNI213" s="343"/>
      <c r="GNJ213" s="344"/>
      <c r="GNK213" s="344"/>
      <c r="GNL213" s="344"/>
      <c r="GNM213" s="344"/>
      <c r="GNN213" s="344"/>
      <c r="GNO213" s="344"/>
      <c r="GNP213" s="345"/>
      <c r="GNQ213" s="343"/>
      <c r="GNR213" s="344"/>
      <c r="GNS213" s="344"/>
      <c r="GNT213" s="344"/>
      <c r="GNU213" s="344"/>
      <c r="GNV213" s="344"/>
      <c r="GNW213" s="344"/>
      <c r="GNX213" s="345"/>
      <c r="GNY213" s="343"/>
      <c r="GNZ213" s="344"/>
      <c r="GOA213" s="344"/>
      <c r="GOB213" s="344"/>
      <c r="GOC213" s="344"/>
      <c r="GOD213" s="344"/>
      <c r="GOE213" s="344"/>
      <c r="GOF213" s="345"/>
      <c r="GOG213" s="343"/>
      <c r="GOH213" s="344"/>
      <c r="GOI213" s="344"/>
      <c r="GOJ213" s="344"/>
      <c r="GOK213" s="344"/>
      <c r="GOL213" s="344"/>
      <c r="GOM213" s="344"/>
      <c r="GON213" s="345"/>
      <c r="GOO213" s="343"/>
      <c r="GOP213" s="344"/>
      <c r="GOQ213" s="344"/>
      <c r="GOR213" s="344"/>
      <c r="GOS213" s="344"/>
      <c r="GOT213" s="344"/>
      <c r="GOU213" s="344"/>
      <c r="GOV213" s="345"/>
      <c r="GOW213" s="343"/>
      <c r="GOX213" s="344"/>
      <c r="GOY213" s="344"/>
      <c r="GOZ213" s="344"/>
      <c r="GPA213" s="344"/>
      <c r="GPB213" s="344"/>
      <c r="GPC213" s="344"/>
      <c r="GPD213" s="345"/>
      <c r="GPE213" s="343"/>
      <c r="GPF213" s="344"/>
      <c r="GPG213" s="344"/>
      <c r="GPH213" s="344"/>
      <c r="GPI213" s="344"/>
      <c r="GPJ213" s="344"/>
      <c r="GPK213" s="344"/>
      <c r="GPL213" s="345"/>
      <c r="GPM213" s="343"/>
      <c r="GPN213" s="344"/>
      <c r="GPO213" s="344"/>
      <c r="GPP213" s="344"/>
      <c r="GPQ213" s="344"/>
      <c r="GPR213" s="344"/>
      <c r="GPS213" s="344"/>
      <c r="GPT213" s="345"/>
      <c r="GPU213" s="343"/>
      <c r="GPV213" s="344"/>
      <c r="GPW213" s="344"/>
      <c r="GPX213" s="344"/>
      <c r="GPY213" s="344"/>
      <c r="GPZ213" s="344"/>
      <c r="GQA213" s="344"/>
      <c r="GQB213" s="345"/>
      <c r="GQC213" s="343"/>
      <c r="GQD213" s="344"/>
      <c r="GQE213" s="344"/>
      <c r="GQF213" s="344"/>
      <c r="GQG213" s="344"/>
      <c r="GQH213" s="344"/>
      <c r="GQI213" s="344"/>
      <c r="GQJ213" s="345"/>
      <c r="GQK213" s="343"/>
      <c r="GQL213" s="344"/>
      <c r="GQM213" s="344"/>
      <c r="GQN213" s="344"/>
      <c r="GQO213" s="344"/>
      <c r="GQP213" s="344"/>
      <c r="GQQ213" s="344"/>
      <c r="GQR213" s="345"/>
      <c r="GQS213" s="343"/>
      <c r="GQT213" s="344"/>
      <c r="GQU213" s="344"/>
      <c r="GQV213" s="344"/>
      <c r="GQW213" s="344"/>
      <c r="GQX213" s="344"/>
      <c r="GQY213" s="344"/>
      <c r="GQZ213" s="345"/>
      <c r="GRA213" s="343"/>
      <c r="GRB213" s="344"/>
      <c r="GRC213" s="344"/>
      <c r="GRD213" s="344"/>
      <c r="GRE213" s="344"/>
      <c r="GRF213" s="344"/>
      <c r="GRG213" s="344"/>
      <c r="GRH213" s="345"/>
      <c r="GRI213" s="343"/>
      <c r="GRJ213" s="344"/>
      <c r="GRK213" s="344"/>
      <c r="GRL213" s="344"/>
      <c r="GRM213" s="344"/>
      <c r="GRN213" s="344"/>
      <c r="GRO213" s="344"/>
      <c r="GRP213" s="345"/>
      <c r="GRQ213" s="343"/>
      <c r="GRR213" s="344"/>
      <c r="GRS213" s="344"/>
      <c r="GRT213" s="344"/>
      <c r="GRU213" s="344"/>
      <c r="GRV213" s="344"/>
      <c r="GRW213" s="344"/>
      <c r="GRX213" s="345"/>
      <c r="GRY213" s="343"/>
      <c r="GRZ213" s="344"/>
      <c r="GSA213" s="344"/>
      <c r="GSB213" s="344"/>
      <c r="GSC213" s="344"/>
      <c r="GSD213" s="344"/>
      <c r="GSE213" s="344"/>
      <c r="GSF213" s="345"/>
      <c r="GSG213" s="343"/>
      <c r="GSH213" s="344"/>
      <c r="GSI213" s="344"/>
      <c r="GSJ213" s="344"/>
      <c r="GSK213" s="344"/>
      <c r="GSL213" s="344"/>
      <c r="GSM213" s="344"/>
      <c r="GSN213" s="345"/>
      <c r="GSO213" s="343"/>
      <c r="GSP213" s="344"/>
      <c r="GSQ213" s="344"/>
      <c r="GSR213" s="344"/>
      <c r="GSS213" s="344"/>
      <c r="GST213" s="344"/>
      <c r="GSU213" s="344"/>
      <c r="GSV213" s="345"/>
      <c r="GSW213" s="343"/>
      <c r="GSX213" s="344"/>
      <c r="GSY213" s="344"/>
      <c r="GSZ213" s="344"/>
      <c r="GTA213" s="344"/>
      <c r="GTB213" s="344"/>
      <c r="GTC213" s="344"/>
      <c r="GTD213" s="345"/>
      <c r="GTE213" s="343"/>
      <c r="GTF213" s="344"/>
      <c r="GTG213" s="344"/>
      <c r="GTH213" s="344"/>
      <c r="GTI213" s="344"/>
      <c r="GTJ213" s="344"/>
      <c r="GTK213" s="344"/>
      <c r="GTL213" s="345"/>
      <c r="GTM213" s="343"/>
      <c r="GTN213" s="344"/>
      <c r="GTO213" s="344"/>
      <c r="GTP213" s="344"/>
      <c r="GTQ213" s="344"/>
      <c r="GTR213" s="344"/>
      <c r="GTS213" s="344"/>
      <c r="GTT213" s="345"/>
      <c r="GTU213" s="343"/>
      <c r="GTV213" s="344"/>
      <c r="GTW213" s="344"/>
      <c r="GTX213" s="344"/>
      <c r="GTY213" s="344"/>
      <c r="GTZ213" s="344"/>
      <c r="GUA213" s="344"/>
      <c r="GUB213" s="345"/>
      <c r="GUC213" s="343"/>
      <c r="GUD213" s="344"/>
      <c r="GUE213" s="344"/>
      <c r="GUF213" s="344"/>
      <c r="GUG213" s="344"/>
      <c r="GUH213" s="344"/>
      <c r="GUI213" s="344"/>
      <c r="GUJ213" s="345"/>
      <c r="GUK213" s="343"/>
      <c r="GUL213" s="344"/>
      <c r="GUM213" s="344"/>
      <c r="GUN213" s="344"/>
      <c r="GUO213" s="344"/>
      <c r="GUP213" s="344"/>
      <c r="GUQ213" s="344"/>
      <c r="GUR213" s="345"/>
      <c r="GUS213" s="343"/>
      <c r="GUT213" s="344"/>
      <c r="GUU213" s="344"/>
      <c r="GUV213" s="344"/>
      <c r="GUW213" s="344"/>
      <c r="GUX213" s="344"/>
      <c r="GUY213" s="344"/>
      <c r="GUZ213" s="345"/>
      <c r="GVA213" s="343"/>
      <c r="GVB213" s="344"/>
      <c r="GVC213" s="344"/>
      <c r="GVD213" s="344"/>
      <c r="GVE213" s="344"/>
      <c r="GVF213" s="344"/>
      <c r="GVG213" s="344"/>
      <c r="GVH213" s="345"/>
      <c r="GVI213" s="343"/>
      <c r="GVJ213" s="344"/>
      <c r="GVK213" s="344"/>
      <c r="GVL213" s="344"/>
      <c r="GVM213" s="344"/>
      <c r="GVN213" s="344"/>
      <c r="GVO213" s="344"/>
      <c r="GVP213" s="345"/>
      <c r="GVQ213" s="343"/>
      <c r="GVR213" s="344"/>
      <c r="GVS213" s="344"/>
      <c r="GVT213" s="344"/>
      <c r="GVU213" s="344"/>
      <c r="GVV213" s="344"/>
      <c r="GVW213" s="344"/>
      <c r="GVX213" s="345"/>
      <c r="GVY213" s="343"/>
      <c r="GVZ213" s="344"/>
      <c r="GWA213" s="344"/>
      <c r="GWB213" s="344"/>
      <c r="GWC213" s="344"/>
      <c r="GWD213" s="344"/>
      <c r="GWE213" s="344"/>
      <c r="GWF213" s="345"/>
      <c r="GWG213" s="343"/>
      <c r="GWH213" s="344"/>
      <c r="GWI213" s="344"/>
      <c r="GWJ213" s="344"/>
      <c r="GWK213" s="344"/>
      <c r="GWL213" s="344"/>
      <c r="GWM213" s="344"/>
      <c r="GWN213" s="345"/>
      <c r="GWO213" s="343"/>
      <c r="GWP213" s="344"/>
      <c r="GWQ213" s="344"/>
      <c r="GWR213" s="344"/>
      <c r="GWS213" s="344"/>
      <c r="GWT213" s="344"/>
      <c r="GWU213" s="344"/>
      <c r="GWV213" s="345"/>
      <c r="GWW213" s="343"/>
      <c r="GWX213" s="344"/>
      <c r="GWY213" s="344"/>
      <c r="GWZ213" s="344"/>
      <c r="GXA213" s="344"/>
      <c r="GXB213" s="344"/>
      <c r="GXC213" s="344"/>
      <c r="GXD213" s="345"/>
      <c r="GXE213" s="343"/>
      <c r="GXF213" s="344"/>
      <c r="GXG213" s="344"/>
      <c r="GXH213" s="344"/>
      <c r="GXI213" s="344"/>
      <c r="GXJ213" s="344"/>
      <c r="GXK213" s="344"/>
      <c r="GXL213" s="345"/>
      <c r="GXM213" s="343"/>
      <c r="GXN213" s="344"/>
      <c r="GXO213" s="344"/>
      <c r="GXP213" s="344"/>
      <c r="GXQ213" s="344"/>
      <c r="GXR213" s="344"/>
      <c r="GXS213" s="344"/>
      <c r="GXT213" s="345"/>
      <c r="GXU213" s="343"/>
      <c r="GXV213" s="344"/>
      <c r="GXW213" s="344"/>
      <c r="GXX213" s="344"/>
      <c r="GXY213" s="344"/>
      <c r="GXZ213" s="344"/>
      <c r="GYA213" s="344"/>
      <c r="GYB213" s="345"/>
      <c r="GYC213" s="343"/>
      <c r="GYD213" s="344"/>
      <c r="GYE213" s="344"/>
      <c r="GYF213" s="344"/>
      <c r="GYG213" s="344"/>
      <c r="GYH213" s="344"/>
      <c r="GYI213" s="344"/>
      <c r="GYJ213" s="345"/>
      <c r="GYK213" s="343"/>
      <c r="GYL213" s="344"/>
      <c r="GYM213" s="344"/>
      <c r="GYN213" s="344"/>
      <c r="GYO213" s="344"/>
      <c r="GYP213" s="344"/>
      <c r="GYQ213" s="344"/>
      <c r="GYR213" s="345"/>
      <c r="GYS213" s="343"/>
      <c r="GYT213" s="344"/>
      <c r="GYU213" s="344"/>
      <c r="GYV213" s="344"/>
      <c r="GYW213" s="344"/>
      <c r="GYX213" s="344"/>
      <c r="GYY213" s="344"/>
      <c r="GYZ213" s="345"/>
      <c r="GZA213" s="343"/>
      <c r="GZB213" s="344"/>
      <c r="GZC213" s="344"/>
      <c r="GZD213" s="344"/>
      <c r="GZE213" s="344"/>
      <c r="GZF213" s="344"/>
      <c r="GZG213" s="344"/>
      <c r="GZH213" s="345"/>
      <c r="GZI213" s="343"/>
      <c r="GZJ213" s="344"/>
      <c r="GZK213" s="344"/>
      <c r="GZL213" s="344"/>
      <c r="GZM213" s="344"/>
      <c r="GZN213" s="344"/>
      <c r="GZO213" s="344"/>
      <c r="GZP213" s="345"/>
      <c r="GZQ213" s="343"/>
      <c r="GZR213" s="344"/>
      <c r="GZS213" s="344"/>
      <c r="GZT213" s="344"/>
      <c r="GZU213" s="344"/>
      <c r="GZV213" s="344"/>
      <c r="GZW213" s="344"/>
      <c r="GZX213" s="345"/>
      <c r="GZY213" s="343"/>
      <c r="GZZ213" s="344"/>
      <c r="HAA213" s="344"/>
      <c r="HAB213" s="344"/>
      <c r="HAC213" s="344"/>
      <c r="HAD213" s="344"/>
      <c r="HAE213" s="344"/>
      <c r="HAF213" s="345"/>
      <c r="HAG213" s="343"/>
      <c r="HAH213" s="344"/>
      <c r="HAI213" s="344"/>
      <c r="HAJ213" s="344"/>
      <c r="HAK213" s="344"/>
      <c r="HAL213" s="344"/>
      <c r="HAM213" s="344"/>
      <c r="HAN213" s="345"/>
      <c r="HAO213" s="343"/>
      <c r="HAP213" s="344"/>
      <c r="HAQ213" s="344"/>
      <c r="HAR213" s="344"/>
      <c r="HAS213" s="344"/>
      <c r="HAT213" s="344"/>
      <c r="HAU213" s="344"/>
      <c r="HAV213" s="345"/>
      <c r="HAW213" s="343"/>
      <c r="HAX213" s="344"/>
      <c r="HAY213" s="344"/>
      <c r="HAZ213" s="344"/>
      <c r="HBA213" s="344"/>
      <c r="HBB213" s="344"/>
      <c r="HBC213" s="344"/>
      <c r="HBD213" s="345"/>
      <c r="HBE213" s="343"/>
      <c r="HBF213" s="344"/>
      <c r="HBG213" s="344"/>
      <c r="HBH213" s="344"/>
      <c r="HBI213" s="344"/>
      <c r="HBJ213" s="344"/>
      <c r="HBK213" s="344"/>
      <c r="HBL213" s="345"/>
      <c r="HBM213" s="343"/>
      <c r="HBN213" s="344"/>
      <c r="HBO213" s="344"/>
      <c r="HBP213" s="344"/>
      <c r="HBQ213" s="344"/>
      <c r="HBR213" s="344"/>
      <c r="HBS213" s="344"/>
      <c r="HBT213" s="345"/>
      <c r="HBU213" s="343"/>
      <c r="HBV213" s="344"/>
      <c r="HBW213" s="344"/>
      <c r="HBX213" s="344"/>
      <c r="HBY213" s="344"/>
      <c r="HBZ213" s="344"/>
      <c r="HCA213" s="344"/>
      <c r="HCB213" s="345"/>
      <c r="HCC213" s="343"/>
      <c r="HCD213" s="344"/>
      <c r="HCE213" s="344"/>
      <c r="HCF213" s="344"/>
      <c r="HCG213" s="344"/>
      <c r="HCH213" s="344"/>
      <c r="HCI213" s="344"/>
      <c r="HCJ213" s="345"/>
      <c r="HCK213" s="343"/>
      <c r="HCL213" s="344"/>
      <c r="HCM213" s="344"/>
      <c r="HCN213" s="344"/>
      <c r="HCO213" s="344"/>
      <c r="HCP213" s="344"/>
      <c r="HCQ213" s="344"/>
      <c r="HCR213" s="345"/>
      <c r="HCS213" s="343"/>
      <c r="HCT213" s="344"/>
      <c r="HCU213" s="344"/>
      <c r="HCV213" s="344"/>
      <c r="HCW213" s="344"/>
      <c r="HCX213" s="344"/>
      <c r="HCY213" s="344"/>
      <c r="HCZ213" s="345"/>
      <c r="HDA213" s="343"/>
      <c r="HDB213" s="344"/>
      <c r="HDC213" s="344"/>
      <c r="HDD213" s="344"/>
      <c r="HDE213" s="344"/>
      <c r="HDF213" s="344"/>
      <c r="HDG213" s="344"/>
      <c r="HDH213" s="345"/>
      <c r="HDI213" s="343"/>
      <c r="HDJ213" s="344"/>
      <c r="HDK213" s="344"/>
      <c r="HDL213" s="344"/>
      <c r="HDM213" s="344"/>
      <c r="HDN213" s="344"/>
      <c r="HDO213" s="344"/>
      <c r="HDP213" s="345"/>
      <c r="HDQ213" s="343"/>
      <c r="HDR213" s="344"/>
      <c r="HDS213" s="344"/>
      <c r="HDT213" s="344"/>
      <c r="HDU213" s="344"/>
      <c r="HDV213" s="344"/>
      <c r="HDW213" s="344"/>
      <c r="HDX213" s="345"/>
      <c r="HDY213" s="343"/>
      <c r="HDZ213" s="344"/>
      <c r="HEA213" s="344"/>
      <c r="HEB213" s="344"/>
      <c r="HEC213" s="344"/>
      <c r="HED213" s="344"/>
      <c r="HEE213" s="344"/>
      <c r="HEF213" s="345"/>
      <c r="HEG213" s="343"/>
      <c r="HEH213" s="344"/>
      <c r="HEI213" s="344"/>
      <c r="HEJ213" s="344"/>
      <c r="HEK213" s="344"/>
      <c r="HEL213" s="344"/>
      <c r="HEM213" s="344"/>
      <c r="HEN213" s="345"/>
      <c r="HEO213" s="343"/>
      <c r="HEP213" s="344"/>
      <c r="HEQ213" s="344"/>
      <c r="HER213" s="344"/>
      <c r="HES213" s="344"/>
      <c r="HET213" s="344"/>
      <c r="HEU213" s="344"/>
      <c r="HEV213" s="345"/>
      <c r="HEW213" s="343"/>
      <c r="HEX213" s="344"/>
      <c r="HEY213" s="344"/>
      <c r="HEZ213" s="344"/>
      <c r="HFA213" s="344"/>
      <c r="HFB213" s="344"/>
      <c r="HFC213" s="344"/>
      <c r="HFD213" s="345"/>
      <c r="HFE213" s="343"/>
      <c r="HFF213" s="344"/>
      <c r="HFG213" s="344"/>
      <c r="HFH213" s="344"/>
      <c r="HFI213" s="344"/>
      <c r="HFJ213" s="344"/>
      <c r="HFK213" s="344"/>
      <c r="HFL213" s="345"/>
      <c r="HFM213" s="343"/>
      <c r="HFN213" s="344"/>
      <c r="HFO213" s="344"/>
      <c r="HFP213" s="344"/>
      <c r="HFQ213" s="344"/>
      <c r="HFR213" s="344"/>
      <c r="HFS213" s="344"/>
      <c r="HFT213" s="345"/>
      <c r="HFU213" s="343"/>
      <c r="HFV213" s="344"/>
      <c r="HFW213" s="344"/>
      <c r="HFX213" s="344"/>
      <c r="HFY213" s="344"/>
      <c r="HFZ213" s="344"/>
      <c r="HGA213" s="344"/>
      <c r="HGB213" s="345"/>
      <c r="HGC213" s="343"/>
      <c r="HGD213" s="344"/>
      <c r="HGE213" s="344"/>
      <c r="HGF213" s="344"/>
      <c r="HGG213" s="344"/>
      <c r="HGH213" s="344"/>
      <c r="HGI213" s="344"/>
      <c r="HGJ213" s="345"/>
      <c r="HGK213" s="343"/>
      <c r="HGL213" s="344"/>
      <c r="HGM213" s="344"/>
      <c r="HGN213" s="344"/>
      <c r="HGO213" s="344"/>
      <c r="HGP213" s="344"/>
      <c r="HGQ213" s="344"/>
      <c r="HGR213" s="345"/>
      <c r="HGS213" s="343"/>
      <c r="HGT213" s="344"/>
      <c r="HGU213" s="344"/>
      <c r="HGV213" s="344"/>
      <c r="HGW213" s="344"/>
      <c r="HGX213" s="344"/>
      <c r="HGY213" s="344"/>
      <c r="HGZ213" s="345"/>
      <c r="HHA213" s="343"/>
      <c r="HHB213" s="344"/>
      <c r="HHC213" s="344"/>
      <c r="HHD213" s="344"/>
      <c r="HHE213" s="344"/>
      <c r="HHF213" s="344"/>
      <c r="HHG213" s="344"/>
      <c r="HHH213" s="345"/>
      <c r="HHI213" s="343"/>
      <c r="HHJ213" s="344"/>
      <c r="HHK213" s="344"/>
      <c r="HHL213" s="344"/>
      <c r="HHM213" s="344"/>
      <c r="HHN213" s="344"/>
      <c r="HHO213" s="344"/>
      <c r="HHP213" s="345"/>
      <c r="HHQ213" s="343"/>
      <c r="HHR213" s="344"/>
      <c r="HHS213" s="344"/>
      <c r="HHT213" s="344"/>
      <c r="HHU213" s="344"/>
      <c r="HHV213" s="344"/>
      <c r="HHW213" s="344"/>
      <c r="HHX213" s="345"/>
      <c r="HHY213" s="343"/>
      <c r="HHZ213" s="344"/>
      <c r="HIA213" s="344"/>
      <c r="HIB213" s="344"/>
      <c r="HIC213" s="344"/>
      <c r="HID213" s="344"/>
      <c r="HIE213" s="344"/>
      <c r="HIF213" s="345"/>
      <c r="HIG213" s="343"/>
      <c r="HIH213" s="344"/>
      <c r="HII213" s="344"/>
      <c r="HIJ213" s="344"/>
      <c r="HIK213" s="344"/>
      <c r="HIL213" s="344"/>
      <c r="HIM213" s="344"/>
      <c r="HIN213" s="345"/>
      <c r="HIO213" s="343"/>
      <c r="HIP213" s="344"/>
      <c r="HIQ213" s="344"/>
      <c r="HIR213" s="344"/>
      <c r="HIS213" s="344"/>
      <c r="HIT213" s="344"/>
      <c r="HIU213" s="344"/>
      <c r="HIV213" s="345"/>
      <c r="HIW213" s="343"/>
      <c r="HIX213" s="344"/>
      <c r="HIY213" s="344"/>
      <c r="HIZ213" s="344"/>
      <c r="HJA213" s="344"/>
      <c r="HJB213" s="344"/>
      <c r="HJC213" s="344"/>
      <c r="HJD213" s="345"/>
      <c r="HJE213" s="343"/>
      <c r="HJF213" s="344"/>
      <c r="HJG213" s="344"/>
      <c r="HJH213" s="344"/>
      <c r="HJI213" s="344"/>
      <c r="HJJ213" s="344"/>
      <c r="HJK213" s="344"/>
      <c r="HJL213" s="345"/>
      <c r="HJM213" s="343"/>
      <c r="HJN213" s="344"/>
      <c r="HJO213" s="344"/>
      <c r="HJP213" s="344"/>
      <c r="HJQ213" s="344"/>
      <c r="HJR213" s="344"/>
      <c r="HJS213" s="344"/>
      <c r="HJT213" s="345"/>
      <c r="HJU213" s="343"/>
      <c r="HJV213" s="344"/>
      <c r="HJW213" s="344"/>
      <c r="HJX213" s="344"/>
      <c r="HJY213" s="344"/>
      <c r="HJZ213" s="344"/>
      <c r="HKA213" s="344"/>
      <c r="HKB213" s="345"/>
      <c r="HKC213" s="343"/>
      <c r="HKD213" s="344"/>
      <c r="HKE213" s="344"/>
      <c r="HKF213" s="344"/>
      <c r="HKG213" s="344"/>
      <c r="HKH213" s="344"/>
      <c r="HKI213" s="344"/>
      <c r="HKJ213" s="345"/>
      <c r="HKK213" s="343"/>
      <c r="HKL213" s="344"/>
      <c r="HKM213" s="344"/>
      <c r="HKN213" s="344"/>
      <c r="HKO213" s="344"/>
      <c r="HKP213" s="344"/>
      <c r="HKQ213" s="344"/>
      <c r="HKR213" s="345"/>
      <c r="HKS213" s="343"/>
      <c r="HKT213" s="344"/>
      <c r="HKU213" s="344"/>
      <c r="HKV213" s="344"/>
      <c r="HKW213" s="344"/>
      <c r="HKX213" s="344"/>
      <c r="HKY213" s="344"/>
      <c r="HKZ213" s="345"/>
      <c r="HLA213" s="343"/>
      <c r="HLB213" s="344"/>
      <c r="HLC213" s="344"/>
      <c r="HLD213" s="344"/>
      <c r="HLE213" s="344"/>
      <c r="HLF213" s="344"/>
      <c r="HLG213" s="344"/>
      <c r="HLH213" s="345"/>
      <c r="HLI213" s="343"/>
      <c r="HLJ213" s="344"/>
      <c r="HLK213" s="344"/>
      <c r="HLL213" s="344"/>
      <c r="HLM213" s="344"/>
      <c r="HLN213" s="344"/>
      <c r="HLO213" s="344"/>
      <c r="HLP213" s="345"/>
      <c r="HLQ213" s="343"/>
      <c r="HLR213" s="344"/>
      <c r="HLS213" s="344"/>
      <c r="HLT213" s="344"/>
      <c r="HLU213" s="344"/>
      <c r="HLV213" s="344"/>
      <c r="HLW213" s="344"/>
      <c r="HLX213" s="345"/>
      <c r="HLY213" s="343"/>
      <c r="HLZ213" s="344"/>
      <c r="HMA213" s="344"/>
      <c r="HMB213" s="344"/>
      <c r="HMC213" s="344"/>
      <c r="HMD213" s="344"/>
      <c r="HME213" s="344"/>
      <c r="HMF213" s="345"/>
      <c r="HMG213" s="343"/>
      <c r="HMH213" s="344"/>
      <c r="HMI213" s="344"/>
      <c r="HMJ213" s="344"/>
      <c r="HMK213" s="344"/>
      <c r="HML213" s="344"/>
      <c r="HMM213" s="344"/>
      <c r="HMN213" s="345"/>
      <c r="HMO213" s="343"/>
      <c r="HMP213" s="344"/>
      <c r="HMQ213" s="344"/>
      <c r="HMR213" s="344"/>
      <c r="HMS213" s="344"/>
      <c r="HMT213" s="344"/>
      <c r="HMU213" s="344"/>
      <c r="HMV213" s="345"/>
      <c r="HMW213" s="343"/>
      <c r="HMX213" s="344"/>
      <c r="HMY213" s="344"/>
      <c r="HMZ213" s="344"/>
      <c r="HNA213" s="344"/>
      <c r="HNB213" s="344"/>
      <c r="HNC213" s="344"/>
      <c r="HND213" s="345"/>
      <c r="HNE213" s="343"/>
      <c r="HNF213" s="344"/>
      <c r="HNG213" s="344"/>
      <c r="HNH213" s="344"/>
      <c r="HNI213" s="344"/>
      <c r="HNJ213" s="344"/>
      <c r="HNK213" s="344"/>
      <c r="HNL213" s="345"/>
      <c r="HNM213" s="343"/>
      <c r="HNN213" s="344"/>
      <c r="HNO213" s="344"/>
      <c r="HNP213" s="344"/>
      <c r="HNQ213" s="344"/>
      <c r="HNR213" s="344"/>
      <c r="HNS213" s="344"/>
      <c r="HNT213" s="345"/>
      <c r="HNU213" s="343"/>
      <c r="HNV213" s="344"/>
      <c r="HNW213" s="344"/>
      <c r="HNX213" s="344"/>
      <c r="HNY213" s="344"/>
      <c r="HNZ213" s="344"/>
      <c r="HOA213" s="344"/>
      <c r="HOB213" s="345"/>
      <c r="HOC213" s="343"/>
      <c r="HOD213" s="344"/>
      <c r="HOE213" s="344"/>
      <c r="HOF213" s="344"/>
      <c r="HOG213" s="344"/>
      <c r="HOH213" s="344"/>
      <c r="HOI213" s="344"/>
      <c r="HOJ213" s="345"/>
      <c r="HOK213" s="343"/>
      <c r="HOL213" s="344"/>
      <c r="HOM213" s="344"/>
      <c r="HON213" s="344"/>
      <c r="HOO213" s="344"/>
      <c r="HOP213" s="344"/>
      <c r="HOQ213" s="344"/>
      <c r="HOR213" s="345"/>
      <c r="HOS213" s="343"/>
      <c r="HOT213" s="344"/>
      <c r="HOU213" s="344"/>
      <c r="HOV213" s="344"/>
      <c r="HOW213" s="344"/>
      <c r="HOX213" s="344"/>
      <c r="HOY213" s="344"/>
      <c r="HOZ213" s="345"/>
      <c r="HPA213" s="343"/>
      <c r="HPB213" s="344"/>
      <c r="HPC213" s="344"/>
      <c r="HPD213" s="344"/>
      <c r="HPE213" s="344"/>
      <c r="HPF213" s="344"/>
      <c r="HPG213" s="344"/>
      <c r="HPH213" s="345"/>
      <c r="HPI213" s="343"/>
      <c r="HPJ213" s="344"/>
      <c r="HPK213" s="344"/>
      <c r="HPL213" s="344"/>
      <c r="HPM213" s="344"/>
      <c r="HPN213" s="344"/>
      <c r="HPO213" s="344"/>
      <c r="HPP213" s="345"/>
      <c r="HPQ213" s="343"/>
      <c r="HPR213" s="344"/>
      <c r="HPS213" s="344"/>
      <c r="HPT213" s="344"/>
      <c r="HPU213" s="344"/>
      <c r="HPV213" s="344"/>
      <c r="HPW213" s="344"/>
      <c r="HPX213" s="345"/>
      <c r="HPY213" s="343"/>
      <c r="HPZ213" s="344"/>
      <c r="HQA213" s="344"/>
      <c r="HQB213" s="344"/>
      <c r="HQC213" s="344"/>
      <c r="HQD213" s="344"/>
      <c r="HQE213" s="344"/>
      <c r="HQF213" s="345"/>
      <c r="HQG213" s="343"/>
      <c r="HQH213" s="344"/>
      <c r="HQI213" s="344"/>
      <c r="HQJ213" s="344"/>
      <c r="HQK213" s="344"/>
      <c r="HQL213" s="344"/>
      <c r="HQM213" s="344"/>
      <c r="HQN213" s="345"/>
      <c r="HQO213" s="343"/>
      <c r="HQP213" s="344"/>
      <c r="HQQ213" s="344"/>
      <c r="HQR213" s="344"/>
      <c r="HQS213" s="344"/>
      <c r="HQT213" s="344"/>
      <c r="HQU213" s="344"/>
      <c r="HQV213" s="345"/>
      <c r="HQW213" s="343"/>
      <c r="HQX213" s="344"/>
      <c r="HQY213" s="344"/>
      <c r="HQZ213" s="344"/>
      <c r="HRA213" s="344"/>
      <c r="HRB213" s="344"/>
      <c r="HRC213" s="344"/>
      <c r="HRD213" s="345"/>
      <c r="HRE213" s="343"/>
      <c r="HRF213" s="344"/>
      <c r="HRG213" s="344"/>
      <c r="HRH213" s="344"/>
      <c r="HRI213" s="344"/>
      <c r="HRJ213" s="344"/>
      <c r="HRK213" s="344"/>
      <c r="HRL213" s="345"/>
      <c r="HRM213" s="343"/>
      <c r="HRN213" s="344"/>
      <c r="HRO213" s="344"/>
      <c r="HRP213" s="344"/>
      <c r="HRQ213" s="344"/>
      <c r="HRR213" s="344"/>
      <c r="HRS213" s="344"/>
      <c r="HRT213" s="345"/>
      <c r="HRU213" s="343"/>
      <c r="HRV213" s="344"/>
      <c r="HRW213" s="344"/>
      <c r="HRX213" s="344"/>
      <c r="HRY213" s="344"/>
      <c r="HRZ213" s="344"/>
      <c r="HSA213" s="344"/>
      <c r="HSB213" s="345"/>
      <c r="HSC213" s="343"/>
      <c r="HSD213" s="344"/>
      <c r="HSE213" s="344"/>
      <c r="HSF213" s="344"/>
      <c r="HSG213" s="344"/>
      <c r="HSH213" s="344"/>
      <c r="HSI213" s="344"/>
      <c r="HSJ213" s="345"/>
      <c r="HSK213" s="343"/>
      <c r="HSL213" s="344"/>
      <c r="HSM213" s="344"/>
      <c r="HSN213" s="344"/>
      <c r="HSO213" s="344"/>
      <c r="HSP213" s="344"/>
      <c r="HSQ213" s="344"/>
      <c r="HSR213" s="345"/>
      <c r="HSS213" s="343"/>
      <c r="HST213" s="344"/>
      <c r="HSU213" s="344"/>
      <c r="HSV213" s="344"/>
      <c r="HSW213" s="344"/>
      <c r="HSX213" s="344"/>
      <c r="HSY213" s="344"/>
      <c r="HSZ213" s="345"/>
      <c r="HTA213" s="343"/>
      <c r="HTB213" s="344"/>
      <c r="HTC213" s="344"/>
      <c r="HTD213" s="344"/>
      <c r="HTE213" s="344"/>
      <c r="HTF213" s="344"/>
      <c r="HTG213" s="344"/>
      <c r="HTH213" s="345"/>
      <c r="HTI213" s="343"/>
      <c r="HTJ213" s="344"/>
      <c r="HTK213" s="344"/>
      <c r="HTL213" s="344"/>
      <c r="HTM213" s="344"/>
      <c r="HTN213" s="344"/>
      <c r="HTO213" s="344"/>
      <c r="HTP213" s="345"/>
      <c r="HTQ213" s="343"/>
      <c r="HTR213" s="344"/>
      <c r="HTS213" s="344"/>
      <c r="HTT213" s="344"/>
      <c r="HTU213" s="344"/>
      <c r="HTV213" s="344"/>
      <c r="HTW213" s="344"/>
      <c r="HTX213" s="345"/>
      <c r="HTY213" s="343"/>
      <c r="HTZ213" s="344"/>
      <c r="HUA213" s="344"/>
      <c r="HUB213" s="344"/>
      <c r="HUC213" s="344"/>
      <c r="HUD213" s="344"/>
      <c r="HUE213" s="344"/>
      <c r="HUF213" s="345"/>
      <c r="HUG213" s="343"/>
      <c r="HUH213" s="344"/>
      <c r="HUI213" s="344"/>
      <c r="HUJ213" s="344"/>
      <c r="HUK213" s="344"/>
      <c r="HUL213" s="344"/>
      <c r="HUM213" s="344"/>
      <c r="HUN213" s="345"/>
      <c r="HUO213" s="343"/>
      <c r="HUP213" s="344"/>
      <c r="HUQ213" s="344"/>
      <c r="HUR213" s="344"/>
      <c r="HUS213" s="344"/>
      <c r="HUT213" s="344"/>
      <c r="HUU213" s="344"/>
      <c r="HUV213" s="345"/>
      <c r="HUW213" s="343"/>
      <c r="HUX213" s="344"/>
      <c r="HUY213" s="344"/>
      <c r="HUZ213" s="344"/>
      <c r="HVA213" s="344"/>
      <c r="HVB213" s="344"/>
      <c r="HVC213" s="344"/>
      <c r="HVD213" s="345"/>
      <c r="HVE213" s="343"/>
      <c r="HVF213" s="344"/>
      <c r="HVG213" s="344"/>
      <c r="HVH213" s="344"/>
      <c r="HVI213" s="344"/>
      <c r="HVJ213" s="344"/>
      <c r="HVK213" s="344"/>
      <c r="HVL213" s="345"/>
      <c r="HVM213" s="343"/>
      <c r="HVN213" s="344"/>
      <c r="HVO213" s="344"/>
      <c r="HVP213" s="344"/>
      <c r="HVQ213" s="344"/>
      <c r="HVR213" s="344"/>
      <c r="HVS213" s="344"/>
      <c r="HVT213" s="345"/>
      <c r="HVU213" s="343"/>
      <c r="HVV213" s="344"/>
      <c r="HVW213" s="344"/>
      <c r="HVX213" s="344"/>
      <c r="HVY213" s="344"/>
      <c r="HVZ213" s="344"/>
      <c r="HWA213" s="344"/>
      <c r="HWB213" s="345"/>
      <c r="HWC213" s="343"/>
      <c r="HWD213" s="344"/>
      <c r="HWE213" s="344"/>
      <c r="HWF213" s="344"/>
      <c r="HWG213" s="344"/>
      <c r="HWH213" s="344"/>
      <c r="HWI213" s="344"/>
      <c r="HWJ213" s="345"/>
      <c r="HWK213" s="343"/>
      <c r="HWL213" s="344"/>
      <c r="HWM213" s="344"/>
      <c r="HWN213" s="344"/>
      <c r="HWO213" s="344"/>
      <c r="HWP213" s="344"/>
      <c r="HWQ213" s="344"/>
      <c r="HWR213" s="345"/>
      <c r="HWS213" s="343"/>
      <c r="HWT213" s="344"/>
      <c r="HWU213" s="344"/>
      <c r="HWV213" s="344"/>
      <c r="HWW213" s="344"/>
      <c r="HWX213" s="344"/>
      <c r="HWY213" s="344"/>
      <c r="HWZ213" s="345"/>
      <c r="HXA213" s="343"/>
      <c r="HXB213" s="344"/>
      <c r="HXC213" s="344"/>
      <c r="HXD213" s="344"/>
      <c r="HXE213" s="344"/>
      <c r="HXF213" s="344"/>
      <c r="HXG213" s="344"/>
      <c r="HXH213" s="345"/>
      <c r="HXI213" s="343"/>
      <c r="HXJ213" s="344"/>
      <c r="HXK213" s="344"/>
      <c r="HXL213" s="344"/>
      <c r="HXM213" s="344"/>
      <c r="HXN213" s="344"/>
      <c r="HXO213" s="344"/>
      <c r="HXP213" s="345"/>
      <c r="HXQ213" s="343"/>
      <c r="HXR213" s="344"/>
      <c r="HXS213" s="344"/>
      <c r="HXT213" s="344"/>
      <c r="HXU213" s="344"/>
      <c r="HXV213" s="344"/>
      <c r="HXW213" s="344"/>
      <c r="HXX213" s="345"/>
      <c r="HXY213" s="343"/>
      <c r="HXZ213" s="344"/>
      <c r="HYA213" s="344"/>
      <c r="HYB213" s="344"/>
      <c r="HYC213" s="344"/>
      <c r="HYD213" s="344"/>
      <c r="HYE213" s="344"/>
      <c r="HYF213" s="345"/>
      <c r="HYG213" s="343"/>
      <c r="HYH213" s="344"/>
      <c r="HYI213" s="344"/>
      <c r="HYJ213" s="344"/>
      <c r="HYK213" s="344"/>
      <c r="HYL213" s="344"/>
      <c r="HYM213" s="344"/>
      <c r="HYN213" s="345"/>
      <c r="HYO213" s="343"/>
      <c r="HYP213" s="344"/>
      <c r="HYQ213" s="344"/>
      <c r="HYR213" s="344"/>
      <c r="HYS213" s="344"/>
      <c r="HYT213" s="344"/>
      <c r="HYU213" s="344"/>
      <c r="HYV213" s="345"/>
      <c r="HYW213" s="343"/>
      <c r="HYX213" s="344"/>
      <c r="HYY213" s="344"/>
      <c r="HYZ213" s="344"/>
      <c r="HZA213" s="344"/>
      <c r="HZB213" s="344"/>
      <c r="HZC213" s="344"/>
      <c r="HZD213" s="345"/>
      <c r="HZE213" s="343"/>
      <c r="HZF213" s="344"/>
      <c r="HZG213" s="344"/>
      <c r="HZH213" s="344"/>
      <c r="HZI213" s="344"/>
      <c r="HZJ213" s="344"/>
      <c r="HZK213" s="344"/>
      <c r="HZL213" s="345"/>
      <c r="HZM213" s="343"/>
      <c r="HZN213" s="344"/>
      <c r="HZO213" s="344"/>
      <c r="HZP213" s="344"/>
      <c r="HZQ213" s="344"/>
      <c r="HZR213" s="344"/>
      <c r="HZS213" s="344"/>
      <c r="HZT213" s="345"/>
      <c r="HZU213" s="343"/>
      <c r="HZV213" s="344"/>
      <c r="HZW213" s="344"/>
      <c r="HZX213" s="344"/>
      <c r="HZY213" s="344"/>
      <c r="HZZ213" s="344"/>
      <c r="IAA213" s="344"/>
      <c r="IAB213" s="345"/>
      <c r="IAC213" s="343"/>
      <c r="IAD213" s="344"/>
      <c r="IAE213" s="344"/>
      <c r="IAF213" s="344"/>
      <c r="IAG213" s="344"/>
      <c r="IAH213" s="344"/>
      <c r="IAI213" s="344"/>
      <c r="IAJ213" s="345"/>
      <c r="IAK213" s="343"/>
      <c r="IAL213" s="344"/>
      <c r="IAM213" s="344"/>
      <c r="IAN213" s="344"/>
      <c r="IAO213" s="344"/>
      <c r="IAP213" s="344"/>
      <c r="IAQ213" s="344"/>
      <c r="IAR213" s="345"/>
      <c r="IAS213" s="343"/>
      <c r="IAT213" s="344"/>
      <c r="IAU213" s="344"/>
      <c r="IAV213" s="344"/>
      <c r="IAW213" s="344"/>
      <c r="IAX213" s="344"/>
      <c r="IAY213" s="344"/>
      <c r="IAZ213" s="345"/>
      <c r="IBA213" s="343"/>
      <c r="IBB213" s="344"/>
      <c r="IBC213" s="344"/>
      <c r="IBD213" s="344"/>
      <c r="IBE213" s="344"/>
      <c r="IBF213" s="344"/>
      <c r="IBG213" s="344"/>
      <c r="IBH213" s="345"/>
      <c r="IBI213" s="343"/>
      <c r="IBJ213" s="344"/>
      <c r="IBK213" s="344"/>
      <c r="IBL213" s="344"/>
      <c r="IBM213" s="344"/>
      <c r="IBN213" s="344"/>
      <c r="IBO213" s="344"/>
      <c r="IBP213" s="345"/>
      <c r="IBQ213" s="343"/>
      <c r="IBR213" s="344"/>
      <c r="IBS213" s="344"/>
      <c r="IBT213" s="344"/>
      <c r="IBU213" s="344"/>
      <c r="IBV213" s="344"/>
      <c r="IBW213" s="344"/>
      <c r="IBX213" s="345"/>
      <c r="IBY213" s="343"/>
      <c r="IBZ213" s="344"/>
      <c r="ICA213" s="344"/>
      <c r="ICB213" s="344"/>
      <c r="ICC213" s="344"/>
      <c r="ICD213" s="344"/>
      <c r="ICE213" s="344"/>
      <c r="ICF213" s="345"/>
      <c r="ICG213" s="343"/>
      <c r="ICH213" s="344"/>
      <c r="ICI213" s="344"/>
      <c r="ICJ213" s="344"/>
      <c r="ICK213" s="344"/>
      <c r="ICL213" s="344"/>
      <c r="ICM213" s="344"/>
      <c r="ICN213" s="345"/>
      <c r="ICO213" s="343"/>
      <c r="ICP213" s="344"/>
      <c r="ICQ213" s="344"/>
      <c r="ICR213" s="344"/>
      <c r="ICS213" s="344"/>
      <c r="ICT213" s="344"/>
      <c r="ICU213" s="344"/>
      <c r="ICV213" s="345"/>
      <c r="ICW213" s="343"/>
      <c r="ICX213" s="344"/>
      <c r="ICY213" s="344"/>
      <c r="ICZ213" s="344"/>
      <c r="IDA213" s="344"/>
      <c r="IDB213" s="344"/>
      <c r="IDC213" s="344"/>
      <c r="IDD213" s="345"/>
      <c r="IDE213" s="343"/>
      <c r="IDF213" s="344"/>
      <c r="IDG213" s="344"/>
      <c r="IDH213" s="344"/>
      <c r="IDI213" s="344"/>
      <c r="IDJ213" s="344"/>
      <c r="IDK213" s="344"/>
      <c r="IDL213" s="345"/>
      <c r="IDM213" s="343"/>
      <c r="IDN213" s="344"/>
      <c r="IDO213" s="344"/>
      <c r="IDP213" s="344"/>
      <c r="IDQ213" s="344"/>
      <c r="IDR213" s="344"/>
      <c r="IDS213" s="344"/>
      <c r="IDT213" s="345"/>
      <c r="IDU213" s="343"/>
      <c r="IDV213" s="344"/>
      <c r="IDW213" s="344"/>
      <c r="IDX213" s="344"/>
      <c r="IDY213" s="344"/>
      <c r="IDZ213" s="344"/>
      <c r="IEA213" s="344"/>
      <c r="IEB213" s="345"/>
      <c r="IEC213" s="343"/>
      <c r="IED213" s="344"/>
      <c r="IEE213" s="344"/>
      <c r="IEF213" s="344"/>
      <c r="IEG213" s="344"/>
      <c r="IEH213" s="344"/>
      <c r="IEI213" s="344"/>
      <c r="IEJ213" s="345"/>
      <c r="IEK213" s="343"/>
      <c r="IEL213" s="344"/>
      <c r="IEM213" s="344"/>
      <c r="IEN213" s="344"/>
      <c r="IEO213" s="344"/>
      <c r="IEP213" s="344"/>
      <c r="IEQ213" s="344"/>
      <c r="IER213" s="345"/>
      <c r="IES213" s="343"/>
      <c r="IET213" s="344"/>
      <c r="IEU213" s="344"/>
      <c r="IEV213" s="344"/>
      <c r="IEW213" s="344"/>
      <c r="IEX213" s="344"/>
      <c r="IEY213" s="344"/>
      <c r="IEZ213" s="345"/>
      <c r="IFA213" s="343"/>
      <c r="IFB213" s="344"/>
      <c r="IFC213" s="344"/>
      <c r="IFD213" s="344"/>
      <c r="IFE213" s="344"/>
      <c r="IFF213" s="344"/>
      <c r="IFG213" s="344"/>
      <c r="IFH213" s="345"/>
      <c r="IFI213" s="343"/>
      <c r="IFJ213" s="344"/>
      <c r="IFK213" s="344"/>
      <c r="IFL213" s="344"/>
      <c r="IFM213" s="344"/>
      <c r="IFN213" s="344"/>
      <c r="IFO213" s="344"/>
      <c r="IFP213" s="345"/>
      <c r="IFQ213" s="343"/>
      <c r="IFR213" s="344"/>
      <c r="IFS213" s="344"/>
      <c r="IFT213" s="344"/>
      <c r="IFU213" s="344"/>
      <c r="IFV213" s="344"/>
      <c r="IFW213" s="344"/>
      <c r="IFX213" s="345"/>
      <c r="IFY213" s="343"/>
      <c r="IFZ213" s="344"/>
      <c r="IGA213" s="344"/>
      <c r="IGB213" s="344"/>
      <c r="IGC213" s="344"/>
      <c r="IGD213" s="344"/>
      <c r="IGE213" s="344"/>
      <c r="IGF213" s="345"/>
      <c r="IGG213" s="343"/>
      <c r="IGH213" s="344"/>
      <c r="IGI213" s="344"/>
      <c r="IGJ213" s="344"/>
      <c r="IGK213" s="344"/>
      <c r="IGL213" s="344"/>
      <c r="IGM213" s="344"/>
      <c r="IGN213" s="345"/>
      <c r="IGO213" s="343"/>
      <c r="IGP213" s="344"/>
      <c r="IGQ213" s="344"/>
      <c r="IGR213" s="344"/>
      <c r="IGS213" s="344"/>
      <c r="IGT213" s="344"/>
      <c r="IGU213" s="344"/>
      <c r="IGV213" s="345"/>
      <c r="IGW213" s="343"/>
      <c r="IGX213" s="344"/>
      <c r="IGY213" s="344"/>
      <c r="IGZ213" s="344"/>
      <c r="IHA213" s="344"/>
      <c r="IHB213" s="344"/>
      <c r="IHC213" s="344"/>
      <c r="IHD213" s="345"/>
      <c r="IHE213" s="343"/>
      <c r="IHF213" s="344"/>
      <c r="IHG213" s="344"/>
      <c r="IHH213" s="344"/>
      <c r="IHI213" s="344"/>
      <c r="IHJ213" s="344"/>
      <c r="IHK213" s="344"/>
      <c r="IHL213" s="345"/>
      <c r="IHM213" s="343"/>
      <c r="IHN213" s="344"/>
      <c r="IHO213" s="344"/>
      <c r="IHP213" s="344"/>
      <c r="IHQ213" s="344"/>
      <c r="IHR213" s="344"/>
      <c r="IHS213" s="344"/>
      <c r="IHT213" s="345"/>
      <c r="IHU213" s="343"/>
      <c r="IHV213" s="344"/>
      <c r="IHW213" s="344"/>
      <c r="IHX213" s="344"/>
      <c r="IHY213" s="344"/>
      <c r="IHZ213" s="344"/>
      <c r="IIA213" s="344"/>
      <c r="IIB213" s="345"/>
      <c r="IIC213" s="343"/>
      <c r="IID213" s="344"/>
      <c r="IIE213" s="344"/>
      <c r="IIF213" s="344"/>
      <c r="IIG213" s="344"/>
      <c r="IIH213" s="344"/>
      <c r="III213" s="344"/>
      <c r="IIJ213" s="345"/>
      <c r="IIK213" s="343"/>
      <c r="IIL213" s="344"/>
      <c r="IIM213" s="344"/>
      <c r="IIN213" s="344"/>
      <c r="IIO213" s="344"/>
      <c r="IIP213" s="344"/>
      <c r="IIQ213" s="344"/>
      <c r="IIR213" s="345"/>
      <c r="IIS213" s="343"/>
      <c r="IIT213" s="344"/>
      <c r="IIU213" s="344"/>
      <c r="IIV213" s="344"/>
      <c r="IIW213" s="344"/>
      <c r="IIX213" s="344"/>
      <c r="IIY213" s="344"/>
      <c r="IIZ213" s="345"/>
      <c r="IJA213" s="343"/>
      <c r="IJB213" s="344"/>
      <c r="IJC213" s="344"/>
      <c r="IJD213" s="344"/>
      <c r="IJE213" s="344"/>
      <c r="IJF213" s="344"/>
      <c r="IJG213" s="344"/>
      <c r="IJH213" s="345"/>
      <c r="IJI213" s="343"/>
      <c r="IJJ213" s="344"/>
      <c r="IJK213" s="344"/>
      <c r="IJL213" s="344"/>
      <c r="IJM213" s="344"/>
      <c r="IJN213" s="344"/>
      <c r="IJO213" s="344"/>
      <c r="IJP213" s="345"/>
      <c r="IJQ213" s="343"/>
      <c r="IJR213" s="344"/>
      <c r="IJS213" s="344"/>
      <c r="IJT213" s="344"/>
      <c r="IJU213" s="344"/>
      <c r="IJV213" s="344"/>
      <c r="IJW213" s="344"/>
      <c r="IJX213" s="345"/>
      <c r="IJY213" s="343"/>
      <c r="IJZ213" s="344"/>
      <c r="IKA213" s="344"/>
      <c r="IKB213" s="344"/>
      <c r="IKC213" s="344"/>
      <c r="IKD213" s="344"/>
      <c r="IKE213" s="344"/>
      <c r="IKF213" s="345"/>
      <c r="IKG213" s="343"/>
      <c r="IKH213" s="344"/>
      <c r="IKI213" s="344"/>
      <c r="IKJ213" s="344"/>
      <c r="IKK213" s="344"/>
      <c r="IKL213" s="344"/>
      <c r="IKM213" s="344"/>
      <c r="IKN213" s="345"/>
      <c r="IKO213" s="343"/>
      <c r="IKP213" s="344"/>
      <c r="IKQ213" s="344"/>
      <c r="IKR213" s="344"/>
      <c r="IKS213" s="344"/>
      <c r="IKT213" s="344"/>
      <c r="IKU213" s="344"/>
      <c r="IKV213" s="345"/>
      <c r="IKW213" s="343"/>
      <c r="IKX213" s="344"/>
      <c r="IKY213" s="344"/>
      <c r="IKZ213" s="344"/>
      <c r="ILA213" s="344"/>
      <c r="ILB213" s="344"/>
      <c r="ILC213" s="344"/>
      <c r="ILD213" s="345"/>
      <c r="ILE213" s="343"/>
      <c r="ILF213" s="344"/>
      <c r="ILG213" s="344"/>
      <c r="ILH213" s="344"/>
      <c r="ILI213" s="344"/>
      <c r="ILJ213" s="344"/>
      <c r="ILK213" s="344"/>
      <c r="ILL213" s="345"/>
      <c r="ILM213" s="343"/>
      <c r="ILN213" s="344"/>
      <c r="ILO213" s="344"/>
      <c r="ILP213" s="344"/>
      <c r="ILQ213" s="344"/>
      <c r="ILR213" s="344"/>
      <c r="ILS213" s="344"/>
      <c r="ILT213" s="345"/>
      <c r="ILU213" s="343"/>
      <c r="ILV213" s="344"/>
      <c r="ILW213" s="344"/>
      <c r="ILX213" s="344"/>
      <c r="ILY213" s="344"/>
      <c r="ILZ213" s="344"/>
      <c r="IMA213" s="344"/>
      <c r="IMB213" s="345"/>
      <c r="IMC213" s="343"/>
      <c r="IMD213" s="344"/>
      <c r="IME213" s="344"/>
      <c r="IMF213" s="344"/>
      <c r="IMG213" s="344"/>
      <c r="IMH213" s="344"/>
      <c r="IMI213" s="344"/>
      <c r="IMJ213" s="345"/>
      <c r="IMK213" s="343"/>
      <c r="IML213" s="344"/>
      <c r="IMM213" s="344"/>
      <c r="IMN213" s="344"/>
      <c r="IMO213" s="344"/>
      <c r="IMP213" s="344"/>
      <c r="IMQ213" s="344"/>
      <c r="IMR213" s="345"/>
      <c r="IMS213" s="343"/>
      <c r="IMT213" s="344"/>
      <c r="IMU213" s="344"/>
      <c r="IMV213" s="344"/>
      <c r="IMW213" s="344"/>
      <c r="IMX213" s="344"/>
      <c r="IMY213" s="344"/>
      <c r="IMZ213" s="345"/>
      <c r="INA213" s="343"/>
      <c r="INB213" s="344"/>
      <c r="INC213" s="344"/>
      <c r="IND213" s="344"/>
      <c r="INE213" s="344"/>
      <c r="INF213" s="344"/>
      <c r="ING213" s="344"/>
      <c r="INH213" s="345"/>
      <c r="INI213" s="343"/>
      <c r="INJ213" s="344"/>
      <c r="INK213" s="344"/>
      <c r="INL213" s="344"/>
      <c r="INM213" s="344"/>
      <c r="INN213" s="344"/>
      <c r="INO213" s="344"/>
      <c r="INP213" s="345"/>
      <c r="INQ213" s="343"/>
      <c r="INR213" s="344"/>
      <c r="INS213" s="344"/>
      <c r="INT213" s="344"/>
      <c r="INU213" s="344"/>
      <c r="INV213" s="344"/>
      <c r="INW213" s="344"/>
      <c r="INX213" s="345"/>
      <c r="INY213" s="343"/>
      <c r="INZ213" s="344"/>
      <c r="IOA213" s="344"/>
      <c r="IOB213" s="344"/>
      <c r="IOC213" s="344"/>
      <c r="IOD213" s="344"/>
      <c r="IOE213" s="344"/>
      <c r="IOF213" s="345"/>
      <c r="IOG213" s="343"/>
      <c r="IOH213" s="344"/>
      <c r="IOI213" s="344"/>
      <c r="IOJ213" s="344"/>
      <c r="IOK213" s="344"/>
      <c r="IOL213" s="344"/>
      <c r="IOM213" s="344"/>
      <c r="ION213" s="345"/>
      <c r="IOO213" s="343"/>
      <c r="IOP213" s="344"/>
      <c r="IOQ213" s="344"/>
      <c r="IOR213" s="344"/>
      <c r="IOS213" s="344"/>
      <c r="IOT213" s="344"/>
      <c r="IOU213" s="344"/>
      <c r="IOV213" s="345"/>
      <c r="IOW213" s="343"/>
      <c r="IOX213" s="344"/>
      <c r="IOY213" s="344"/>
      <c r="IOZ213" s="344"/>
      <c r="IPA213" s="344"/>
      <c r="IPB213" s="344"/>
      <c r="IPC213" s="344"/>
      <c r="IPD213" s="345"/>
      <c r="IPE213" s="343"/>
      <c r="IPF213" s="344"/>
      <c r="IPG213" s="344"/>
      <c r="IPH213" s="344"/>
      <c r="IPI213" s="344"/>
      <c r="IPJ213" s="344"/>
      <c r="IPK213" s="344"/>
      <c r="IPL213" s="345"/>
      <c r="IPM213" s="343"/>
      <c r="IPN213" s="344"/>
      <c r="IPO213" s="344"/>
      <c r="IPP213" s="344"/>
      <c r="IPQ213" s="344"/>
      <c r="IPR213" s="344"/>
      <c r="IPS213" s="344"/>
      <c r="IPT213" s="345"/>
      <c r="IPU213" s="343"/>
      <c r="IPV213" s="344"/>
      <c r="IPW213" s="344"/>
      <c r="IPX213" s="344"/>
      <c r="IPY213" s="344"/>
      <c r="IPZ213" s="344"/>
      <c r="IQA213" s="344"/>
      <c r="IQB213" s="345"/>
      <c r="IQC213" s="343"/>
      <c r="IQD213" s="344"/>
      <c r="IQE213" s="344"/>
      <c r="IQF213" s="344"/>
      <c r="IQG213" s="344"/>
      <c r="IQH213" s="344"/>
      <c r="IQI213" s="344"/>
      <c r="IQJ213" s="345"/>
      <c r="IQK213" s="343"/>
      <c r="IQL213" s="344"/>
      <c r="IQM213" s="344"/>
      <c r="IQN213" s="344"/>
      <c r="IQO213" s="344"/>
      <c r="IQP213" s="344"/>
      <c r="IQQ213" s="344"/>
      <c r="IQR213" s="345"/>
      <c r="IQS213" s="343"/>
      <c r="IQT213" s="344"/>
      <c r="IQU213" s="344"/>
      <c r="IQV213" s="344"/>
      <c r="IQW213" s="344"/>
      <c r="IQX213" s="344"/>
      <c r="IQY213" s="344"/>
      <c r="IQZ213" s="345"/>
      <c r="IRA213" s="343"/>
      <c r="IRB213" s="344"/>
      <c r="IRC213" s="344"/>
      <c r="IRD213" s="344"/>
      <c r="IRE213" s="344"/>
      <c r="IRF213" s="344"/>
      <c r="IRG213" s="344"/>
      <c r="IRH213" s="345"/>
      <c r="IRI213" s="343"/>
      <c r="IRJ213" s="344"/>
      <c r="IRK213" s="344"/>
      <c r="IRL213" s="344"/>
      <c r="IRM213" s="344"/>
      <c r="IRN213" s="344"/>
      <c r="IRO213" s="344"/>
      <c r="IRP213" s="345"/>
      <c r="IRQ213" s="343"/>
      <c r="IRR213" s="344"/>
      <c r="IRS213" s="344"/>
      <c r="IRT213" s="344"/>
      <c r="IRU213" s="344"/>
      <c r="IRV213" s="344"/>
      <c r="IRW213" s="344"/>
      <c r="IRX213" s="345"/>
      <c r="IRY213" s="343"/>
      <c r="IRZ213" s="344"/>
      <c r="ISA213" s="344"/>
      <c r="ISB213" s="344"/>
      <c r="ISC213" s="344"/>
      <c r="ISD213" s="344"/>
      <c r="ISE213" s="344"/>
      <c r="ISF213" s="345"/>
      <c r="ISG213" s="343"/>
      <c r="ISH213" s="344"/>
      <c r="ISI213" s="344"/>
      <c r="ISJ213" s="344"/>
      <c r="ISK213" s="344"/>
      <c r="ISL213" s="344"/>
      <c r="ISM213" s="344"/>
      <c r="ISN213" s="345"/>
      <c r="ISO213" s="343"/>
      <c r="ISP213" s="344"/>
      <c r="ISQ213" s="344"/>
      <c r="ISR213" s="344"/>
      <c r="ISS213" s="344"/>
      <c r="IST213" s="344"/>
      <c r="ISU213" s="344"/>
      <c r="ISV213" s="345"/>
      <c r="ISW213" s="343"/>
      <c r="ISX213" s="344"/>
      <c r="ISY213" s="344"/>
      <c r="ISZ213" s="344"/>
      <c r="ITA213" s="344"/>
      <c r="ITB213" s="344"/>
      <c r="ITC213" s="344"/>
      <c r="ITD213" s="345"/>
      <c r="ITE213" s="343"/>
      <c r="ITF213" s="344"/>
      <c r="ITG213" s="344"/>
      <c r="ITH213" s="344"/>
      <c r="ITI213" s="344"/>
      <c r="ITJ213" s="344"/>
      <c r="ITK213" s="344"/>
      <c r="ITL213" s="345"/>
      <c r="ITM213" s="343"/>
      <c r="ITN213" s="344"/>
      <c r="ITO213" s="344"/>
      <c r="ITP213" s="344"/>
      <c r="ITQ213" s="344"/>
      <c r="ITR213" s="344"/>
      <c r="ITS213" s="344"/>
      <c r="ITT213" s="345"/>
      <c r="ITU213" s="343"/>
      <c r="ITV213" s="344"/>
      <c r="ITW213" s="344"/>
      <c r="ITX213" s="344"/>
      <c r="ITY213" s="344"/>
      <c r="ITZ213" s="344"/>
      <c r="IUA213" s="344"/>
      <c r="IUB213" s="345"/>
      <c r="IUC213" s="343"/>
      <c r="IUD213" s="344"/>
      <c r="IUE213" s="344"/>
      <c r="IUF213" s="344"/>
      <c r="IUG213" s="344"/>
      <c r="IUH213" s="344"/>
      <c r="IUI213" s="344"/>
      <c r="IUJ213" s="345"/>
      <c r="IUK213" s="343"/>
      <c r="IUL213" s="344"/>
      <c r="IUM213" s="344"/>
      <c r="IUN213" s="344"/>
      <c r="IUO213" s="344"/>
      <c r="IUP213" s="344"/>
      <c r="IUQ213" s="344"/>
      <c r="IUR213" s="345"/>
      <c r="IUS213" s="343"/>
      <c r="IUT213" s="344"/>
      <c r="IUU213" s="344"/>
      <c r="IUV213" s="344"/>
      <c r="IUW213" s="344"/>
      <c r="IUX213" s="344"/>
      <c r="IUY213" s="344"/>
      <c r="IUZ213" s="345"/>
      <c r="IVA213" s="343"/>
      <c r="IVB213" s="344"/>
      <c r="IVC213" s="344"/>
      <c r="IVD213" s="344"/>
      <c r="IVE213" s="344"/>
      <c r="IVF213" s="344"/>
      <c r="IVG213" s="344"/>
      <c r="IVH213" s="345"/>
      <c r="IVI213" s="343"/>
      <c r="IVJ213" s="344"/>
      <c r="IVK213" s="344"/>
      <c r="IVL213" s="344"/>
      <c r="IVM213" s="344"/>
      <c r="IVN213" s="344"/>
      <c r="IVO213" s="344"/>
      <c r="IVP213" s="345"/>
      <c r="IVQ213" s="343"/>
      <c r="IVR213" s="344"/>
      <c r="IVS213" s="344"/>
      <c r="IVT213" s="344"/>
      <c r="IVU213" s="344"/>
      <c r="IVV213" s="344"/>
      <c r="IVW213" s="344"/>
      <c r="IVX213" s="345"/>
      <c r="IVY213" s="343"/>
      <c r="IVZ213" s="344"/>
      <c r="IWA213" s="344"/>
      <c r="IWB213" s="344"/>
      <c r="IWC213" s="344"/>
      <c r="IWD213" s="344"/>
      <c r="IWE213" s="344"/>
      <c r="IWF213" s="345"/>
      <c r="IWG213" s="343"/>
      <c r="IWH213" s="344"/>
      <c r="IWI213" s="344"/>
      <c r="IWJ213" s="344"/>
      <c r="IWK213" s="344"/>
      <c r="IWL213" s="344"/>
      <c r="IWM213" s="344"/>
      <c r="IWN213" s="345"/>
      <c r="IWO213" s="343"/>
      <c r="IWP213" s="344"/>
      <c r="IWQ213" s="344"/>
      <c r="IWR213" s="344"/>
      <c r="IWS213" s="344"/>
      <c r="IWT213" s="344"/>
      <c r="IWU213" s="344"/>
      <c r="IWV213" s="345"/>
      <c r="IWW213" s="343"/>
      <c r="IWX213" s="344"/>
      <c r="IWY213" s="344"/>
      <c r="IWZ213" s="344"/>
      <c r="IXA213" s="344"/>
      <c r="IXB213" s="344"/>
      <c r="IXC213" s="344"/>
      <c r="IXD213" s="345"/>
      <c r="IXE213" s="343"/>
      <c r="IXF213" s="344"/>
      <c r="IXG213" s="344"/>
      <c r="IXH213" s="344"/>
      <c r="IXI213" s="344"/>
      <c r="IXJ213" s="344"/>
      <c r="IXK213" s="344"/>
      <c r="IXL213" s="345"/>
      <c r="IXM213" s="343"/>
      <c r="IXN213" s="344"/>
      <c r="IXO213" s="344"/>
      <c r="IXP213" s="344"/>
      <c r="IXQ213" s="344"/>
      <c r="IXR213" s="344"/>
      <c r="IXS213" s="344"/>
      <c r="IXT213" s="345"/>
      <c r="IXU213" s="343"/>
      <c r="IXV213" s="344"/>
      <c r="IXW213" s="344"/>
      <c r="IXX213" s="344"/>
      <c r="IXY213" s="344"/>
      <c r="IXZ213" s="344"/>
      <c r="IYA213" s="344"/>
      <c r="IYB213" s="345"/>
      <c r="IYC213" s="343"/>
      <c r="IYD213" s="344"/>
      <c r="IYE213" s="344"/>
      <c r="IYF213" s="344"/>
      <c r="IYG213" s="344"/>
      <c r="IYH213" s="344"/>
      <c r="IYI213" s="344"/>
      <c r="IYJ213" s="345"/>
      <c r="IYK213" s="343"/>
      <c r="IYL213" s="344"/>
      <c r="IYM213" s="344"/>
      <c r="IYN213" s="344"/>
      <c r="IYO213" s="344"/>
      <c r="IYP213" s="344"/>
      <c r="IYQ213" s="344"/>
      <c r="IYR213" s="345"/>
      <c r="IYS213" s="343"/>
      <c r="IYT213" s="344"/>
      <c r="IYU213" s="344"/>
      <c r="IYV213" s="344"/>
      <c r="IYW213" s="344"/>
      <c r="IYX213" s="344"/>
      <c r="IYY213" s="344"/>
      <c r="IYZ213" s="345"/>
      <c r="IZA213" s="343"/>
      <c r="IZB213" s="344"/>
      <c r="IZC213" s="344"/>
      <c r="IZD213" s="344"/>
      <c r="IZE213" s="344"/>
      <c r="IZF213" s="344"/>
      <c r="IZG213" s="344"/>
      <c r="IZH213" s="345"/>
      <c r="IZI213" s="343"/>
      <c r="IZJ213" s="344"/>
      <c r="IZK213" s="344"/>
      <c r="IZL213" s="344"/>
      <c r="IZM213" s="344"/>
      <c r="IZN213" s="344"/>
      <c r="IZO213" s="344"/>
      <c r="IZP213" s="345"/>
      <c r="IZQ213" s="343"/>
      <c r="IZR213" s="344"/>
      <c r="IZS213" s="344"/>
      <c r="IZT213" s="344"/>
      <c r="IZU213" s="344"/>
      <c r="IZV213" s="344"/>
      <c r="IZW213" s="344"/>
      <c r="IZX213" s="345"/>
      <c r="IZY213" s="343"/>
      <c r="IZZ213" s="344"/>
      <c r="JAA213" s="344"/>
      <c r="JAB213" s="344"/>
      <c r="JAC213" s="344"/>
      <c r="JAD213" s="344"/>
      <c r="JAE213" s="344"/>
      <c r="JAF213" s="345"/>
      <c r="JAG213" s="343"/>
      <c r="JAH213" s="344"/>
      <c r="JAI213" s="344"/>
      <c r="JAJ213" s="344"/>
      <c r="JAK213" s="344"/>
      <c r="JAL213" s="344"/>
      <c r="JAM213" s="344"/>
      <c r="JAN213" s="345"/>
      <c r="JAO213" s="343"/>
      <c r="JAP213" s="344"/>
      <c r="JAQ213" s="344"/>
      <c r="JAR213" s="344"/>
      <c r="JAS213" s="344"/>
      <c r="JAT213" s="344"/>
      <c r="JAU213" s="344"/>
      <c r="JAV213" s="345"/>
      <c r="JAW213" s="343"/>
      <c r="JAX213" s="344"/>
      <c r="JAY213" s="344"/>
      <c r="JAZ213" s="344"/>
      <c r="JBA213" s="344"/>
      <c r="JBB213" s="344"/>
      <c r="JBC213" s="344"/>
      <c r="JBD213" s="345"/>
      <c r="JBE213" s="343"/>
      <c r="JBF213" s="344"/>
      <c r="JBG213" s="344"/>
      <c r="JBH213" s="344"/>
      <c r="JBI213" s="344"/>
      <c r="JBJ213" s="344"/>
      <c r="JBK213" s="344"/>
      <c r="JBL213" s="345"/>
      <c r="JBM213" s="343"/>
      <c r="JBN213" s="344"/>
      <c r="JBO213" s="344"/>
      <c r="JBP213" s="344"/>
      <c r="JBQ213" s="344"/>
      <c r="JBR213" s="344"/>
      <c r="JBS213" s="344"/>
      <c r="JBT213" s="345"/>
      <c r="JBU213" s="343"/>
      <c r="JBV213" s="344"/>
      <c r="JBW213" s="344"/>
      <c r="JBX213" s="344"/>
      <c r="JBY213" s="344"/>
      <c r="JBZ213" s="344"/>
      <c r="JCA213" s="344"/>
      <c r="JCB213" s="345"/>
      <c r="JCC213" s="343"/>
      <c r="JCD213" s="344"/>
      <c r="JCE213" s="344"/>
      <c r="JCF213" s="344"/>
      <c r="JCG213" s="344"/>
      <c r="JCH213" s="344"/>
      <c r="JCI213" s="344"/>
      <c r="JCJ213" s="345"/>
      <c r="JCK213" s="343"/>
      <c r="JCL213" s="344"/>
      <c r="JCM213" s="344"/>
      <c r="JCN213" s="344"/>
      <c r="JCO213" s="344"/>
      <c r="JCP213" s="344"/>
      <c r="JCQ213" s="344"/>
      <c r="JCR213" s="345"/>
      <c r="JCS213" s="343"/>
      <c r="JCT213" s="344"/>
      <c r="JCU213" s="344"/>
      <c r="JCV213" s="344"/>
      <c r="JCW213" s="344"/>
      <c r="JCX213" s="344"/>
      <c r="JCY213" s="344"/>
      <c r="JCZ213" s="345"/>
      <c r="JDA213" s="343"/>
      <c r="JDB213" s="344"/>
      <c r="JDC213" s="344"/>
      <c r="JDD213" s="344"/>
      <c r="JDE213" s="344"/>
      <c r="JDF213" s="344"/>
      <c r="JDG213" s="344"/>
      <c r="JDH213" s="345"/>
      <c r="JDI213" s="343"/>
      <c r="JDJ213" s="344"/>
      <c r="JDK213" s="344"/>
      <c r="JDL213" s="344"/>
      <c r="JDM213" s="344"/>
      <c r="JDN213" s="344"/>
      <c r="JDO213" s="344"/>
      <c r="JDP213" s="345"/>
      <c r="JDQ213" s="343"/>
      <c r="JDR213" s="344"/>
      <c r="JDS213" s="344"/>
      <c r="JDT213" s="344"/>
      <c r="JDU213" s="344"/>
      <c r="JDV213" s="344"/>
      <c r="JDW213" s="344"/>
      <c r="JDX213" s="345"/>
      <c r="JDY213" s="343"/>
      <c r="JDZ213" s="344"/>
      <c r="JEA213" s="344"/>
      <c r="JEB213" s="344"/>
      <c r="JEC213" s="344"/>
      <c r="JED213" s="344"/>
      <c r="JEE213" s="344"/>
      <c r="JEF213" s="345"/>
      <c r="JEG213" s="343"/>
      <c r="JEH213" s="344"/>
      <c r="JEI213" s="344"/>
      <c r="JEJ213" s="344"/>
      <c r="JEK213" s="344"/>
      <c r="JEL213" s="344"/>
      <c r="JEM213" s="344"/>
      <c r="JEN213" s="345"/>
      <c r="JEO213" s="343"/>
      <c r="JEP213" s="344"/>
      <c r="JEQ213" s="344"/>
      <c r="JER213" s="344"/>
      <c r="JES213" s="344"/>
      <c r="JET213" s="344"/>
      <c r="JEU213" s="344"/>
      <c r="JEV213" s="345"/>
      <c r="JEW213" s="343"/>
      <c r="JEX213" s="344"/>
      <c r="JEY213" s="344"/>
      <c r="JEZ213" s="344"/>
      <c r="JFA213" s="344"/>
      <c r="JFB213" s="344"/>
      <c r="JFC213" s="344"/>
      <c r="JFD213" s="345"/>
      <c r="JFE213" s="343"/>
      <c r="JFF213" s="344"/>
      <c r="JFG213" s="344"/>
      <c r="JFH213" s="344"/>
      <c r="JFI213" s="344"/>
      <c r="JFJ213" s="344"/>
      <c r="JFK213" s="344"/>
      <c r="JFL213" s="345"/>
      <c r="JFM213" s="343"/>
      <c r="JFN213" s="344"/>
      <c r="JFO213" s="344"/>
      <c r="JFP213" s="344"/>
      <c r="JFQ213" s="344"/>
      <c r="JFR213" s="344"/>
      <c r="JFS213" s="344"/>
      <c r="JFT213" s="345"/>
      <c r="JFU213" s="343"/>
      <c r="JFV213" s="344"/>
      <c r="JFW213" s="344"/>
      <c r="JFX213" s="344"/>
      <c r="JFY213" s="344"/>
      <c r="JFZ213" s="344"/>
      <c r="JGA213" s="344"/>
      <c r="JGB213" s="345"/>
      <c r="JGC213" s="343"/>
      <c r="JGD213" s="344"/>
      <c r="JGE213" s="344"/>
      <c r="JGF213" s="344"/>
      <c r="JGG213" s="344"/>
      <c r="JGH213" s="344"/>
      <c r="JGI213" s="344"/>
      <c r="JGJ213" s="345"/>
      <c r="JGK213" s="343"/>
      <c r="JGL213" s="344"/>
      <c r="JGM213" s="344"/>
      <c r="JGN213" s="344"/>
      <c r="JGO213" s="344"/>
      <c r="JGP213" s="344"/>
      <c r="JGQ213" s="344"/>
      <c r="JGR213" s="345"/>
      <c r="JGS213" s="343"/>
      <c r="JGT213" s="344"/>
      <c r="JGU213" s="344"/>
      <c r="JGV213" s="344"/>
      <c r="JGW213" s="344"/>
      <c r="JGX213" s="344"/>
      <c r="JGY213" s="344"/>
      <c r="JGZ213" s="345"/>
      <c r="JHA213" s="343"/>
      <c r="JHB213" s="344"/>
      <c r="JHC213" s="344"/>
      <c r="JHD213" s="344"/>
      <c r="JHE213" s="344"/>
      <c r="JHF213" s="344"/>
      <c r="JHG213" s="344"/>
      <c r="JHH213" s="345"/>
      <c r="JHI213" s="343"/>
      <c r="JHJ213" s="344"/>
      <c r="JHK213" s="344"/>
      <c r="JHL213" s="344"/>
      <c r="JHM213" s="344"/>
      <c r="JHN213" s="344"/>
      <c r="JHO213" s="344"/>
      <c r="JHP213" s="345"/>
      <c r="JHQ213" s="343"/>
      <c r="JHR213" s="344"/>
      <c r="JHS213" s="344"/>
      <c r="JHT213" s="344"/>
      <c r="JHU213" s="344"/>
      <c r="JHV213" s="344"/>
      <c r="JHW213" s="344"/>
      <c r="JHX213" s="345"/>
      <c r="JHY213" s="343"/>
      <c r="JHZ213" s="344"/>
      <c r="JIA213" s="344"/>
      <c r="JIB213" s="344"/>
      <c r="JIC213" s="344"/>
      <c r="JID213" s="344"/>
      <c r="JIE213" s="344"/>
      <c r="JIF213" s="345"/>
      <c r="JIG213" s="343"/>
      <c r="JIH213" s="344"/>
      <c r="JII213" s="344"/>
      <c r="JIJ213" s="344"/>
      <c r="JIK213" s="344"/>
      <c r="JIL213" s="344"/>
      <c r="JIM213" s="344"/>
      <c r="JIN213" s="345"/>
      <c r="JIO213" s="343"/>
      <c r="JIP213" s="344"/>
      <c r="JIQ213" s="344"/>
      <c r="JIR213" s="344"/>
      <c r="JIS213" s="344"/>
      <c r="JIT213" s="344"/>
      <c r="JIU213" s="344"/>
      <c r="JIV213" s="345"/>
      <c r="JIW213" s="343"/>
      <c r="JIX213" s="344"/>
      <c r="JIY213" s="344"/>
      <c r="JIZ213" s="344"/>
      <c r="JJA213" s="344"/>
      <c r="JJB213" s="344"/>
      <c r="JJC213" s="344"/>
      <c r="JJD213" s="345"/>
      <c r="JJE213" s="343"/>
      <c r="JJF213" s="344"/>
      <c r="JJG213" s="344"/>
      <c r="JJH213" s="344"/>
      <c r="JJI213" s="344"/>
      <c r="JJJ213" s="344"/>
      <c r="JJK213" s="344"/>
      <c r="JJL213" s="345"/>
      <c r="JJM213" s="343"/>
      <c r="JJN213" s="344"/>
      <c r="JJO213" s="344"/>
      <c r="JJP213" s="344"/>
      <c r="JJQ213" s="344"/>
      <c r="JJR213" s="344"/>
      <c r="JJS213" s="344"/>
      <c r="JJT213" s="345"/>
      <c r="JJU213" s="343"/>
      <c r="JJV213" s="344"/>
      <c r="JJW213" s="344"/>
      <c r="JJX213" s="344"/>
      <c r="JJY213" s="344"/>
      <c r="JJZ213" s="344"/>
      <c r="JKA213" s="344"/>
      <c r="JKB213" s="345"/>
      <c r="JKC213" s="343"/>
      <c r="JKD213" s="344"/>
      <c r="JKE213" s="344"/>
      <c r="JKF213" s="344"/>
      <c r="JKG213" s="344"/>
      <c r="JKH213" s="344"/>
      <c r="JKI213" s="344"/>
      <c r="JKJ213" s="345"/>
      <c r="JKK213" s="343"/>
      <c r="JKL213" s="344"/>
      <c r="JKM213" s="344"/>
      <c r="JKN213" s="344"/>
      <c r="JKO213" s="344"/>
      <c r="JKP213" s="344"/>
      <c r="JKQ213" s="344"/>
      <c r="JKR213" s="345"/>
      <c r="JKS213" s="343"/>
      <c r="JKT213" s="344"/>
      <c r="JKU213" s="344"/>
      <c r="JKV213" s="344"/>
      <c r="JKW213" s="344"/>
      <c r="JKX213" s="344"/>
      <c r="JKY213" s="344"/>
      <c r="JKZ213" s="345"/>
      <c r="JLA213" s="343"/>
      <c r="JLB213" s="344"/>
      <c r="JLC213" s="344"/>
      <c r="JLD213" s="344"/>
      <c r="JLE213" s="344"/>
      <c r="JLF213" s="344"/>
      <c r="JLG213" s="344"/>
      <c r="JLH213" s="345"/>
      <c r="JLI213" s="343"/>
      <c r="JLJ213" s="344"/>
      <c r="JLK213" s="344"/>
      <c r="JLL213" s="344"/>
      <c r="JLM213" s="344"/>
      <c r="JLN213" s="344"/>
      <c r="JLO213" s="344"/>
      <c r="JLP213" s="345"/>
      <c r="JLQ213" s="343"/>
      <c r="JLR213" s="344"/>
      <c r="JLS213" s="344"/>
      <c r="JLT213" s="344"/>
      <c r="JLU213" s="344"/>
      <c r="JLV213" s="344"/>
      <c r="JLW213" s="344"/>
      <c r="JLX213" s="345"/>
      <c r="JLY213" s="343"/>
      <c r="JLZ213" s="344"/>
      <c r="JMA213" s="344"/>
      <c r="JMB213" s="344"/>
      <c r="JMC213" s="344"/>
      <c r="JMD213" s="344"/>
      <c r="JME213" s="344"/>
      <c r="JMF213" s="345"/>
      <c r="JMG213" s="343"/>
      <c r="JMH213" s="344"/>
      <c r="JMI213" s="344"/>
      <c r="JMJ213" s="344"/>
      <c r="JMK213" s="344"/>
      <c r="JML213" s="344"/>
      <c r="JMM213" s="344"/>
      <c r="JMN213" s="345"/>
      <c r="JMO213" s="343"/>
      <c r="JMP213" s="344"/>
      <c r="JMQ213" s="344"/>
      <c r="JMR213" s="344"/>
      <c r="JMS213" s="344"/>
      <c r="JMT213" s="344"/>
      <c r="JMU213" s="344"/>
      <c r="JMV213" s="345"/>
      <c r="JMW213" s="343"/>
      <c r="JMX213" s="344"/>
      <c r="JMY213" s="344"/>
      <c r="JMZ213" s="344"/>
      <c r="JNA213" s="344"/>
      <c r="JNB213" s="344"/>
      <c r="JNC213" s="344"/>
      <c r="JND213" s="345"/>
      <c r="JNE213" s="343"/>
      <c r="JNF213" s="344"/>
      <c r="JNG213" s="344"/>
      <c r="JNH213" s="344"/>
      <c r="JNI213" s="344"/>
      <c r="JNJ213" s="344"/>
      <c r="JNK213" s="344"/>
      <c r="JNL213" s="345"/>
      <c r="JNM213" s="343"/>
      <c r="JNN213" s="344"/>
      <c r="JNO213" s="344"/>
      <c r="JNP213" s="344"/>
      <c r="JNQ213" s="344"/>
      <c r="JNR213" s="344"/>
      <c r="JNS213" s="344"/>
      <c r="JNT213" s="345"/>
      <c r="JNU213" s="343"/>
      <c r="JNV213" s="344"/>
      <c r="JNW213" s="344"/>
      <c r="JNX213" s="344"/>
      <c r="JNY213" s="344"/>
      <c r="JNZ213" s="344"/>
      <c r="JOA213" s="344"/>
      <c r="JOB213" s="345"/>
      <c r="JOC213" s="343"/>
      <c r="JOD213" s="344"/>
      <c r="JOE213" s="344"/>
      <c r="JOF213" s="344"/>
      <c r="JOG213" s="344"/>
      <c r="JOH213" s="344"/>
      <c r="JOI213" s="344"/>
      <c r="JOJ213" s="345"/>
      <c r="JOK213" s="343"/>
      <c r="JOL213" s="344"/>
      <c r="JOM213" s="344"/>
      <c r="JON213" s="344"/>
      <c r="JOO213" s="344"/>
      <c r="JOP213" s="344"/>
      <c r="JOQ213" s="344"/>
      <c r="JOR213" s="345"/>
      <c r="JOS213" s="343"/>
      <c r="JOT213" s="344"/>
      <c r="JOU213" s="344"/>
      <c r="JOV213" s="344"/>
      <c r="JOW213" s="344"/>
      <c r="JOX213" s="344"/>
      <c r="JOY213" s="344"/>
      <c r="JOZ213" s="345"/>
      <c r="JPA213" s="343"/>
      <c r="JPB213" s="344"/>
      <c r="JPC213" s="344"/>
      <c r="JPD213" s="344"/>
      <c r="JPE213" s="344"/>
      <c r="JPF213" s="344"/>
      <c r="JPG213" s="344"/>
      <c r="JPH213" s="345"/>
      <c r="JPI213" s="343"/>
      <c r="JPJ213" s="344"/>
      <c r="JPK213" s="344"/>
      <c r="JPL213" s="344"/>
      <c r="JPM213" s="344"/>
      <c r="JPN213" s="344"/>
      <c r="JPO213" s="344"/>
      <c r="JPP213" s="345"/>
      <c r="JPQ213" s="343"/>
      <c r="JPR213" s="344"/>
      <c r="JPS213" s="344"/>
      <c r="JPT213" s="344"/>
      <c r="JPU213" s="344"/>
      <c r="JPV213" s="344"/>
      <c r="JPW213" s="344"/>
      <c r="JPX213" s="345"/>
      <c r="JPY213" s="343"/>
      <c r="JPZ213" s="344"/>
      <c r="JQA213" s="344"/>
      <c r="JQB213" s="344"/>
      <c r="JQC213" s="344"/>
      <c r="JQD213" s="344"/>
      <c r="JQE213" s="344"/>
      <c r="JQF213" s="345"/>
      <c r="JQG213" s="343"/>
      <c r="JQH213" s="344"/>
      <c r="JQI213" s="344"/>
      <c r="JQJ213" s="344"/>
      <c r="JQK213" s="344"/>
      <c r="JQL213" s="344"/>
      <c r="JQM213" s="344"/>
      <c r="JQN213" s="345"/>
      <c r="JQO213" s="343"/>
      <c r="JQP213" s="344"/>
      <c r="JQQ213" s="344"/>
      <c r="JQR213" s="344"/>
      <c r="JQS213" s="344"/>
      <c r="JQT213" s="344"/>
      <c r="JQU213" s="344"/>
      <c r="JQV213" s="345"/>
      <c r="JQW213" s="343"/>
      <c r="JQX213" s="344"/>
      <c r="JQY213" s="344"/>
      <c r="JQZ213" s="344"/>
      <c r="JRA213" s="344"/>
      <c r="JRB213" s="344"/>
      <c r="JRC213" s="344"/>
      <c r="JRD213" s="345"/>
      <c r="JRE213" s="343"/>
      <c r="JRF213" s="344"/>
      <c r="JRG213" s="344"/>
      <c r="JRH213" s="344"/>
      <c r="JRI213" s="344"/>
      <c r="JRJ213" s="344"/>
      <c r="JRK213" s="344"/>
      <c r="JRL213" s="345"/>
      <c r="JRM213" s="343"/>
      <c r="JRN213" s="344"/>
      <c r="JRO213" s="344"/>
      <c r="JRP213" s="344"/>
      <c r="JRQ213" s="344"/>
      <c r="JRR213" s="344"/>
      <c r="JRS213" s="344"/>
      <c r="JRT213" s="345"/>
      <c r="JRU213" s="343"/>
      <c r="JRV213" s="344"/>
      <c r="JRW213" s="344"/>
      <c r="JRX213" s="344"/>
      <c r="JRY213" s="344"/>
      <c r="JRZ213" s="344"/>
      <c r="JSA213" s="344"/>
      <c r="JSB213" s="345"/>
      <c r="JSC213" s="343"/>
      <c r="JSD213" s="344"/>
      <c r="JSE213" s="344"/>
      <c r="JSF213" s="344"/>
      <c r="JSG213" s="344"/>
      <c r="JSH213" s="344"/>
      <c r="JSI213" s="344"/>
      <c r="JSJ213" s="345"/>
      <c r="JSK213" s="343"/>
      <c r="JSL213" s="344"/>
      <c r="JSM213" s="344"/>
      <c r="JSN213" s="344"/>
      <c r="JSO213" s="344"/>
      <c r="JSP213" s="344"/>
      <c r="JSQ213" s="344"/>
      <c r="JSR213" s="345"/>
      <c r="JSS213" s="343"/>
      <c r="JST213" s="344"/>
      <c r="JSU213" s="344"/>
      <c r="JSV213" s="344"/>
      <c r="JSW213" s="344"/>
      <c r="JSX213" s="344"/>
      <c r="JSY213" s="344"/>
      <c r="JSZ213" s="345"/>
      <c r="JTA213" s="343"/>
      <c r="JTB213" s="344"/>
      <c r="JTC213" s="344"/>
      <c r="JTD213" s="344"/>
      <c r="JTE213" s="344"/>
      <c r="JTF213" s="344"/>
      <c r="JTG213" s="344"/>
      <c r="JTH213" s="345"/>
      <c r="JTI213" s="343"/>
      <c r="JTJ213" s="344"/>
      <c r="JTK213" s="344"/>
      <c r="JTL213" s="344"/>
      <c r="JTM213" s="344"/>
      <c r="JTN213" s="344"/>
      <c r="JTO213" s="344"/>
      <c r="JTP213" s="345"/>
      <c r="JTQ213" s="343"/>
      <c r="JTR213" s="344"/>
      <c r="JTS213" s="344"/>
      <c r="JTT213" s="344"/>
      <c r="JTU213" s="344"/>
      <c r="JTV213" s="344"/>
      <c r="JTW213" s="344"/>
      <c r="JTX213" s="345"/>
      <c r="JTY213" s="343"/>
      <c r="JTZ213" s="344"/>
      <c r="JUA213" s="344"/>
      <c r="JUB213" s="344"/>
      <c r="JUC213" s="344"/>
      <c r="JUD213" s="344"/>
      <c r="JUE213" s="344"/>
      <c r="JUF213" s="345"/>
      <c r="JUG213" s="343"/>
      <c r="JUH213" s="344"/>
      <c r="JUI213" s="344"/>
      <c r="JUJ213" s="344"/>
      <c r="JUK213" s="344"/>
      <c r="JUL213" s="344"/>
      <c r="JUM213" s="344"/>
      <c r="JUN213" s="345"/>
      <c r="JUO213" s="343"/>
      <c r="JUP213" s="344"/>
      <c r="JUQ213" s="344"/>
      <c r="JUR213" s="344"/>
      <c r="JUS213" s="344"/>
      <c r="JUT213" s="344"/>
      <c r="JUU213" s="344"/>
      <c r="JUV213" s="345"/>
      <c r="JUW213" s="343"/>
      <c r="JUX213" s="344"/>
      <c r="JUY213" s="344"/>
      <c r="JUZ213" s="344"/>
      <c r="JVA213" s="344"/>
      <c r="JVB213" s="344"/>
      <c r="JVC213" s="344"/>
      <c r="JVD213" s="345"/>
      <c r="JVE213" s="343"/>
      <c r="JVF213" s="344"/>
      <c r="JVG213" s="344"/>
      <c r="JVH213" s="344"/>
      <c r="JVI213" s="344"/>
      <c r="JVJ213" s="344"/>
      <c r="JVK213" s="344"/>
      <c r="JVL213" s="345"/>
      <c r="JVM213" s="343"/>
      <c r="JVN213" s="344"/>
      <c r="JVO213" s="344"/>
      <c r="JVP213" s="344"/>
      <c r="JVQ213" s="344"/>
      <c r="JVR213" s="344"/>
      <c r="JVS213" s="344"/>
      <c r="JVT213" s="345"/>
      <c r="JVU213" s="343"/>
      <c r="JVV213" s="344"/>
      <c r="JVW213" s="344"/>
      <c r="JVX213" s="344"/>
      <c r="JVY213" s="344"/>
      <c r="JVZ213" s="344"/>
      <c r="JWA213" s="344"/>
      <c r="JWB213" s="345"/>
      <c r="JWC213" s="343"/>
      <c r="JWD213" s="344"/>
      <c r="JWE213" s="344"/>
      <c r="JWF213" s="344"/>
      <c r="JWG213" s="344"/>
      <c r="JWH213" s="344"/>
      <c r="JWI213" s="344"/>
      <c r="JWJ213" s="345"/>
      <c r="JWK213" s="343"/>
      <c r="JWL213" s="344"/>
      <c r="JWM213" s="344"/>
      <c r="JWN213" s="344"/>
      <c r="JWO213" s="344"/>
      <c r="JWP213" s="344"/>
      <c r="JWQ213" s="344"/>
      <c r="JWR213" s="345"/>
      <c r="JWS213" s="343"/>
      <c r="JWT213" s="344"/>
      <c r="JWU213" s="344"/>
      <c r="JWV213" s="344"/>
      <c r="JWW213" s="344"/>
      <c r="JWX213" s="344"/>
      <c r="JWY213" s="344"/>
      <c r="JWZ213" s="345"/>
      <c r="JXA213" s="343"/>
      <c r="JXB213" s="344"/>
      <c r="JXC213" s="344"/>
      <c r="JXD213" s="344"/>
      <c r="JXE213" s="344"/>
      <c r="JXF213" s="344"/>
      <c r="JXG213" s="344"/>
      <c r="JXH213" s="345"/>
      <c r="JXI213" s="343"/>
      <c r="JXJ213" s="344"/>
      <c r="JXK213" s="344"/>
      <c r="JXL213" s="344"/>
      <c r="JXM213" s="344"/>
      <c r="JXN213" s="344"/>
      <c r="JXO213" s="344"/>
      <c r="JXP213" s="345"/>
      <c r="JXQ213" s="343"/>
      <c r="JXR213" s="344"/>
      <c r="JXS213" s="344"/>
      <c r="JXT213" s="344"/>
      <c r="JXU213" s="344"/>
      <c r="JXV213" s="344"/>
      <c r="JXW213" s="344"/>
      <c r="JXX213" s="345"/>
      <c r="JXY213" s="343"/>
      <c r="JXZ213" s="344"/>
      <c r="JYA213" s="344"/>
      <c r="JYB213" s="344"/>
      <c r="JYC213" s="344"/>
      <c r="JYD213" s="344"/>
      <c r="JYE213" s="344"/>
      <c r="JYF213" s="345"/>
      <c r="JYG213" s="343"/>
      <c r="JYH213" s="344"/>
      <c r="JYI213" s="344"/>
      <c r="JYJ213" s="344"/>
      <c r="JYK213" s="344"/>
      <c r="JYL213" s="344"/>
      <c r="JYM213" s="344"/>
      <c r="JYN213" s="345"/>
      <c r="JYO213" s="343"/>
      <c r="JYP213" s="344"/>
      <c r="JYQ213" s="344"/>
      <c r="JYR213" s="344"/>
      <c r="JYS213" s="344"/>
      <c r="JYT213" s="344"/>
      <c r="JYU213" s="344"/>
      <c r="JYV213" s="345"/>
      <c r="JYW213" s="343"/>
      <c r="JYX213" s="344"/>
      <c r="JYY213" s="344"/>
      <c r="JYZ213" s="344"/>
      <c r="JZA213" s="344"/>
      <c r="JZB213" s="344"/>
      <c r="JZC213" s="344"/>
      <c r="JZD213" s="345"/>
      <c r="JZE213" s="343"/>
      <c r="JZF213" s="344"/>
      <c r="JZG213" s="344"/>
      <c r="JZH213" s="344"/>
      <c r="JZI213" s="344"/>
      <c r="JZJ213" s="344"/>
      <c r="JZK213" s="344"/>
      <c r="JZL213" s="345"/>
      <c r="JZM213" s="343"/>
      <c r="JZN213" s="344"/>
      <c r="JZO213" s="344"/>
      <c r="JZP213" s="344"/>
      <c r="JZQ213" s="344"/>
      <c r="JZR213" s="344"/>
      <c r="JZS213" s="344"/>
      <c r="JZT213" s="345"/>
      <c r="JZU213" s="343"/>
      <c r="JZV213" s="344"/>
      <c r="JZW213" s="344"/>
      <c r="JZX213" s="344"/>
      <c r="JZY213" s="344"/>
      <c r="JZZ213" s="344"/>
      <c r="KAA213" s="344"/>
      <c r="KAB213" s="345"/>
      <c r="KAC213" s="343"/>
      <c r="KAD213" s="344"/>
      <c r="KAE213" s="344"/>
      <c r="KAF213" s="344"/>
      <c r="KAG213" s="344"/>
      <c r="KAH213" s="344"/>
      <c r="KAI213" s="344"/>
      <c r="KAJ213" s="345"/>
      <c r="KAK213" s="343"/>
      <c r="KAL213" s="344"/>
      <c r="KAM213" s="344"/>
      <c r="KAN213" s="344"/>
      <c r="KAO213" s="344"/>
      <c r="KAP213" s="344"/>
      <c r="KAQ213" s="344"/>
      <c r="KAR213" s="345"/>
      <c r="KAS213" s="343"/>
      <c r="KAT213" s="344"/>
      <c r="KAU213" s="344"/>
      <c r="KAV213" s="344"/>
      <c r="KAW213" s="344"/>
      <c r="KAX213" s="344"/>
      <c r="KAY213" s="344"/>
      <c r="KAZ213" s="345"/>
      <c r="KBA213" s="343"/>
      <c r="KBB213" s="344"/>
      <c r="KBC213" s="344"/>
      <c r="KBD213" s="344"/>
      <c r="KBE213" s="344"/>
      <c r="KBF213" s="344"/>
      <c r="KBG213" s="344"/>
      <c r="KBH213" s="345"/>
      <c r="KBI213" s="343"/>
      <c r="KBJ213" s="344"/>
      <c r="KBK213" s="344"/>
      <c r="KBL213" s="344"/>
      <c r="KBM213" s="344"/>
      <c r="KBN213" s="344"/>
      <c r="KBO213" s="344"/>
      <c r="KBP213" s="345"/>
      <c r="KBQ213" s="343"/>
      <c r="KBR213" s="344"/>
      <c r="KBS213" s="344"/>
      <c r="KBT213" s="344"/>
      <c r="KBU213" s="344"/>
      <c r="KBV213" s="344"/>
      <c r="KBW213" s="344"/>
      <c r="KBX213" s="345"/>
      <c r="KBY213" s="343"/>
      <c r="KBZ213" s="344"/>
      <c r="KCA213" s="344"/>
      <c r="KCB213" s="344"/>
      <c r="KCC213" s="344"/>
      <c r="KCD213" s="344"/>
      <c r="KCE213" s="344"/>
      <c r="KCF213" s="345"/>
      <c r="KCG213" s="343"/>
      <c r="KCH213" s="344"/>
      <c r="KCI213" s="344"/>
      <c r="KCJ213" s="344"/>
      <c r="KCK213" s="344"/>
      <c r="KCL213" s="344"/>
      <c r="KCM213" s="344"/>
      <c r="KCN213" s="345"/>
      <c r="KCO213" s="343"/>
      <c r="KCP213" s="344"/>
      <c r="KCQ213" s="344"/>
      <c r="KCR213" s="344"/>
      <c r="KCS213" s="344"/>
      <c r="KCT213" s="344"/>
      <c r="KCU213" s="344"/>
      <c r="KCV213" s="345"/>
      <c r="KCW213" s="343"/>
      <c r="KCX213" s="344"/>
      <c r="KCY213" s="344"/>
      <c r="KCZ213" s="344"/>
      <c r="KDA213" s="344"/>
      <c r="KDB213" s="344"/>
      <c r="KDC213" s="344"/>
      <c r="KDD213" s="345"/>
      <c r="KDE213" s="343"/>
      <c r="KDF213" s="344"/>
      <c r="KDG213" s="344"/>
      <c r="KDH213" s="344"/>
      <c r="KDI213" s="344"/>
      <c r="KDJ213" s="344"/>
      <c r="KDK213" s="344"/>
      <c r="KDL213" s="345"/>
      <c r="KDM213" s="343"/>
      <c r="KDN213" s="344"/>
      <c r="KDO213" s="344"/>
      <c r="KDP213" s="344"/>
      <c r="KDQ213" s="344"/>
      <c r="KDR213" s="344"/>
      <c r="KDS213" s="344"/>
      <c r="KDT213" s="345"/>
      <c r="KDU213" s="343"/>
      <c r="KDV213" s="344"/>
      <c r="KDW213" s="344"/>
      <c r="KDX213" s="344"/>
      <c r="KDY213" s="344"/>
      <c r="KDZ213" s="344"/>
      <c r="KEA213" s="344"/>
      <c r="KEB213" s="345"/>
      <c r="KEC213" s="343"/>
      <c r="KED213" s="344"/>
      <c r="KEE213" s="344"/>
      <c r="KEF213" s="344"/>
      <c r="KEG213" s="344"/>
      <c r="KEH213" s="344"/>
      <c r="KEI213" s="344"/>
      <c r="KEJ213" s="345"/>
      <c r="KEK213" s="343"/>
      <c r="KEL213" s="344"/>
      <c r="KEM213" s="344"/>
      <c r="KEN213" s="344"/>
      <c r="KEO213" s="344"/>
      <c r="KEP213" s="344"/>
      <c r="KEQ213" s="344"/>
      <c r="KER213" s="345"/>
      <c r="KES213" s="343"/>
      <c r="KET213" s="344"/>
      <c r="KEU213" s="344"/>
      <c r="KEV213" s="344"/>
      <c r="KEW213" s="344"/>
      <c r="KEX213" s="344"/>
      <c r="KEY213" s="344"/>
      <c r="KEZ213" s="345"/>
      <c r="KFA213" s="343"/>
      <c r="KFB213" s="344"/>
      <c r="KFC213" s="344"/>
      <c r="KFD213" s="344"/>
      <c r="KFE213" s="344"/>
      <c r="KFF213" s="344"/>
      <c r="KFG213" s="344"/>
      <c r="KFH213" s="345"/>
      <c r="KFI213" s="343"/>
      <c r="KFJ213" s="344"/>
      <c r="KFK213" s="344"/>
      <c r="KFL213" s="344"/>
      <c r="KFM213" s="344"/>
      <c r="KFN213" s="344"/>
      <c r="KFO213" s="344"/>
      <c r="KFP213" s="345"/>
      <c r="KFQ213" s="343"/>
      <c r="KFR213" s="344"/>
      <c r="KFS213" s="344"/>
      <c r="KFT213" s="344"/>
      <c r="KFU213" s="344"/>
      <c r="KFV213" s="344"/>
      <c r="KFW213" s="344"/>
      <c r="KFX213" s="345"/>
      <c r="KFY213" s="343"/>
      <c r="KFZ213" s="344"/>
      <c r="KGA213" s="344"/>
      <c r="KGB213" s="344"/>
      <c r="KGC213" s="344"/>
      <c r="KGD213" s="344"/>
      <c r="KGE213" s="344"/>
      <c r="KGF213" s="345"/>
      <c r="KGG213" s="343"/>
      <c r="KGH213" s="344"/>
      <c r="KGI213" s="344"/>
      <c r="KGJ213" s="344"/>
      <c r="KGK213" s="344"/>
      <c r="KGL213" s="344"/>
      <c r="KGM213" s="344"/>
      <c r="KGN213" s="345"/>
      <c r="KGO213" s="343"/>
      <c r="KGP213" s="344"/>
      <c r="KGQ213" s="344"/>
      <c r="KGR213" s="344"/>
      <c r="KGS213" s="344"/>
      <c r="KGT213" s="344"/>
      <c r="KGU213" s="344"/>
      <c r="KGV213" s="345"/>
      <c r="KGW213" s="343"/>
      <c r="KGX213" s="344"/>
      <c r="KGY213" s="344"/>
      <c r="KGZ213" s="344"/>
      <c r="KHA213" s="344"/>
      <c r="KHB213" s="344"/>
      <c r="KHC213" s="344"/>
      <c r="KHD213" s="345"/>
      <c r="KHE213" s="343"/>
      <c r="KHF213" s="344"/>
      <c r="KHG213" s="344"/>
      <c r="KHH213" s="344"/>
      <c r="KHI213" s="344"/>
      <c r="KHJ213" s="344"/>
      <c r="KHK213" s="344"/>
      <c r="KHL213" s="345"/>
      <c r="KHM213" s="343"/>
      <c r="KHN213" s="344"/>
      <c r="KHO213" s="344"/>
      <c r="KHP213" s="344"/>
      <c r="KHQ213" s="344"/>
      <c r="KHR213" s="344"/>
      <c r="KHS213" s="344"/>
      <c r="KHT213" s="345"/>
      <c r="KHU213" s="343"/>
      <c r="KHV213" s="344"/>
      <c r="KHW213" s="344"/>
      <c r="KHX213" s="344"/>
      <c r="KHY213" s="344"/>
      <c r="KHZ213" s="344"/>
      <c r="KIA213" s="344"/>
      <c r="KIB213" s="345"/>
      <c r="KIC213" s="343"/>
      <c r="KID213" s="344"/>
      <c r="KIE213" s="344"/>
      <c r="KIF213" s="344"/>
      <c r="KIG213" s="344"/>
      <c r="KIH213" s="344"/>
      <c r="KII213" s="344"/>
      <c r="KIJ213" s="345"/>
      <c r="KIK213" s="343"/>
      <c r="KIL213" s="344"/>
      <c r="KIM213" s="344"/>
      <c r="KIN213" s="344"/>
      <c r="KIO213" s="344"/>
      <c r="KIP213" s="344"/>
      <c r="KIQ213" s="344"/>
      <c r="KIR213" s="345"/>
      <c r="KIS213" s="343"/>
      <c r="KIT213" s="344"/>
      <c r="KIU213" s="344"/>
      <c r="KIV213" s="344"/>
      <c r="KIW213" s="344"/>
      <c r="KIX213" s="344"/>
      <c r="KIY213" s="344"/>
      <c r="KIZ213" s="345"/>
      <c r="KJA213" s="343"/>
      <c r="KJB213" s="344"/>
      <c r="KJC213" s="344"/>
      <c r="KJD213" s="344"/>
      <c r="KJE213" s="344"/>
      <c r="KJF213" s="344"/>
      <c r="KJG213" s="344"/>
      <c r="KJH213" s="345"/>
      <c r="KJI213" s="343"/>
      <c r="KJJ213" s="344"/>
      <c r="KJK213" s="344"/>
      <c r="KJL213" s="344"/>
      <c r="KJM213" s="344"/>
      <c r="KJN213" s="344"/>
      <c r="KJO213" s="344"/>
      <c r="KJP213" s="345"/>
      <c r="KJQ213" s="343"/>
      <c r="KJR213" s="344"/>
      <c r="KJS213" s="344"/>
      <c r="KJT213" s="344"/>
      <c r="KJU213" s="344"/>
      <c r="KJV213" s="344"/>
      <c r="KJW213" s="344"/>
      <c r="KJX213" s="345"/>
      <c r="KJY213" s="343"/>
      <c r="KJZ213" s="344"/>
      <c r="KKA213" s="344"/>
      <c r="KKB213" s="344"/>
      <c r="KKC213" s="344"/>
      <c r="KKD213" s="344"/>
      <c r="KKE213" s="344"/>
      <c r="KKF213" s="345"/>
      <c r="KKG213" s="343"/>
      <c r="KKH213" s="344"/>
      <c r="KKI213" s="344"/>
      <c r="KKJ213" s="344"/>
      <c r="KKK213" s="344"/>
      <c r="KKL213" s="344"/>
      <c r="KKM213" s="344"/>
      <c r="KKN213" s="345"/>
      <c r="KKO213" s="343"/>
      <c r="KKP213" s="344"/>
      <c r="KKQ213" s="344"/>
      <c r="KKR213" s="344"/>
      <c r="KKS213" s="344"/>
      <c r="KKT213" s="344"/>
      <c r="KKU213" s="344"/>
      <c r="KKV213" s="345"/>
      <c r="KKW213" s="343"/>
      <c r="KKX213" s="344"/>
      <c r="KKY213" s="344"/>
      <c r="KKZ213" s="344"/>
      <c r="KLA213" s="344"/>
      <c r="KLB213" s="344"/>
      <c r="KLC213" s="344"/>
      <c r="KLD213" s="345"/>
      <c r="KLE213" s="343"/>
      <c r="KLF213" s="344"/>
      <c r="KLG213" s="344"/>
      <c r="KLH213" s="344"/>
      <c r="KLI213" s="344"/>
      <c r="KLJ213" s="344"/>
      <c r="KLK213" s="344"/>
      <c r="KLL213" s="345"/>
      <c r="KLM213" s="343"/>
      <c r="KLN213" s="344"/>
      <c r="KLO213" s="344"/>
      <c r="KLP213" s="344"/>
      <c r="KLQ213" s="344"/>
      <c r="KLR213" s="344"/>
      <c r="KLS213" s="344"/>
      <c r="KLT213" s="345"/>
      <c r="KLU213" s="343"/>
      <c r="KLV213" s="344"/>
      <c r="KLW213" s="344"/>
      <c r="KLX213" s="344"/>
      <c r="KLY213" s="344"/>
      <c r="KLZ213" s="344"/>
      <c r="KMA213" s="344"/>
      <c r="KMB213" s="345"/>
      <c r="KMC213" s="343"/>
      <c r="KMD213" s="344"/>
      <c r="KME213" s="344"/>
      <c r="KMF213" s="344"/>
      <c r="KMG213" s="344"/>
      <c r="KMH213" s="344"/>
      <c r="KMI213" s="344"/>
      <c r="KMJ213" s="345"/>
      <c r="KMK213" s="343"/>
      <c r="KML213" s="344"/>
      <c r="KMM213" s="344"/>
      <c r="KMN213" s="344"/>
      <c r="KMO213" s="344"/>
      <c r="KMP213" s="344"/>
      <c r="KMQ213" s="344"/>
      <c r="KMR213" s="345"/>
      <c r="KMS213" s="343"/>
      <c r="KMT213" s="344"/>
      <c r="KMU213" s="344"/>
      <c r="KMV213" s="344"/>
      <c r="KMW213" s="344"/>
      <c r="KMX213" s="344"/>
      <c r="KMY213" s="344"/>
      <c r="KMZ213" s="345"/>
      <c r="KNA213" s="343"/>
      <c r="KNB213" s="344"/>
      <c r="KNC213" s="344"/>
      <c r="KND213" s="344"/>
      <c r="KNE213" s="344"/>
      <c r="KNF213" s="344"/>
      <c r="KNG213" s="344"/>
      <c r="KNH213" s="345"/>
      <c r="KNI213" s="343"/>
      <c r="KNJ213" s="344"/>
      <c r="KNK213" s="344"/>
      <c r="KNL213" s="344"/>
      <c r="KNM213" s="344"/>
      <c r="KNN213" s="344"/>
      <c r="KNO213" s="344"/>
      <c r="KNP213" s="345"/>
      <c r="KNQ213" s="343"/>
      <c r="KNR213" s="344"/>
      <c r="KNS213" s="344"/>
      <c r="KNT213" s="344"/>
      <c r="KNU213" s="344"/>
      <c r="KNV213" s="344"/>
      <c r="KNW213" s="344"/>
      <c r="KNX213" s="345"/>
      <c r="KNY213" s="343"/>
      <c r="KNZ213" s="344"/>
      <c r="KOA213" s="344"/>
      <c r="KOB213" s="344"/>
      <c r="KOC213" s="344"/>
      <c r="KOD213" s="344"/>
      <c r="KOE213" s="344"/>
      <c r="KOF213" s="345"/>
      <c r="KOG213" s="343"/>
      <c r="KOH213" s="344"/>
      <c r="KOI213" s="344"/>
      <c r="KOJ213" s="344"/>
      <c r="KOK213" s="344"/>
      <c r="KOL213" s="344"/>
      <c r="KOM213" s="344"/>
      <c r="KON213" s="345"/>
      <c r="KOO213" s="343"/>
      <c r="KOP213" s="344"/>
      <c r="KOQ213" s="344"/>
      <c r="KOR213" s="344"/>
      <c r="KOS213" s="344"/>
      <c r="KOT213" s="344"/>
      <c r="KOU213" s="344"/>
      <c r="KOV213" s="345"/>
      <c r="KOW213" s="343"/>
      <c r="KOX213" s="344"/>
      <c r="KOY213" s="344"/>
      <c r="KOZ213" s="344"/>
      <c r="KPA213" s="344"/>
      <c r="KPB213" s="344"/>
      <c r="KPC213" s="344"/>
      <c r="KPD213" s="345"/>
      <c r="KPE213" s="343"/>
      <c r="KPF213" s="344"/>
      <c r="KPG213" s="344"/>
      <c r="KPH213" s="344"/>
      <c r="KPI213" s="344"/>
      <c r="KPJ213" s="344"/>
      <c r="KPK213" s="344"/>
      <c r="KPL213" s="345"/>
      <c r="KPM213" s="343"/>
      <c r="KPN213" s="344"/>
      <c r="KPO213" s="344"/>
      <c r="KPP213" s="344"/>
      <c r="KPQ213" s="344"/>
      <c r="KPR213" s="344"/>
      <c r="KPS213" s="344"/>
      <c r="KPT213" s="345"/>
      <c r="KPU213" s="343"/>
      <c r="KPV213" s="344"/>
      <c r="KPW213" s="344"/>
      <c r="KPX213" s="344"/>
      <c r="KPY213" s="344"/>
      <c r="KPZ213" s="344"/>
      <c r="KQA213" s="344"/>
      <c r="KQB213" s="345"/>
      <c r="KQC213" s="343"/>
      <c r="KQD213" s="344"/>
      <c r="KQE213" s="344"/>
      <c r="KQF213" s="344"/>
      <c r="KQG213" s="344"/>
      <c r="KQH213" s="344"/>
      <c r="KQI213" s="344"/>
      <c r="KQJ213" s="345"/>
      <c r="KQK213" s="343"/>
      <c r="KQL213" s="344"/>
      <c r="KQM213" s="344"/>
      <c r="KQN213" s="344"/>
      <c r="KQO213" s="344"/>
      <c r="KQP213" s="344"/>
      <c r="KQQ213" s="344"/>
      <c r="KQR213" s="345"/>
      <c r="KQS213" s="343"/>
      <c r="KQT213" s="344"/>
      <c r="KQU213" s="344"/>
      <c r="KQV213" s="344"/>
      <c r="KQW213" s="344"/>
      <c r="KQX213" s="344"/>
      <c r="KQY213" s="344"/>
      <c r="KQZ213" s="345"/>
      <c r="KRA213" s="343"/>
      <c r="KRB213" s="344"/>
      <c r="KRC213" s="344"/>
      <c r="KRD213" s="344"/>
      <c r="KRE213" s="344"/>
      <c r="KRF213" s="344"/>
      <c r="KRG213" s="344"/>
      <c r="KRH213" s="345"/>
      <c r="KRI213" s="343"/>
      <c r="KRJ213" s="344"/>
      <c r="KRK213" s="344"/>
      <c r="KRL213" s="344"/>
      <c r="KRM213" s="344"/>
      <c r="KRN213" s="344"/>
      <c r="KRO213" s="344"/>
      <c r="KRP213" s="345"/>
      <c r="KRQ213" s="343"/>
      <c r="KRR213" s="344"/>
      <c r="KRS213" s="344"/>
      <c r="KRT213" s="344"/>
      <c r="KRU213" s="344"/>
      <c r="KRV213" s="344"/>
      <c r="KRW213" s="344"/>
      <c r="KRX213" s="345"/>
      <c r="KRY213" s="343"/>
      <c r="KRZ213" s="344"/>
      <c r="KSA213" s="344"/>
      <c r="KSB213" s="344"/>
      <c r="KSC213" s="344"/>
      <c r="KSD213" s="344"/>
      <c r="KSE213" s="344"/>
      <c r="KSF213" s="345"/>
      <c r="KSG213" s="343"/>
      <c r="KSH213" s="344"/>
      <c r="KSI213" s="344"/>
      <c r="KSJ213" s="344"/>
      <c r="KSK213" s="344"/>
      <c r="KSL213" s="344"/>
      <c r="KSM213" s="344"/>
      <c r="KSN213" s="345"/>
      <c r="KSO213" s="343"/>
      <c r="KSP213" s="344"/>
      <c r="KSQ213" s="344"/>
      <c r="KSR213" s="344"/>
      <c r="KSS213" s="344"/>
      <c r="KST213" s="344"/>
      <c r="KSU213" s="344"/>
      <c r="KSV213" s="345"/>
      <c r="KSW213" s="343"/>
      <c r="KSX213" s="344"/>
      <c r="KSY213" s="344"/>
      <c r="KSZ213" s="344"/>
      <c r="KTA213" s="344"/>
      <c r="KTB213" s="344"/>
      <c r="KTC213" s="344"/>
      <c r="KTD213" s="345"/>
      <c r="KTE213" s="343"/>
      <c r="KTF213" s="344"/>
      <c r="KTG213" s="344"/>
      <c r="KTH213" s="344"/>
      <c r="KTI213" s="344"/>
      <c r="KTJ213" s="344"/>
      <c r="KTK213" s="344"/>
      <c r="KTL213" s="345"/>
      <c r="KTM213" s="343"/>
      <c r="KTN213" s="344"/>
      <c r="KTO213" s="344"/>
      <c r="KTP213" s="344"/>
      <c r="KTQ213" s="344"/>
      <c r="KTR213" s="344"/>
      <c r="KTS213" s="344"/>
      <c r="KTT213" s="345"/>
      <c r="KTU213" s="343"/>
      <c r="KTV213" s="344"/>
      <c r="KTW213" s="344"/>
      <c r="KTX213" s="344"/>
      <c r="KTY213" s="344"/>
      <c r="KTZ213" s="344"/>
      <c r="KUA213" s="344"/>
      <c r="KUB213" s="345"/>
      <c r="KUC213" s="343"/>
      <c r="KUD213" s="344"/>
      <c r="KUE213" s="344"/>
      <c r="KUF213" s="344"/>
      <c r="KUG213" s="344"/>
      <c r="KUH213" s="344"/>
      <c r="KUI213" s="344"/>
      <c r="KUJ213" s="345"/>
      <c r="KUK213" s="343"/>
      <c r="KUL213" s="344"/>
      <c r="KUM213" s="344"/>
      <c r="KUN213" s="344"/>
      <c r="KUO213" s="344"/>
      <c r="KUP213" s="344"/>
      <c r="KUQ213" s="344"/>
      <c r="KUR213" s="345"/>
      <c r="KUS213" s="343"/>
      <c r="KUT213" s="344"/>
      <c r="KUU213" s="344"/>
      <c r="KUV213" s="344"/>
      <c r="KUW213" s="344"/>
      <c r="KUX213" s="344"/>
      <c r="KUY213" s="344"/>
      <c r="KUZ213" s="345"/>
      <c r="KVA213" s="343"/>
      <c r="KVB213" s="344"/>
      <c r="KVC213" s="344"/>
      <c r="KVD213" s="344"/>
      <c r="KVE213" s="344"/>
      <c r="KVF213" s="344"/>
      <c r="KVG213" s="344"/>
      <c r="KVH213" s="345"/>
      <c r="KVI213" s="343"/>
      <c r="KVJ213" s="344"/>
      <c r="KVK213" s="344"/>
      <c r="KVL213" s="344"/>
      <c r="KVM213" s="344"/>
      <c r="KVN213" s="344"/>
      <c r="KVO213" s="344"/>
      <c r="KVP213" s="345"/>
      <c r="KVQ213" s="343"/>
      <c r="KVR213" s="344"/>
      <c r="KVS213" s="344"/>
      <c r="KVT213" s="344"/>
      <c r="KVU213" s="344"/>
      <c r="KVV213" s="344"/>
      <c r="KVW213" s="344"/>
      <c r="KVX213" s="345"/>
      <c r="KVY213" s="343"/>
      <c r="KVZ213" s="344"/>
      <c r="KWA213" s="344"/>
      <c r="KWB213" s="344"/>
      <c r="KWC213" s="344"/>
      <c r="KWD213" s="344"/>
      <c r="KWE213" s="344"/>
      <c r="KWF213" s="345"/>
      <c r="KWG213" s="343"/>
      <c r="KWH213" s="344"/>
      <c r="KWI213" s="344"/>
      <c r="KWJ213" s="344"/>
      <c r="KWK213" s="344"/>
      <c r="KWL213" s="344"/>
      <c r="KWM213" s="344"/>
      <c r="KWN213" s="345"/>
      <c r="KWO213" s="343"/>
      <c r="KWP213" s="344"/>
      <c r="KWQ213" s="344"/>
      <c r="KWR213" s="344"/>
      <c r="KWS213" s="344"/>
      <c r="KWT213" s="344"/>
      <c r="KWU213" s="344"/>
      <c r="KWV213" s="345"/>
      <c r="KWW213" s="343"/>
      <c r="KWX213" s="344"/>
      <c r="KWY213" s="344"/>
      <c r="KWZ213" s="344"/>
      <c r="KXA213" s="344"/>
      <c r="KXB213" s="344"/>
      <c r="KXC213" s="344"/>
      <c r="KXD213" s="345"/>
      <c r="KXE213" s="343"/>
      <c r="KXF213" s="344"/>
      <c r="KXG213" s="344"/>
      <c r="KXH213" s="344"/>
      <c r="KXI213" s="344"/>
      <c r="KXJ213" s="344"/>
      <c r="KXK213" s="344"/>
      <c r="KXL213" s="345"/>
      <c r="KXM213" s="343"/>
      <c r="KXN213" s="344"/>
      <c r="KXO213" s="344"/>
      <c r="KXP213" s="344"/>
      <c r="KXQ213" s="344"/>
      <c r="KXR213" s="344"/>
      <c r="KXS213" s="344"/>
      <c r="KXT213" s="345"/>
      <c r="KXU213" s="343"/>
      <c r="KXV213" s="344"/>
      <c r="KXW213" s="344"/>
      <c r="KXX213" s="344"/>
      <c r="KXY213" s="344"/>
      <c r="KXZ213" s="344"/>
      <c r="KYA213" s="344"/>
      <c r="KYB213" s="345"/>
      <c r="KYC213" s="343"/>
      <c r="KYD213" s="344"/>
      <c r="KYE213" s="344"/>
      <c r="KYF213" s="344"/>
      <c r="KYG213" s="344"/>
      <c r="KYH213" s="344"/>
      <c r="KYI213" s="344"/>
      <c r="KYJ213" s="345"/>
      <c r="KYK213" s="343"/>
      <c r="KYL213" s="344"/>
      <c r="KYM213" s="344"/>
      <c r="KYN213" s="344"/>
      <c r="KYO213" s="344"/>
      <c r="KYP213" s="344"/>
      <c r="KYQ213" s="344"/>
      <c r="KYR213" s="345"/>
      <c r="KYS213" s="343"/>
      <c r="KYT213" s="344"/>
      <c r="KYU213" s="344"/>
      <c r="KYV213" s="344"/>
      <c r="KYW213" s="344"/>
      <c r="KYX213" s="344"/>
      <c r="KYY213" s="344"/>
      <c r="KYZ213" s="345"/>
      <c r="KZA213" s="343"/>
      <c r="KZB213" s="344"/>
      <c r="KZC213" s="344"/>
      <c r="KZD213" s="344"/>
      <c r="KZE213" s="344"/>
      <c r="KZF213" s="344"/>
      <c r="KZG213" s="344"/>
      <c r="KZH213" s="345"/>
      <c r="KZI213" s="343"/>
      <c r="KZJ213" s="344"/>
      <c r="KZK213" s="344"/>
      <c r="KZL213" s="344"/>
      <c r="KZM213" s="344"/>
      <c r="KZN213" s="344"/>
      <c r="KZO213" s="344"/>
      <c r="KZP213" s="345"/>
      <c r="KZQ213" s="343"/>
      <c r="KZR213" s="344"/>
      <c r="KZS213" s="344"/>
      <c r="KZT213" s="344"/>
      <c r="KZU213" s="344"/>
      <c r="KZV213" s="344"/>
      <c r="KZW213" s="344"/>
      <c r="KZX213" s="345"/>
      <c r="KZY213" s="343"/>
      <c r="KZZ213" s="344"/>
      <c r="LAA213" s="344"/>
      <c r="LAB213" s="344"/>
      <c r="LAC213" s="344"/>
      <c r="LAD213" s="344"/>
      <c r="LAE213" s="344"/>
      <c r="LAF213" s="345"/>
      <c r="LAG213" s="343"/>
      <c r="LAH213" s="344"/>
      <c r="LAI213" s="344"/>
      <c r="LAJ213" s="344"/>
      <c r="LAK213" s="344"/>
      <c r="LAL213" s="344"/>
      <c r="LAM213" s="344"/>
      <c r="LAN213" s="345"/>
      <c r="LAO213" s="343"/>
      <c r="LAP213" s="344"/>
      <c r="LAQ213" s="344"/>
      <c r="LAR213" s="344"/>
      <c r="LAS213" s="344"/>
      <c r="LAT213" s="344"/>
      <c r="LAU213" s="344"/>
      <c r="LAV213" s="345"/>
      <c r="LAW213" s="343"/>
      <c r="LAX213" s="344"/>
      <c r="LAY213" s="344"/>
      <c r="LAZ213" s="344"/>
      <c r="LBA213" s="344"/>
      <c r="LBB213" s="344"/>
      <c r="LBC213" s="344"/>
      <c r="LBD213" s="345"/>
      <c r="LBE213" s="343"/>
      <c r="LBF213" s="344"/>
      <c r="LBG213" s="344"/>
      <c r="LBH213" s="344"/>
      <c r="LBI213" s="344"/>
      <c r="LBJ213" s="344"/>
      <c r="LBK213" s="344"/>
      <c r="LBL213" s="345"/>
      <c r="LBM213" s="343"/>
      <c r="LBN213" s="344"/>
      <c r="LBO213" s="344"/>
      <c r="LBP213" s="344"/>
      <c r="LBQ213" s="344"/>
      <c r="LBR213" s="344"/>
      <c r="LBS213" s="344"/>
      <c r="LBT213" s="345"/>
      <c r="LBU213" s="343"/>
      <c r="LBV213" s="344"/>
      <c r="LBW213" s="344"/>
      <c r="LBX213" s="344"/>
      <c r="LBY213" s="344"/>
      <c r="LBZ213" s="344"/>
      <c r="LCA213" s="344"/>
      <c r="LCB213" s="345"/>
      <c r="LCC213" s="343"/>
      <c r="LCD213" s="344"/>
      <c r="LCE213" s="344"/>
      <c r="LCF213" s="344"/>
      <c r="LCG213" s="344"/>
      <c r="LCH213" s="344"/>
      <c r="LCI213" s="344"/>
      <c r="LCJ213" s="345"/>
      <c r="LCK213" s="343"/>
      <c r="LCL213" s="344"/>
      <c r="LCM213" s="344"/>
      <c r="LCN213" s="344"/>
      <c r="LCO213" s="344"/>
      <c r="LCP213" s="344"/>
      <c r="LCQ213" s="344"/>
      <c r="LCR213" s="345"/>
      <c r="LCS213" s="343"/>
      <c r="LCT213" s="344"/>
      <c r="LCU213" s="344"/>
      <c r="LCV213" s="344"/>
      <c r="LCW213" s="344"/>
      <c r="LCX213" s="344"/>
      <c r="LCY213" s="344"/>
      <c r="LCZ213" s="345"/>
      <c r="LDA213" s="343"/>
      <c r="LDB213" s="344"/>
      <c r="LDC213" s="344"/>
      <c r="LDD213" s="344"/>
      <c r="LDE213" s="344"/>
      <c r="LDF213" s="344"/>
      <c r="LDG213" s="344"/>
      <c r="LDH213" s="345"/>
      <c r="LDI213" s="343"/>
      <c r="LDJ213" s="344"/>
      <c r="LDK213" s="344"/>
      <c r="LDL213" s="344"/>
      <c r="LDM213" s="344"/>
      <c r="LDN213" s="344"/>
      <c r="LDO213" s="344"/>
      <c r="LDP213" s="345"/>
      <c r="LDQ213" s="343"/>
      <c r="LDR213" s="344"/>
      <c r="LDS213" s="344"/>
      <c r="LDT213" s="344"/>
      <c r="LDU213" s="344"/>
      <c r="LDV213" s="344"/>
      <c r="LDW213" s="344"/>
      <c r="LDX213" s="345"/>
      <c r="LDY213" s="343"/>
      <c r="LDZ213" s="344"/>
      <c r="LEA213" s="344"/>
      <c r="LEB213" s="344"/>
      <c r="LEC213" s="344"/>
      <c r="LED213" s="344"/>
      <c r="LEE213" s="344"/>
      <c r="LEF213" s="345"/>
      <c r="LEG213" s="343"/>
      <c r="LEH213" s="344"/>
      <c r="LEI213" s="344"/>
      <c r="LEJ213" s="344"/>
      <c r="LEK213" s="344"/>
      <c r="LEL213" s="344"/>
      <c r="LEM213" s="344"/>
      <c r="LEN213" s="345"/>
      <c r="LEO213" s="343"/>
      <c r="LEP213" s="344"/>
      <c r="LEQ213" s="344"/>
      <c r="LER213" s="344"/>
      <c r="LES213" s="344"/>
      <c r="LET213" s="344"/>
      <c r="LEU213" s="344"/>
      <c r="LEV213" s="345"/>
      <c r="LEW213" s="343"/>
      <c r="LEX213" s="344"/>
      <c r="LEY213" s="344"/>
      <c r="LEZ213" s="344"/>
      <c r="LFA213" s="344"/>
      <c r="LFB213" s="344"/>
      <c r="LFC213" s="344"/>
      <c r="LFD213" s="345"/>
      <c r="LFE213" s="343"/>
      <c r="LFF213" s="344"/>
      <c r="LFG213" s="344"/>
      <c r="LFH213" s="344"/>
      <c r="LFI213" s="344"/>
      <c r="LFJ213" s="344"/>
      <c r="LFK213" s="344"/>
      <c r="LFL213" s="345"/>
      <c r="LFM213" s="343"/>
      <c r="LFN213" s="344"/>
      <c r="LFO213" s="344"/>
      <c r="LFP213" s="344"/>
      <c r="LFQ213" s="344"/>
      <c r="LFR213" s="344"/>
      <c r="LFS213" s="344"/>
      <c r="LFT213" s="345"/>
      <c r="LFU213" s="343"/>
      <c r="LFV213" s="344"/>
      <c r="LFW213" s="344"/>
      <c r="LFX213" s="344"/>
      <c r="LFY213" s="344"/>
      <c r="LFZ213" s="344"/>
      <c r="LGA213" s="344"/>
      <c r="LGB213" s="345"/>
      <c r="LGC213" s="343"/>
      <c r="LGD213" s="344"/>
      <c r="LGE213" s="344"/>
      <c r="LGF213" s="344"/>
      <c r="LGG213" s="344"/>
      <c r="LGH213" s="344"/>
      <c r="LGI213" s="344"/>
      <c r="LGJ213" s="345"/>
      <c r="LGK213" s="343"/>
      <c r="LGL213" s="344"/>
      <c r="LGM213" s="344"/>
      <c r="LGN213" s="344"/>
      <c r="LGO213" s="344"/>
      <c r="LGP213" s="344"/>
      <c r="LGQ213" s="344"/>
      <c r="LGR213" s="345"/>
      <c r="LGS213" s="343"/>
      <c r="LGT213" s="344"/>
      <c r="LGU213" s="344"/>
      <c r="LGV213" s="344"/>
      <c r="LGW213" s="344"/>
      <c r="LGX213" s="344"/>
      <c r="LGY213" s="344"/>
      <c r="LGZ213" s="345"/>
      <c r="LHA213" s="343"/>
      <c r="LHB213" s="344"/>
      <c r="LHC213" s="344"/>
      <c r="LHD213" s="344"/>
      <c r="LHE213" s="344"/>
      <c r="LHF213" s="344"/>
      <c r="LHG213" s="344"/>
      <c r="LHH213" s="345"/>
      <c r="LHI213" s="343"/>
      <c r="LHJ213" s="344"/>
      <c r="LHK213" s="344"/>
      <c r="LHL213" s="344"/>
      <c r="LHM213" s="344"/>
      <c r="LHN213" s="344"/>
      <c r="LHO213" s="344"/>
      <c r="LHP213" s="345"/>
      <c r="LHQ213" s="343"/>
      <c r="LHR213" s="344"/>
      <c r="LHS213" s="344"/>
      <c r="LHT213" s="344"/>
      <c r="LHU213" s="344"/>
      <c r="LHV213" s="344"/>
      <c r="LHW213" s="344"/>
      <c r="LHX213" s="345"/>
      <c r="LHY213" s="343"/>
      <c r="LHZ213" s="344"/>
      <c r="LIA213" s="344"/>
      <c r="LIB213" s="344"/>
      <c r="LIC213" s="344"/>
      <c r="LID213" s="344"/>
      <c r="LIE213" s="344"/>
      <c r="LIF213" s="345"/>
      <c r="LIG213" s="343"/>
      <c r="LIH213" s="344"/>
      <c r="LII213" s="344"/>
      <c r="LIJ213" s="344"/>
      <c r="LIK213" s="344"/>
      <c r="LIL213" s="344"/>
      <c r="LIM213" s="344"/>
      <c r="LIN213" s="345"/>
      <c r="LIO213" s="343"/>
      <c r="LIP213" s="344"/>
      <c r="LIQ213" s="344"/>
      <c r="LIR213" s="344"/>
      <c r="LIS213" s="344"/>
      <c r="LIT213" s="344"/>
      <c r="LIU213" s="344"/>
      <c r="LIV213" s="345"/>
      <c r="LIW213" s="343"/>
      <c r="LIX213" s="344"/>
      <c r="LIY213" s="344"/>
      <c r="LIZ213" s="344"/>
      <c r="LJA213" s="344"/>
      <c r="LJB213" s="344"/>
      <c r="LJC213" s="344"/>
      <c r="LJD213" s="345"/>
      <c r="LJE213" s="343"/>
      <c r="LJF213" s="344"/>
      <c r="LJG213" s="344"/>
      <c r="LJH213" s="344"/>
      <c r="LJI213" s="344"/>
      <c r="LJJ213" s="344"/>
      <c r="LJK213" s="344"/>
      <c r="LJL213" s="345"/>
      <c r="LJM213" s="343"/>
      <c r="LJN213" s="344"/>
      <c r="LJO213" s="344"/>
      <c r="LJP213" s="344"/>
      <c r="LJQ213" s="344"/>
      <c r="LJR213" s="344"/>
      <c r="LJS213" s="344"/>
      <c r="LJT213" s="345"/>
      <c r="LJU213" s="343"/>
      <c r="LJV213" s="344"/>
      <c r="LJW213" s="344"/>
      <c r="LJX213" s="344"/>
      <c r="LJY213" s="344"/>
      <c r="LJZ213" s="344"/>
      <c r="LKA213" s="344"/>
      <c r="LKB213" s="345"/>
      <c r="LKC213" s="343"/>
      <c r="LKD213" s="344"/>
      <c r="LKE213" s="344"/>
      <c r="LKF213" s="344"/>
      <c r="LKG213" s="344"/>
      <c r="LKH213" s="344"/>
      <c r="LKI213" s="344"/>
      <c r="LKJ213" s="345"/>
      <c r="LKK213" s="343"/>
      <c r="LKL213" s="344"/>
      <c r="LKM213" s="344"/>
      <c r="LKN213" s="344"/>
      <c r="LKO213" s="344"/>
      <c r="LKP213" s="344"/>
      <c r="LKQ213" s="344"/>
      <c r="LKR213" s="345"/>
      <c r="LKS213" s="343"/>
      <c r="LKT213" s="344"/>
      <c r="LKU213" s="344"/>
      <c r="LKV213" s="344"/>
      <c r="LKW213" s="344"/>
      <c r="LKX213" s="344"/>
      <c r="LKY213" s="344"/>
      <c r="LKZ213" s="345"/>
      <c r="LLA213" s="343"/>
      <c r="LLB213" s="344"/>
      <c r="LLC213" s="344"/>
      <c r="LLD213" s="344"/>
      <c r="LLE213" s="344"/>
      <c r="LLF213" s="344"/>
      <c r="LLG213" s="344"/>
      <c r="LLH213" s="345"/>
      <c r="LLI213" s="343"/>
      <c r="LLJ213" s="344"/>
      <c r="LLK213" s="344"/>
      <c r="LLL213" s="344"/>
      <c r="LLM213" s="344"/>
      <c r="LLN213" s="344"/>
      <c r="LLO213" s="344"/>
      <c r="LLP213" s="345"/>
      <c r="LLQ213" s="343"/>
      <c r="LLR213" s="344"/>
      <c r="LLS213" s="344"/>
      <c r="LLT213" s="344"/>
      <c r="LLU213" s="344"/>
      <c r="LLV213" s="344"/>
      <c r="LLW213" s="344"/>
      <c r="LLX213" s="345"/>
      <c r="LLY213" s="343"/>
      <c r="LLZ213" s="344"/>
      <c r="LMA213" s="344"/>
      <c r="LMB213" s="344"/>
      <c r="LMC213" s="344"/>
      <c r="LMD213" s="344"/>
      <c r="LME213" s="344"/>
      <c r="LMF213" s="345"/>
      <c r="LMG213" s="343"/>
      <c r="LMH213" s="344"/>
      <c r="LMI213" s="344"/>
      <c r="LMJ213" s="344"/>
      <c r="LMK213" s="344"/>
      <c r="LML213" s="344"/>
      <c r="LMM213" s="344"/>
      <c r="LMN213" s="345"/>
      <c r="LMO213" s="343"/>
      <c r="LMP213" s="344"/>
      <c r="LMQ213" s="344"/>
      <c r="LMR213" s="344"/>
      <c r="LMS213" s="344"/>
      <c r="LMT213" s="344"/>
      <c r="LMU213" s="344"/>
      <c r="LMV213" s="345"/>
      <c r="LMW213" s="343"/>
      <c r="LMX213" s="344"/>
      <c r="LMY213" s="344"/>
      <c r="LMZ213" s="344"/>
      <c r="LNA213" s="344"/>
      <c r="LNB213" s="344"/>
      <c r="LNC213" s="344"/>
      <c r="LND213" s="345"/>
      <c r="LNE213" s="343"/>
      <c r="LNF213" s="344"/>
      <c r="LNG213" s="344"/>
      <c r="LNH213" s="344"/>
      <c r="LNI213" s="344"/>
      <c r="LNJ213" s="344"/>
      <c r="LNK213" s="344"/>
      <c r="LNL213" s="345"/>
      <c r="LNM213" s="343"/>
      <c r="LNN213" s="344"/>
      <c r="LNO213" s="344"/>
      <c r="LNP213" s="344"/>
      <c r="LNQ213" s="344"/>
      <c r="LNR213" s="344"/>
      <c r="LNS213" s="344"/>
      <c r="LNT213" s="345"/>
      <c r="LNU213" s="343"/>
      <c r="LNV213" s="344"/>
      <c r="LNW213" s="344"/>
      <c r="LNX213" s="344"/>
      <c r="LNY213" s="344"/>
      <c r="LNZ213" s="344"/>
      <c r="LOA213" s="344"/>
      <c r="LOB213" s="345"/>
      <c r="LOC213" s="343"/>
      <c r="LOD213" s="344"/>
      <c r="LOE213" s="344"/>
      <c r="LOF213" s="344"/>
      <c r="LOG213" s="344"/>
      <c r="LOH213" s="344"/>
      <c r="LOI213" s="344"/>
      <c r="LOJ213" s="345"/>
      <c r="LOK213" s="343"/>
      <c r="LOL213" s="344"/>
      <c r="LOM213" s="344"/>
      <c r="LON213" s="344"/>
      <c r="LOO213" s="344"/>
      <c r="LOP213" s="344"/>
      <c r="LOQ213" s="344"/>
      <c r="LOR213" s="345"/>
      <c r="LOS213" s="343"/>
      <c r="LOT213" s="344"/>
      <c r="LOU213" s="344"/>
      <c r="LOV213" s="344"/>
      <c r="LOW213" s="344"/>
      <c r="LOX213" s="344"/>
      <c r="LOY213" s="344"/>
      <c r="LOZ213" s="345"/>
      <c r="LPA213" s="343"/>
      <c r="LPB213" s="344"/>
      <c r="LPC213" s="344"/>
      <c r="LPD213" s="344"/>
      <c r="LPE213" s="344"/>
      <c r="LPF213" s="344"/>
      <c r="LPG213" s="344"/>
      <c r="LPH213" s="345"/>
      <c r="LPI213" s="343"/>
      <c r="LPJ213" s="344"/>
      <c r="LPK213" s="344"/>
      <c r="LPL213" s="344"/>
      <c r="LPM213" s="344"/>
      <c r="LPN213" s="344"/>
      <c r="LPO213" s="344"/>
      <c r="LPP213" s="345"/>
      <c r="LPQ213" s="343"/>
      <c r="LPR213" s="344"/>
      <c r="LPS213" s="344"/>
      <c r="LPT213" s="344"/>
      <c r="LPU213" s="344"/>
      <c r="LPV213" s="344"/>
      <c r="LPW213" s="344"/>
      <c r="LPX213" s="345"/>
      <c r="LPY213" s="343"/>
      <c r="LPZ213" s="344"/>
      <c r="LQA213" s="344"/>
      <c r="LQB213" s="344"/>
      <c r="LQC213" s="344"/>
      <c r="LQD213" s="344"/>
      <c r="LQE213" s="344"/>
      <c r="LQF213" s="345"/>
      <c r="LQG213" s="343"/>
      <c r="LQH213" s="344"/>
      <c r="LQI213" s="344"/>
      <c r="LQJ213" s="344"/>
      <c r="LQK213" s="344"/>
      <c r="LQL213" s="344"/>
      <c r="LQM213" s="344"/>
      <c r="LQN213" s="345"/>
      <c r="LQO213" s="343"/>
      <c r="LQP213" s="344"/>
      <c r="LQQ213" s="344"/>
      <c r="LQR213" s="344"/>
      <c r="LQS213" s="344"/>
      <c r="LQT213" s="344"/>
      <c r="LQU213" s="344"/>
      <c r="LQV213" s="345"/>
      <c r="LQW213" s="343"/>
      <c r="LQX213" s="344"/>
      <c r="LQY213" s="344"/>
      <c r="LQZ213" s="344"/>
      <c r="LRA213" s="344"/>
      <c r="LRB213" s="344"/>
      <c r="LRC213" s="344"/>
      <c r="LRD213" s="345"/>
      <c r="LRE213" s="343"/>
      <c r="LRF213" s="344"/>
      <c r="LRG213" s="344"/>
      <c r="LRH213" s="344"/>
      <c r="LRI213" s="344"/>
      <c r="LRJ213" s="344"/>
      <c r="LRK213" s="344"/>
      <c r="LRL213" s="345"/>
      <c r="LRM213" s="343"/>
      <c r="LRN213" s="344"/>
      <c r="LRO213" s="344"/>
      <c r="LRP213" s="344"/>
      <c r="LRQ213" s="344"/>
      <c r="LRR213" s="344"/>
      <c r="LRS213" s="344"/>
      <c r="LRT213" s="345"/>
      <c r="LRU213" s="343"/>
      <c r="LRV213" s="344"/>
      <c r="LRW213" s="344"/>
      <c r="LRX213" s="344"/>
      <c r="LRY213" s="344"/>
      <c r="LRZ213" s="344"/>
      <c r="LSA213" s="344"/>
      <c r="LSB213" s="345"/>
      <c r="LSC213" s="343"/>
      <c r="LSD213" s="344"/>
      <c r="LSE213" s="344"/>
      <c r="LSF213" s="344"/>
      <c r="LSG213" s="344"/>
      <c r="LSH213" s="344"/>
      <c r="LSI213" s="344"/>
      <c r="LSJ213" s="345"/>
      <c r="LSK213" s="343"/>
      <c r="LSL213" s="344"/>
      <c r="LSM213" s="344"/>
      <c r="LSN213" s="344"/>
      <c r="LSO213" s="344"/>
      <c r="LSP213" s="344"/>
      <c r="LSQ213" s="344"/>
      <c r="LSR213" s="345"/>
      <c r="LSS213" s="343"/>
      <c r="LST213" s="344"/>
      <c r="LSU213" s="344"/>
      <c r="LSV213" s="344"/>
      <c r="LSW213" s="344"/>
      <c r="LSX213" s="344"/>
      <c r="LSY213" s="344"/>
      <c r="LSZ213" s="345"/>
      <c r="LTA213" s="343"/>
      <c r="LTB213" s="344"/>
      <c r="LTC213" s="344"/>
      <c r="LTD213" s="344"/>
      <c r="LTE213" s="344"/>
      <c r="LTF213" s="344"/>
      <c r="LTG213" s="344"/>
      <c r="LTH213" s="345"/>
      <c r="LTI213" s="343"/>
      <c r="LTJ213" s="344"/>
      <c r="LTK213" s="344"/>
      <c r="LTL213" s="344"/>
      <c r="LTM213" s="344"/>
      <c r="LTN213" s="344"/>
      <c r="LTO213" s="344"/>
      <c r="LTP213" s="345"/>
      <c r="LTQ213" s="343"/>
      <c r="LTR213" s="344"/>
      <c r="LTS213" s="344"/>
      <c r="LTT213" s="344"/>
      <c r="LTU213" s="344"/>
      <c r="LTV213" s="344"/>
      <c r="LTW213" s="344"/>
      <c r="LTX213" s="345"/>
      <c r="LTY213" s="343"/>
      <c r="LTZ213" s="344"/>
      <c r="LUA213" s="344"/>
      <c r="LUB213" s="344"/>
      <c r="LUC213" s="344"/>
      <c r="LUD213" s="344"/>
      <c r="LUE213" s="344"/>
      <c r="LUF213" s="345"/>
      <c r="LUG213" s="343"/>
      <c r="LUH213" s="344"/>
      <c r="LUI213" s="344"/>
      <c r="LUJ213" s="344"/>
      <c r="LUK213" s="344"/>
      <c r="LUL213" s="344"/>
      <c r="LUM213" s="344"/>
      <c r="LUN213" s="345"/>
      <c r="LUO213" s="343"/>
      <c r="LUP213" s="344"/>
      <c r="LUQ213" s="344"/>
      <c r="LUR213" s="344"/>
      <c r="LUS213" s="344"/>
      <c r="LUT213" s="344"/>
      <c r="LUU213" s="344"/>
      <c r="LUV213" s="345"/>
      <c r="LUW213" s="343"/>
      <c r="LUX213" s="344"/>
      <c r="LUY213" s="344"/>
      <c r="LUZ213" s="344"/>
      <c r="LVA213" s="344"/>
      <c r="LVB213" s="344"/>
      <c r="LVC213" s="344"/>
      <c r="LVD213" s="345"/>
      <c r="LVE213" s="343"/>
      <c r="LVF213" s="344"/>
      <c r="LVG213" s="344"/>
      <c r="LVH213" s="344"/>
      <c r="LVI213" s="344"/>
      <c r="LVJ213" s="344"/>
      <c r="LVK213" s="344"/>
      <c r="LVL213" s="345"/>
      <c r="LVM213" s="343"/>
      <c r="LVN213" s="344"/>
      <c r="LVO213" s="344"/>
      <c r="LVP213" s="344"/>
      <c r="LVQ213" s="344"/>
      <c r="LVR213" s="344"/>
      <c r="LVS213" s="344"/>
      <c r="LVT213" s="345"/>
      <c r="LVU213" s="343"/>
      <c r="LVV213" s="344"/>
      <c r="LVW213" s="344"/>
      <c r="LVX213" s="344"/>
      <c r="LVY213" s="344"/>
      <c r="LVZ213" s="344"/>
      <c r="LWA213" s="344"/>
      <c r="LWB213" s="345"/>
      <c r="LWC213" s="343"/>
      <c r="LWD213" s="344"/>
      <c r="LWE213" s="344"/>
      <c r="LWF213" s="344"/>
      <c r="LWG213" s="344"/>
      <c r="LWH213" s="344"/>
      <c r="LWI213" s="344"/>
      <c r="LWJ213" s="345"/>
      <c r="LWK213" s="343"/>
      <c r="LWL213" s="344"/>
      <c r="LWM213" s="344"/>
      <c r="LWN213" s="344"/>
      <c r="LWO213" s="344"/>
      <c r="LWP213" s="344"/>
      <c r="LWQ213" s="344"/>
      <c r="LWR213" s="345"/>
      <c r="LWS213" s="343"/>
      <c r="LWT213" s="344"/>
      <c r="LWU213" s="344"/>
      <c r="LWV213" s="344"/>
      <c r="LWW213" s="344"/>
      <c r="LWX213" s="344"/>
      <c r="LWY213" s="344"/>
      <c r="LWZ213" s="345"/>
      <c r="LXA213" s="343"/>
      <c r="LXB213" s="344"/>
      <c r="LXC213" s="344"/>
      <c r="LXD213" s="344"/>
      <c r="LXE213" s="344"/>
      <c r="LXF213" s="344"/>
      <c r="LXG213" s="344"/>
      <c r="LXH213" s="345"/>
      <c r="LXI213" s="343"/>
      <c r="LXJ213" s="344"/>
      <c r="LXK213" s="344"/>
      <c r="LXL213" s="344"/>
      <c r="LXM213" s="344"/>
      <c r="LXN213" s="344"/>
      <c r="LXO213" s="344"/>
      <c r="LXP213" s="345"/>
      <c r="LXQ213" s="343"/>
      <c r="LXR213" s="344"/>
      <c r="LXS213" s="344"/>
      <c r="LXT213" s="344"/>
      <c r="LXU213" s="344"/>
      <c r="LXV213" s="344"/>
      <c r="LXW213" s="344"/>
      <c r="LXX213" s="345"/>
      <c r="LXY213" s="343"/>
      <c r="LXZ213" s="344"/>
      <c r="LYA213" s="344"/>
      <c r="LYB213" s="344"/>
      <c r="LYC213" s="344"/>
      <c r="LYD213" s="344"/>
      <c r="LYE213" s="344"/>
      <c r="LYF213" s="345"/>
      <c r="LYG213" s="343"/>
      <c r="LYH213" s="344"/>
      <c r="LYI213" s="344"/>
      <c r="LYJ213" s="344"/>
      <c r="LYK213" s="344"/>
      <c r="LYL213" s="344"/>
      <c r="LYM213" s="344"/>
      <c r="LYN213" s="345"/>
      <c r="LYO213" s="343"/>
      <c r="LYP213" s="344"/>
      <c r="LYQ213" s="344"/>
      <c r="LYR213" s="344"/>
      <c r="LYS213" s="344"/>
      <c r="LYT213" s="344"/>
      <c r="LYU213" s="344"/>
      <c r="LYV213" s="345"/>
      <c r="LYW213" s="343"/>
      <c r="LYX213" s="344"/>
      <c r="LYY213" s="344"/>
      <c r="LYZ213" s="344"/>
      <c r="LZA213" s="344"/>
      <c r="LZB213" s="344"/>
      <c r="LZC213" s="344"/>
      <c r="LZD213" s="345"/>
      <c r="LZE213" s="343"/>
      <c r="LZF213" s="344"/>
      <c r="LZG213" s="344"/>
      <c r="LZH213" s="344"/>
      <c r="LZI213" s="344"/>
      <c r="LZJ213" s="344"/>
      <c r="LZK213" s="344"/>
      <c r="LZL213" s="345"/>
      <c r="LZM213" s="343"/>
      <c r="LZN213" s="344"/>
      <c r="LZO213" s="344"/>
      <c r="LZP213" s="344"/>
      <c r="LZQ213" s="344"/>
      <c r="LZR213" s="344"/>
      <c r="LZS213" s="344"/>
      <c r="LZT213" s="345"/>
      <c r="LZU213" s="343"/>
      <c r="LZV213" s="344"/>
      <c r="LZW213" s="344"/>
      <c r="LZX213" s="344"/>
      <c r="LZY213" s="344"/>
      <c r="LZZ213" s="344"/>
      <c r="MAA213" s="344"/>
      <c r="MAB213" s="345"/>
      <c r="MAC213" s="343"/>
      <c r="MAD213" s="344"/>
      <c r="MAE213" s="344"/>
      <c r="MAF213" s="344"/>
      <c r="MAG213" s="344"/>
      <c r="MAH213" s="344"/>
      <c r="MAI213" s="344"/>
      <c r="MAJ213" s="345"/>
      <c r="MAK213" s="343"/>
      <c r="MAL213" s="344"/>
      <c r="MAM213" s="344"/>
      <c r="MAN213" s="344"/>
      <c r="MAO213" s="344"/>
      <c r="MAP213" s="344"/>
      <c r="MAQ213" s="344"/>
      <c r="MAR213" s="345"/>
      <c r="MAS213" s="343"/>
      <c r="MAT213" s="344"/>
      <c r="MAU213" s="344"/>
      <c r="MAV213" s="344"/>
      <c r="MAW213" s="344"/>
      <c r="MAX213" s="344"/>
      <c r="MAY213" s="344"/>
      <c r="MAZ213" s="345"/>
      <c r="MBA213" s="343"/>
      <c r="MBB213" s="344"/>
      <c r="MBC213" s="344"/>
      <c r="MBD213" s="344"/>
      <c r="MBE213" s="344"/>
      <c r="MBF213" s="344"/>
      <c r="MBG213" s="344"/>
      <c r="MBH213" s="345"/>
      <c r="MBI213" s="343"/>
      <c r="MBJ213" s="344"/>
      <c r="MBK213" s="344"/>
      <c r="MBL213" s="344"/>
      <c r="MBM213" s="344"/>
      <c r="MBN213" s="344"/>
      <c r="MBO213" s="344"/>
      <c r="MBP213" s="345"/>
      <c r="MBQ213" s="343"/>
      <c r="MBR213" s="344"/>
      <c r="MBS213" s="344"/>
      <c r="MBT213" s="344"/>
      <c r="MBU213" s="344"/>
      <c r="MBV213" s="344"/>
      <c r="MBW213" s="344"/>
      <c r="MBX213" s="345"/>
      <c r="MBY213" s="343"/>
      <c r="MBZ213" s="344"/>
      <c r="MCA213" s="344"/>
      <c r="MCB213" s="344"/>
      <c r="MCC213" s="344"/>
      <c r="MCD213" s="344"/>
      <c r="MCE213" s="344"/>
      <c r="MCF213" s="345"/>
      <c r="MCG213" s="343"/>
      <c r="MCH213" s="344"/>
      <c r="MCI213" s="344"/>
      <c r="MCJ213" s="344"/>
      <c r="MCK213" s="344"/>
      <c r="MCL213" s="344"/>
      <c r="MCM213" s="344"/>
      <c r="MCN213" s="345"/>
      <c r="MCO213" s="343"/>
      <c r="MCP213" s="344"/>
      <c r="MCQ213" s="344"/>
      <c r="MCR213" s="344"/>
      <c r="MCS213" s="344"/>
      <c r="MCT213" s="344"/>
      <c r="MCU213" s="344"/>
      <c r="MCV213" s="345"/>
      <c r="MCW213" s="343"/>
      <c r="MCX213" s="344"/>
      <c r="MCY213" s="344"/>
      <c r="MCZ213" s="344"/>
      <c r="MDA213" s="344"/>
      <c r="MDB213" s="344"/>
      <c r="MDC213" s="344"/>
      <c r="MDD213" s="345"/>
      <c r="MDE213" s="343"/>
      <c r="MDF213" s="344"/>
      <c r="MDG213" s="344"/>
      <c r="MDH213" s="344"/>
      <c r="MDI213" s="344"/>
      <c r="MDJ213" s="344"/>
      <c r="MDK213" s="344"/>
      <c r="MDL213" s="345"/>
      <c r="MDM213" s="343"/>
      <c r="MDN213" s="344"/>
      <c r="MDO213" s="344"/>
      <c r="MDP213" s="344"/>
      <c r="MDQ213" s="344"/>
      <c r="MDR213" s="344"/>
      <c r="MDS213" s="344"/>
      <c r="MDT213" s="345"/>
      <c r="MDU213" s="343"/>
      <c r="MDV213" s="344"/>
      <c r="MDW213" s="344"/>
      <c r="MDX213" s="344"/>
      <c r="MDY213" s="344"/>
      <c r="MDZ213" s="344"/>
      <c r="MEA213" s="344"/>
      <c r="MEB213" s="345"/>
      <c r="MEC213" s="343"/>
      <c r="MED213" s="344"/>
      <c r="MEE213" s="344"/>
      <c r="MEF213" s="344"/>
      <c r="MEG213" s="344"/>
      <c r="MEH213" s="344"/>
      <c r="MEI213" s="344"/>
      <c r="MEJ213" s="345"/>
      <c r="MEK213" s="343"/>
      <c r="MEL213" s="344"/>
      <c r="MEM213" s="344"/>
      <c r="MEN213" s="344"/>
      <c r="MEO213" s="344"/>
      <c r="MEP213" s="344"/>
      <c r="MEQ213" s="344"/>
      <c r="MER213" s="345"/>
      <c r="MES213" s="343"/>
      <c r="MET213" s="344"/>
      <c r="MEU213" s="344"/>
      <c r="MEV213" s="344"/>
      <c r="MEW213" s="344"/>
      <c r="MEX213" s="344"/>
      <c r="MEY213" s="344"/>
      <c r="MEZ213" s="345"/>
      <c r="MFA213" s="343"/>
      <c r="MFB213" s="344"/>
      <c r="MFC213" s="344"/>
      <c r="MFD213" s="344"/>
      <c r="MFE213" s="344"/>
      <c r="MFF213" s="344"/>
      <c r="MFG213" s="344"/>
      <c r="MFH213" s="345"/>
      <c r="MFI213" s="343"/>
      <c r="MFJ213" s="344"/>
      <c r="MFK213" s="344"/>
      <c r="MFL213" s="344"/>
      <c r="MFM213" s="344"/>
      <c r="MFN213" s="344"/>
      <c r="MFO213" s="344"/>
      <c r="MFP213" s="345"/>
      <c r="MFQ213" s="343"/>
      <c r="MFR213" s="344"/>
      <c r="MFS213" s="344"/>
      <c r="MFT213" s="344"/>
      <c r="MFU213" s="344"/>
      <c r="MFV213" s="344"/>
      <c r="MFW213" s="344"/>
      <c r="MFX213" s="345"/>
      <c r="MFY213" s="343"/>
      <c r="MFZ213" s="344"/>
      <c r="MGA213" s="344"/>
      <c r="MGB213" s="344"/>
      <c r="MGC213" s="344"/>
      <c r="MGD213" s="344"/>
      <c r="MGE213" s="344"/>
      <c r="MGF213" s="345"/>
      <c r="MGG213" s="343"/>
      <c r="MGH213" s="344"/>
      <c r="MGI213" s="344"/>
      <c r="MGJ213" s="344"/>
      <c r="MGK213" s="344"/>
      <c r="MGL213" s="344"/>
      <c r="MGM213" s="344"/>
      <c r="MGN213" s="345"/>
      <c r="MGO213" s="343"/>
      <c r="MGP213" s="344"/>
      <c r="MGQ213" s="344"/>
      <c r="MGR213" s="344"/>
      <c r="MGS213" s="344"/>
      <c r="MGT213" s="344"/>
      <c r="MGU213" s="344"/>
      <c r="MGV213" s="345"/>
      <c r="MGW213" s="343"/>
      <c r="MGX213" s="344"/>
      <c r="MGY213" s="344"/>
      <c r="MGZ213" s="344"/>
      <c r="MHA213" s="344"/>
      <c r="MHB213" s="344"/>
      <c r="MHC213" s="344"/>
      <c r="MHD213" s="345"/>
      <c r="MHE213" s="343"/>
      <c r="MHF213" s="344"/>
      <c r="MHG213" s="344"/>
      <c r="MHH213" s="344"/>
      <c r="MHI213" s="344"/>
      <c r="MHJ213" s="344"/>
      <c r="MHK213" s="344"/>
      <c r="MHL213" s="345"/>
      <c r="MHM213" s="343"/>
      <c r="MHN213" s="344"/>
      <c r="MHO213" s="344"/>
      <c r="MHP213" s="344"/>
      <c r="MHQ213" s="344"/>
      <c r="MHR213" s="344"/>
      <c r="MHS213" s="344"/>
      <c r="MHT213" s="345"/>
      <c r="MHU213" s="343"/>
      <c r="MHV213" s="344"/>
      <c r="MHW213" s="344"/>
      <c r="MHX213" s="344"/>
      <c r="MHY213" s="344"/>
      <c r="MHZ213" s="344"/>
      <c r="MIA213" s="344"/>
      <c r="MIB213" s="345"/>
      <c r="MIC213" s="343"/>
      <c r="MID213" s="344"/>
      <c r="MIE213" s="344"/>
      <c r="MIF213" s="344"/>
      <c r="MIG213" s="344"/>
      <c r="MIH213" s="344"/>
      <c r="MII213" s="344"/>
      <c r="MIJ213" s="345"/>
      <c r="MIK213" s="343"/>
      <c r="MIL213" s="344"/>
      <c r="MIM213" s="344"/>
      <c r="MIN213" s="344"/>
      <c r="MIO213" s="344"/>
      <c r="MIP213" s="344"/>
      <c r="MIQ213" s="344"/>
      <c r="MIR213" s="345"/>
      <c r="MIS213" s="343"/>
      <c r="MIT213" s="344"/>
      <c r="MIU213" s="344"/>
      <c r="MIV213" s="344"/>
      <c r="MIW213" s="344"/>
      <c r="MIX213" s="344"/>
      <c r="MIY213" s="344"/>
      <c r="MIZ213" s="345"/>
      <c r="MJA213" s="343"/>
      <c r="MJB213" s="344"/>
      <c r="MJC213" s="344"/>
      <c r="MJD213" s="344"/>
      <c r="MJE213" s="344"/>
      <c r="MJF213" s="344"/>
      <c r="MJG213" s="344"/>
      <c r="MJH213" s="345"/>
      <c r="MJI213" s="343"/>
      <c r="MJJ213" s="344"/>
      <c r="MJK213" s="344"/>
      <c r="MJL213" s="344"/>
      <c r="MJM213" s="344"/>
      <c r="MJN213" s="344"/>
      <c r="MJO213" s="344"/>
      <c r="MJP213" s="345"/>
      <c r="MJQ213" s="343"/>
      <c r="MJR213" s="344"/>
      <c r="MJS213" s="344"/>
      <c r="MJT213" s="344"/>
      <c r="MJU213" s="344"/>
      <c r="MJV213" s="344"/>
      <c r="MJW213" s="344"/>
      <c r="MJX213" s="345"/>
      <c r="MJY213" s="343"/>
      <c r="MJZ213" s="344"/>
      <c r="MKA213" s="344"/>
      <c r="MKB213" s="344"/>
      <c r="MKC213" s="344"/>
      <c r="MKD213" s="344"/>
      <c r="MKE213" s="344"/>
      <c r="MKF213" s="345"/>
      <c r="MKG213" s="343"/>
      <c r="MKH213" s="344"/>
      <c r="MKI213" s="344"/>
      <c r="MKJ213" s="344"/>
      <c r="MKK213" s="344"/>
      <c r="MKL213" s="344"/>
      <c r="MKM213" s="344"/>
      <c r="MKN213" s="345"/>
      <c r="MKO213" s="343"/>
      <c r="MKP213" s="344"/>
      <c r="MKQ213" s="344"/>
      <c r="MKR213" s="344"/>
      <c r="MKS213" s="344"/>
      <c r="MKT213" s="344"/>
      <c r="MKU213" s="344"/>
      <c r="MKV213" s="345"/>
      <c r="MKW213" s="343"/>
      <c r="MKX213" s="344"/>
      <c r="MKY213" s="344"/>
      <c r="MKZ213" s="344"/>
      <c r="MLA213" s="344"/>
      <c r="MLB213" s="344"/>
      <c r="MLC213" s="344"/>
      <c r="MLD213" s="345"/>
      <c r="MLE213" s="343"/>
      <c r="MLF213" s="344"/>
      <c r="MLG213" s="344"/>
      <c r="MLH213" s="344"/>
      <c r="MLI213" s="344"/>
      <c r="MLJ213" s="344"/>
      <c r="MLK213" s="344"/>
      <c r="MLL213" s="345"/>
      <c r="MLM213" s="343"/>
      <c r="MLN213" s="344"/>
      <c r="MLO213" s="344"/>
      <c r="MLP213" s="344"/>
      <c r="MLQ213" s="344"/>
      <c r="MLR213" s="344"/>
      <c r="MLS213" s="344"/>
      <c r="MLT213" s="345"/>
      <c r="MLU213" s="343"/>
      <c r="MLV213" s="344"/>
      <c r="MLW213" s="344"/>
      <c r="MLX213" s="344"/>
      <c r="MLY213" s="344"/>
      <c r="MLZ213" s="344"/>
      <c r="MMA213" s="344"/>
      <c r="MMB213" s="345"/>
      <c r="MMC213" s="343"/>
      <c r="MMD213" s="344"/>
      <c r="MME213" s="344"/>
      <c r="MMF213" s="344"/>
      <c r="MMG213" s="344"/>
      <c r="MMH213" s="344"/>
      <c r="MMI213" s="344"/>
      <c r="MMJ213" s="345"/>
      <c r="MMK213" s="343"/>
      <c r="MML213" s="344"/>
      <c r="MMM213" s="344"/>
      <c r="MMN213" s="344"/>
      <c r="MMO213" s="344"/>
      <c r="MMP213" s="344"/>
      <c r="MMQ213" s="344"/>
      <c r="MMR213" s="345"/>
      <c r="MMS213" s="343"/>
      <c r="MMT213" s="344"/>
      <c r="MMU213" s="344"/>
      <c r="MMV213" s="344"/>
      <c r="MMW213" s="344"/>
      <c r="MMX213" s="344"/>
      <c r="MMY213" s="344"/>
      <c r="MMZ213" s="345"/>
      <c r="MNA213" s="343"/>
      <c r="MNB213" s="344"/>
      <c r="MNC213" s="344"/>
      <c r="MND213" s="344"/>
      <c r="MNE213" s="344"/>
      <c r="MNF213" s="344"/>
      <c r="MNG213" s="344"/>
      <c r="MNH213" s="345"/>
      <c r="MNI213" s="343"/>
      <c r="MNJ213" s="344"/>
      <c r="MNK213" s="344"/>
      <c r="MNL213" s="344"/>
      <c r="MNM213" s="344"/>
      <c r="MNN213" s="344"/>
      <c r="MNO213" s="344"/>
      <c r="MNP213" s="345"/>
      <c r="MNQ213" s="343"/>
      <c r="MNR213" s="344"/>
      <c r="MNS213" s="344"/>
      <c r="MNT213" s="344"/>
      <c r="MNU213" s="344"/>
      <c r="MNV213" s="344"/>
      <c r="MNW213" s="344"/>
      <c r="MNX213" s="345"/>
      <c r="MNY213" s="343"/>
      <c r="MNZ213" s="344"/>
      <c r="MOA213" s="344"/>
      <c r="MOB213" s="344"/>
      <c r="MOC213" s="344"/>
      <c r="MOD213" s="344"/>
      <c r="MOE213" s="344"/>
      <c r="MOF213" s="345"/>
      <c r="MOG213" s="343"/>
      <c r="MOH213" s="344"/>
      <c r="MOI213" s="344"/>
      <c r="MOJ213" s="344"/>
      <c r="MOK213" s="344"/>
      <c r="MOL213" s="344"/>
      <c r="MOM213" s="344"/>
      <c r="MON213" s="345"/>
      <c r="MOO213" s="343"/>
      <c r="MOP213" s="344"/>
      <c r="MOQ213" s="344"/>
      <c r="MOR213" s="344"/>
      <c r="MOS213" s="344"/>
      <c r="MOT213" s="344"/>
      <c r="MOU213" s="344"/>
      <c r="MOV213" s="345"/>
      <c r="MOW213" s="343"/>
      <c r="MOX213" s="344"/>
      <c r="MOY213" s="344"/>
      <c r="MOZ213" s="344"/>
      <c r="MPA213" s="344"/>
      <c r="MPB213" s="344"/>
      <c r="MPC213" s="344"/>
      <c r="MPD213" s="345"/>
      <c r="MPE213" s="343"/>
      <c r="MPF213" s="344"/>
      <c r="MPG213" s="344"/>
      <c r="MPH213" s="344"/>
      <c r="MPI213" s="344"/>
      <c r="MPJ213" s="344"/>
      <c r="MPK213" s="344"/>
      <c r="MPL213" s="345"/>
      <c r="MPM213" s="343"/>
      <c r="MPN213" s="344"/>
      <c r="MPO213" s="344"/>
      <c r="MPP213" s="344"/>
      <c r="MPQ213" s="344"/>
      <c r="MPR213" s="344"/>
      <c r="MPS213" s="344"/>
      <c r="MPT213" s="345"/>
      <c r="MPU213" s="343"/>
      <c r="MPV213" s="344"/>
      <c r="MPW213" s="344"/>
      <c r="MPX213" s="344"/>
      <c r="MPY213" s="344"/>
      <c r="MPZ213" s="344"/>
      <c r="MQA213" s="344"/>
      <c r="MQB213" s="345"/>
      <c r="MQC213" s="343"/>
      <c r="MQD213" s="344"/>
      <c r="MQE213" s="344"/>
      <c r="MQF213" s="344"/>
      <c r="MQG213" s="344"/>
      <c r="MQH213" s="344"/>
      <c r="MQI213" s="344"/>
      <c r="MQJ213" s="345"/>
      <c r="MQK213" s="343"/>
      <c r="MQL213" s="344"/>
      <c r="MQM213" s="344"/>
      <c r="MQN213" s="344"/>
      <c r="MQO213" s="344"/>
      <c r="MQP213" s="344"/>
      <c r="MQQ213" s="344"/>
      <c r="MQR213" s="345"/>
      <c r="MQS213" s="343"/>
      <c r="MQT213" s="344"/>
      <c r="MQU213" s="344"/>
      <c r="MQV213" s="344"/>
      <c r="MQW213" s="344"/>
      <c r="MQX213" s="344"/>
      <c r="MQY213" s="344"/>
      <c r="MQZ213" s="345"/>
      <c r="MRA213" s="343"/>
      <c r="MRB213" s="344"/>
      <c r="MRC213" s="344"/>
      <c r="MRD213" s="344"/>
      <c r="MRE213" s="344"/>
      <c r="MRF213" s="344"/>
      <c r="MRG213" s="344"/>
      <c r="MRH213" s="345"/>
      <c r="MRI213" s="343"/>
      <c r="MRJ213" s="344"/>
      <c r="MRK213" s="344"/>
      <c r="MRL213" s="344"/>
      <c r="MRM213" s="344"/>
      <c r="MRN213" s="344"/>
      <c r="MRO213" s="344"/>
      <c r="MRP213" s="345"/>
      <c r="MRQ213" s="343"/>
      <c r="MRR213" s="344"/>
      <c r="MRS213" s="344"/>
      <c r="MRT213" s="344"/>
      <c r="MRU213" s="344"/>
      <c r="MRV213" s="344"/>
      <c r="MRW213" s="344"/>
      <c r="MRX213" s="345"/>
      <c r="MRY213" s="343"/>
      <c r="MRZ213" s="344"/>
      <c r="MSA213" s="344"/>
      <c r="MSB213" s="344"/>
      <c r="MSC213" s="344"/>
      <c r="MSD213" s="344"/>
      <c r="MSE213" s="344"/>
      <c r="MSF213" s="345"/>
      <c r="MSG213" s="343"/>
      <c r="MSH213" s="344"/>
      <c r="MSI213" s="344"/>
      <c r="MSJ213" s="344"/>
      <c r="MSK213" s="344"/>
      <c r="MSL213" s="344"/>
      <c r="MSM213" s="344"/>
      <c r="MSN213" s="345"/>
      <c r="MSO213" s="343"/>
      <c r="MSP213" s="344"/>
      <c r="MSQ213" s="344"/>
      <c r="MSR213" s="344"/>
      <c r="MSS213" s="344"/>
      <c r="MST213" s="344"/>
      <c r="MSU213" s="344"/>
      <c r="MSV213" s="345"/>
      <c r="MSW213" s="343"/>
      <c r="MSX213" s="344"/>
      <c r="MSY213" s="344"/>
      <c r="MSZ213" s="344"/>
      <c r="MTA213" s="344"/>
      <c r="MTB213" s="344"/>
      <c r="MTC213" s="344"/>
      <c r="MTD213" s="345"/>
      <c r="MTE213" s="343"/>
      <c r="MTF213" s="344"/>
      <c r="MTG213" s="344"/>
      <c r="MTH213" s="344"/>
      <c r="MTI213" s="344"/>
      <c r="MTJ213" s="344"/>
      <c r="MTK213" s="344"/>
      <c r="MTL213" s="345"/>
      <c r="MTM213" s="343"/>
      <c r="MTN213" s="344"/>
      <c r="MTO213" s="344"/>
      <c r="MTP213" s="344"/>
      <c r="MTQ213" s="344"/>
      <c r="MTR213" s="344"/>
      <c r="MTS213" s="344"/>
      <c r="MTT213" s="345"/>
      <c r="MTU213" s="343"/>
      <c r="MTV213" s="344"/>
      <c r="MTW213" s="344"/>
      <c r="MTX213" s="344"/>
      <c r="MTY213" s="344"/>
      <c r="MTZ213" s="344"/>
      <c r="MUA213" s="344"/>
      <c r="MUB213" s="345"/>
      <c r="MUC213" s="343"/>
      <c r="MUD213" s="344"/>
      <c r="MUE213" s="344"/>
      <c r="MUF213" s="344"/>
      <c r="MUG213" s="344"/>
      <c r="MUH213" s="344"/>
      <c r="MUI213" s="344"/>
      <c r="MUJ213" s="345"/>
      <c r="MUK213" s="343"/>
      <c r="MUL213" s="344"/>
      <c r="MUM213" s="344"/>
      <c r="MUN213" s="344"/>
      <c r="MUO213" s="344"/>
      <c r="MUP213" s="344"/>
      <c r="MUQ213" s="344"/>
      <c r="MUR213" s="345"/>
      <c r="MUS213" s="343"/>
      <c r="MUT213" s="344"/>
      <c r="MUU213" s="344"/>
      <c r="MUV213" s="344"/>
      <c r="MUW213" s="344"/>
      <c r="MUX213" s="344"/>
      <c r="MUY213" s="344"/>
      <c r="MUZ213" s="345"/>
      <c r="MVA213" s="343"/>
      <c r="MVB213" s="344"/>
      <c r="MVC213" s="344"/>
      <c r="MVD213" s="344"/>
      <c r="MVE213" s="344"/>
      <c r="MVF213" s="344"/>
      <c r="MVG213" s="344"/>
      <c r="MVH213" s="345"/>
      <c r="MVI213" s="343"/>
      <c r="MVJ213" s="344"/>
      <c r="MVK213" s="344"/>
      <c r="MVL213" s="344"/>
      <c r="MVM213" s="344"/>
      <c r="MVN213" s="344"/>
      <c r="MVO213" s="344"/>
      <c r="MVP213" s="345"/>
      <c r="MVQ213" s="343"/>
      <c r="MVR213" s="344"/>
      <c r="MVS213" s="344"/>
      <c r="MVT213" s="344"/>
      <c r="MVU213" s="344"/>
      <c r="MVV213" s="344"/>
      <c r="MVW213" s="344"/>
      <c r="MVX213" s="345"/>
      <c r="MVY213" s="343"/>
      <c r="MVZ213" s="344"/>
      <c r="MWA213" s="344"/>
      <c r="MWB213" s="344"/>
      <c r="MWC213" s="344"/>
      <c r="MWD213" s="344"/>
      <c r="MWE213" s="344"/>
      <c r="MWF213" s="345"/>
      <c r="MWG213" s="343"/>
      <c r="MWH213" s="344"/>
      <c r="MWI213" s="344"/>
      <c r="MWJ213" s="344"/>
      <c r="MWK213" s="344"/>
      <c r="MWL213" s="344"/>
      <c r="MWM213" s="344"/>
      <c r="MWN213" s="345"/>
      <c r="MWO213" s="343"/>
      <c r="MWP213" s="344"/>
      <c r="MWQ213" s="344"/>
      <c r="MWR213" s="344"/>
      <c r="MWS213" s="344"/>
      <c r="MWT213" s="344"/>
      <c r="MWU213" s="344"/>
      <c r="MWV213" s="345"/>
      <c r="MWW213" s="343"/>
      <c r="MWX213" s="344"/>
      <c r="MWY213" s="344"/>
      <c r="MWZ213" s="344"/>
      <c r="MXA213" s="344"/>
      <c r="MXB213" s="344"/>
      <c r="MXC213" s="344"/>
      <c r="MXD213" s="345"/>
      <c r="MXE213" s="343"/>
      <c r="MXF213" s="344"/>
      <c r="MXG213" s="344"/>
      <c r="MXH213" s="344"/>
      <c r="MXI213" s="344"/>
      <c r="MXJ213" s="344"/>
      <c r="MXK213" s="344"/>
      <c r="MXL213" s="345"/>
      <c r="MXM213" s="343"/>
      <c r="MXN213" s="344"/>
      <c r="MXO213" s="344"/>
      <c r="MXP213" s="344"/>
      <c r="MXQ213" s="344"/>
      <c r="MXR213" s="344"/>
      <c r="MXS213" s="344"/>
      <c r="MXT213" s="345"/>
      <c r="MXU213" s="343"/>
      <c r="MXV213" s="344"/>
      <c r="MXW213" s="344"/>
      <c r="MXX213" s="344"/>
      <c r="MXY213" s="344"/>
      <c r="MXZ213" s="344"/>
      <c r="MYA213" s="344"/>
      <c r="MYB213" s="345"/>
      <c r="MYC213" s="343"/>
      <c r="MYD213" s="344"/>
      <c r="MYE213" s="344"/>
      <c r="MYF213" s="344"/>
      <c r="MYG213" s="344"/>
      <c r="MYH213" s="344"/>
      <c r="MYI213" s="344"/>
      <c r="MYJ213" s="345"/>
      <c r="MYK213" s="343"/>
      <c r="MYL213" s="344"/>
      <c r="MYM213" s="344"/>
      <c r="MYN213" s="344"/>
      <c r="MYO213" s="344"/>
      <c r="MYP213" s="344"/>
      <c r="MYQ213" s="344"/>
      <c r="MYR213" s="345"/>
      <c r="MYS213" s="343"/>
      <c r="MYT213" s="344"/>
      <c r="MYU213" s="344"/>
      <c r="MYV213" s="344"/>
      <c r="MYW213" s="344"/>
      <c r="MYX213" s="344"/>
      <c r="MYY213" s="344"/>
      <c r="MYZ213" s="345"/>
      <c r="MZA213" s="343"/>
      <c r="MZB213" s="344"/>
      <c r="MZC213" s="344"/>
      <c r="MZD213" s="344"/>
      <c r="MZE213" s="344"/>
      <c r="MZF213" s="344"/>
      <c r="MZG213" s="344"/>
      <c r="MZH213" s="345"/>
      <c r="MZI213" s="343"/>
      <c r="MZJ213" s="344"/>
      <c r="MZK213" s="344"/>
      <c r="MZL213" s="344"/>
      <c r="MZM213" s="344"/>
      <c r="MZN213" s="344"/>
      <c r="MZO213" s="344"/>
      <c r="MZP213" s="345"/>
      <c r="MZQ213" s="343"/>
      <c r="MZR213" s="344"/>
      <c r="MZS213" s="344"/>
      <c r="MZT213" s="344"/>
      <c r="MZU213" s="344"/>
      <c r="MZV213" s="344"/>
      <c r="MZW213" s="344"/>
      <c r="MZX213" s="345"/>
      <c r="MZY213" s="343"/>
      <c r="MZZ213" s="344"/>
      <c r="NAA213" s="344"/>
      <c r="NAB213" s="344"/>
      <c r="NAC213" s="344"/>
      <c r="NAD213" s="344"/>
      <c r="NAE213" s="344"/>
      <c r="NAF213" s="345"/>
      <c r="NAG213" s="343"/>
      <c r="NAH213" s="344"/>
      <c r="NAI213" s="344"/>
      <c r="NAJ213" s="344"/>
      <c r="NAK213" s="344"/>
      <c r="NAL213" s="344"/>
      <c r="NAM213" s="344"/>
      <c r="NAN213" s="345"/>
      <c r="NAO213" s="343"/>
      <c r="NAP213" s="344"/>
      <c r="NAQ213" s="344"/>
      <c r="NAR213" s="344"/>
      <c r="NAS213" s="344"/>
      <c r="NAT213" s="344"/>
      <c r="NAU213" s="344"/>
      <c r="NAV213" s="345"/>
      <c r="NAW213" s="343"/>
      <c r="NAX213" s="344"/>
      <c r="NAY213" s="344"/>
      <c r="NAZ213" s="344"/>
      <c r="NBA213" s="344"/>
      <c r="NBB213" s="344"/>
      <c r="NBC213" s="344"/>
      <c r="NBD213" s="345"/>
      <c r="NBE213" s="343"/>
      <c r="NBF213" s="344"/>
      <c r="NBG213" s="344"/>
      <c r="NBH213" s="344"/>
      <c r="NBI213" s="344"/>
      <c r="NBJ213" s="344"/>
      <c r="NBK213" s="344"/>
      <c r="NBL213" s="345"/>
      <c r="NBM213" s="343"/>
      <c r="NBN213" s="344"/>
      <c r="NBO213" s="344"/>
      <c r="NBP213" s="344"/>
      <c r="NBQ213" s="344"/>
      <c r="NBR213" s="344"/>
      <c r="NBS213" s="344"/>
      <c r="NBT213" s="345"/>
      <c r="NBU213" s="343"/>
      <c r="NBV213" s="344"/>
      <c r="NBW213" s="344"/>
      <c r="NBX213" s="344"/>
      <c r="NBY213" s="344"/>
      <c r="NBZ213" s="344"/>
      <c r="NCA213" s="344"/>
      <c r="NCB213" s="345"/>
      <c r="NCC213" s="343"/>
      <c r="NCD213" s="344"/>
      <c r="NCE213" s="344"/>
      <c r="NCF213" s="344"/>
      <c r="NCG213" s="344"/>
      <c r="NCH213" s="344"/>
      <c r="NCI213" s="344"/>
      <c r="NCJ213" s="345"/>
      <c r="NCK213" s="343"/>
      <c r="NCL213" s="344"/>
      <c r="NCM213" s="344"/>
      <c r="NCN213" s="344"/>
      <c r="NCO213" s="344"/>
      <c r="NCP213" s="344"/>
      <c r="NCQ213" s="344"/>
      <c r="NCR213" s="345"/>
      <c r="NCS213" s="343"/>
      <c r="NCT213" s="344"/>
      <c r="NCU213" s="344"/>
      <c r="NCV213" s="344"/>
      <c r="NCW213" s="344"/>
      <c r="NCX213" s="344"/>
      <c r="NCY213" s="344"/>
      <c r="NCZ213" s="345"/>
      <c r="NDA213" s="343"/>
      <c r="NDB213" s="344"/>
      <c r="NDC213" s="344"/>
      <c r="NDD213" s="344"/>
      <c r="NDE213" s="344"/>
      <c r="NDF213" s="344"/>
      <c r="NDG213" s="344"/>
      <c r="NDH213" s="345"/>
      <c r="NDI213" s="343"/>
      <c r="NDJ213" s="344"/>
      <c r="NDK213" s="344"/>
      <c r="NDL213" s="344"/>
      <c r="NDM213" s="344"/>
      <c r="NDN213" s="344"/>
      <c r="NDO213" s="344"/>
      <c r="NDP213" s="345"/>
      <c r="NDQ213" s="343"/>
      <c r="NDR213" s="344"/>
      <c r="NDS213" s="344"/>
      <c r="NDT213" s="344"/>
      <c r="NDU213" s="344"/>
      <c r="NDV213" s="344"/>
      <c r="NDW213" s="344"/>
      <c r="NDX213" s="345"/>
      <c r="NDY213" s="343"/>
      <c r="NDZ213" s="344"/>
      <c r="NEA213" s="344"/>
      <c r="NEB213" s="344"/>
      <c r="NEC213" s="344"/>
      <c r="NED213" s="344"/>
      <c r="NEE213" s="344"/>
      <c r="NEF213" s="345"/>
      <c r="NEG213" s="343"/>
      <c r="NEH213" s="344"/>
      <c r="NEI213" s="344"/>
      <c r="NEJ213" s="344"/>
      <c r="NEK213" s="344"/>
      <c r="NEL213" s="344"/>
      <c r="NEM213" s="344"/>
      <c r="NEN213" s="345"/>
      <c r="NEO213" s="343"/>
      <c r="NEP213" s="344"/>
      <c r="NEQ213" s="344"/>
      <c r="NER213" s="344"/>
      <c r="NES213" s="344"/>
      <c r="NET213" s="344"/>
      <c r="NEU213" s="344"/>
      <c r="NEV213" s="345"/>
      <c r="NEW213" s="343"/>
      <c r="NEX213" s="344"/>
      <c r="NEY213" s="344"/>
      <c r="NEZ213" s="344"/>
      <c r="NFA213" s="344"/>
      <c r="NFB213" s="344"/>
      <c r="NFC213" s="344"/>
      <c r="NFD213" s="345"/>
      <c r="NFE213" s="343"/>
      <c r="NFF213" s="344"/>
      <c r="NFG213" s="344"/>
      <c r="NFH213" s="344"/>
      <c r="NFI213" s="344"/>
      <c r="NFJ213" s="344"/>
      <c r="NFK213" s="344"/>
      <c r="NFL213" s="345"/>
      <c r="NFM213" s="343"/>
      <c r="NFN213" s="344"/>
      <c r="NFO213" s="344"/>
      <c r="NFP213" s="344"/>
      <c r="NFQ213" s="344"/>
      <c r="NFR213" s="344"/>
      <c r="NFS213" s="344"/>
      <c r="NFT213" s="345"/>
      <c r="NFU213" s="343"/>
      <c r="NFV213" s="344"/>
      <c r="NFW213" s="344"/>
      <c r="NFX213" s="344"/>
      <c r="NFY213" s="344"/>
      <c r="NFZ213" s="344"/>
      <c r="NGA213" s="344"/>
      <c r="NGB213" s="345"/>
      <c r="NGC213" s="343"/>
      <c r="NGD213" s="344"/>
      <c r="NGE213" s="344"/>
      <c r="NGF213" s="344"/>
      <c r="NGG213" s="344"/>
      <c r="NGH213" s="344"/>
      <c r="NGI213" s="344"/>
      <c r="NGJ213" s="345"/>
      <c r="NGK213" s="343"/>
      <c r="NGL213" s="344"/>
      <c r="NGM213" s="344"/>
      <c r="NGN213" s="344"/>
      <c r="NGO213" s="344"/>
      <c r="NGP213" s="344"/>
      <c r="NGQ213" s="344"/>
      <c r="NGR213" s="345"/>
      <c r="NGS213" s="343"/>
      <c r="NGT213" s="344"/>
      <c r="NGU213" s="344"/>
      <c r="NGV213" s="344"/>
      <c r="NGW213" s="344"/>
      <c r="NGX213" s="344"/>
      <c r="NGY213" s="344"/>
      <c r="NGZ213" s="345"/>
      <c r="NHA213" s="343"/>
      <c r="NHB213" s="344"/>
      <c r="NHC213" s="344"/>
      <c r="NHD213" s="344"/>
      <c r="NHE213" s="344"/>
      <c r="NHF213" s="344"/>
      <c r="NHG213" s="344"/>
      <c r="NHH213" s="345"/>
      <c r="NHI213" s="343"/>
      <c r="NHJ213" s="344"/>
      <c r="NHK213" s="344"/>
      <c r="NHL213" s="344"/>
      <c r="NHM213" s="344"/>
      <c r="NHN213" s="344"/>
      <c r="NHO213" s="344"/>
      <c r="NHP213" s="345"/>
      <c r="NHQ213" s="343"/>
      <c r="NHR213" s="344"/>
      <c r="NHS213" s="344"/>
      <c r="NHT213" s="344"/>
      <c r="NHU213" s="344"/>
      <c r="NHV213" s="344"/>
      <c r="NHW213" s="344"/>
      <c r="NHX213" s="345"/>
      <c r="NHY213" s="343"/>
      <c r="NHZ213" s="344"/>
      <c r="NIA213" s="344"/>
      <c r="NIB213" s="344"/>
      <c r="NIC213" s="344"/>
      <c r="NID213" s="344"/>
      <c r="NIE213" s="344"/>
      <c r="NIF213" s="345"/>
      <c r="NIG213" s="343"/>
      <c r="NIH213" s="344"/>
      <c r="NII213" s="344"/>
      <c r="NIJ213" s="344"/>
      <c r="NIK213" s="344"/>
      <c r="NIL213" s="344"/>
      <c r="NIM213" s="344"/>
      <c r="NIN213" s="345"/>
      <c r="NIO213" s="343"/>
      <c r="NIP213" s="344"/>
      <c r="NIQ213" s="344"/>
      <c r="NIR213" s="344"/>
      <c r="NIS213" s="344"/>
      <c r="NIT213" s="344"/>
      <c r="NIU213" s="344"/>
      <c r="NIV213" s="345"/>
      <c r="NIW213" s="343"/>
      <c r="NIX213" s="344"/>
      <c r="NIY213" s="344"/>
      <c r="NIZ213" s="344"/>
      <c r="NJA213" s="344"/>
      <c r="NJB213" s="344"/>
      <c r="NJC213" s="344"/>
      <c r="NJD213" s="345"/>
      <c r="NJE213" s="343"/>
      <c r="NJF213" s="344"/>
      <c r="NJG213" s="344"/>
      <c r="NJH213" s="344"/>
      <c r="NJI213" s="344"/>
      <c r="NJJ213" s="344"/>
      <c r="NJK213" s="344"/>
      <c r="NJL213" s="345"/>
      <c r="NJM213" s="343"/>
      <c r="NJN213" s="344"/>
      <c r="NJO213" s="344"/>
      <c r="NJP213" s="344"/>
      <c r="NJQ213" s="344"/>
      <c r="NJR213" s="344"/>
      <c r="NJS213" s="344"/>
      <c r="NJT213" s="345"/>
      <c r="NJU213" s="343"/>
      <c r="NJV213" s="344"/>
      <c r="NJW213" s="344"/>
      <c r="NJX213" s="344"/>
      <c r="NJY213" s="344"/>
      <c r="NJZ213" s="344"/>
      <c r="NKA213" s="344"/>
      <c r="NKB213" s="345"/>
      <c r="NKC213" s="343"/>
      <c r="NKD213" s="344"/>
      <c r="NKE213" s="344"/>
      <c r="NKF213" s="344"/>
      <c r="NKG213" s="344"/>
      <c r="NKH213" s="344"/>
      <c r="NKI213" s="344"/>
      <c r="NKJ213" s="345"/>
      <c r="NKK213" s="343"/>
      <c r="NKL213" s="344"/>
      <c r="NKM213" s="344"/>
      <c r="NKN213" s="344"/>
      <c r="NKO213" s="344"/>
      <c r="NKP213" s="344"/>
      <c r="NKQ213" s="344"/>
      <c r="NKR213" s="345"/>
      <c r="NKS213" s="343"/>
      <c r="NKT213" s="344"/>
      <c r="NKU213" s="344"/>
      <c r="NKV213" s="344"/>
      <c r="NKW213" s="344"/>
      <c r="NKX213" s="344"/>
      <c r="NKY213" s="344"/>
      <c r="NKZ213" s="345"/>
      <c r="NLA213" s="343"/>
      <c r="NLB213" s="344"/>
      <c r="NLC213" s="344"/>
      <c r="NLD213" s="344"/>
      <c r="NLE213" s="344"/>
      <c r="NLF213" s="344"/>
      <c r="NLG213" s="344"/>
      <c r="NLH213" s="345"/>
      <c r="NLI213" s="343"/>
      <c r="NLJ213" s="344"/>
      <c r="NLK213" s="344"/>
      <c r="NLL213" s="344"/>
      <c r="NLM213" s="344"/>
      <c r="NLN213" s="344"/>
      <c r="NLO213" s="344"/>
      <c r="NLP213" s="345"/>
      <c r="NLQ213" s="343"/>
      <c r="NLR213" s="344"/>
      <c r="NLS213" s="344"/>
      <c r="NLT213" s="344"/>
      <c r="NLU213" s="344"/>
      <c r="NLV213" s="344"/>
      <c r="NLW213" s="344"/>
      <c r="NLX213" s="345"/>
      <c r="NLY213" s="343"/>
      <c r="NLZ213" s="344"/>
      <c r="NMA213" s="344"/>
      <c r="NMB213" s="344"/>
      <c r="NMC213" s="344"/>
      <c r="NMD213" s="344"/>
      <c r="NME213" s="344"/>
      <c r="NMF213" s="345"/>
      <c r="NMG213" s="343"/>
      <c r="NMH213" s="344"/>
      <c r="NMI213" s="344"/>
      <c r="NMJ213" s="344"/>
      <c r="NMK213" s="344"/>
      <c r="NML213" s="344"/>
      <c r="NMM213" s="344"/>
      <c r="NMN213" s="345"/>
      <c r="NMO213" s="343"/>
      <c r="NMP213" s="344"/>
      <c r="NMQ213" s="344"/>
      <c r="NMR213" s="344"/>
      <c r="NMS213" s="344"/>
      <c r="NMT213" s="344"/>
      <c r="NMU213" s="344"/>
      <c r="NMV213" s="345"/>
      <c r="NMW213" s="343"/>
      <c r="NMX213" s="344"/>
      <c r="NMY213" s="344"/>
      <c r="NMZ213" s="344"/>
      <c r="NNA213" s="344"/>
      <c r="NNB213" s="344"/>
      <c r="NNC213" s="344"/>
      <c r="NND213" s="345"/>
      <c r="NNE213" s="343"/>
      <c r="NNF213" s="344"/>
      <c r="NNG213" s="344"/>
      <c r="NNH213" s="344"/>
      <c r="NNI213" s="344"/>
      <c r="NNJ213" s="344"/>
      <c r="NNK213" s="344"/>
      <c r="NNL213" s="345"/>
      <c r="NNM213" s="343"/>
      <c r="NNN213" s="344"/>
      <c r="NNO213" s="344"/>
      <c r="NNP213" s="344"/>
      <c r="NNQ213" s="344"/>
      <c r="NNR213" s="344"/>
      <c r="NNS213" s="344"/>
      <c r="NNT213" s="345"/>
      <c r="NNU213" s="343"/>
      <c r="NNV213" s="344"/>
      <c r="NNW213" s="344"/>
      <c r="NNX213" s="344"/>
      <c r="NNY213" s="344"/>
      <c r="NNZ213" s="344"/>
      <c r="NOA213" s="344"/>
      <c r="NOB213" s="345"/>
      <c r="NOC213" s="343"/>
      <c r="NOD213" s="344"/>
      <c r="NOE213" s="344"/>
      <c r="NOF213" s="344"/>
      <c r="NOG213" s="344"/>
      <c r="NOH213" s="344"/>
      <c r="NOI213" s="344"/>
      <c r="NOJ213" s="345"/>
      <c r="NOK213" s="343"/>
      <c r="NOL213" s="344"/>
      <c r="NOM213" s="344"/>
      <c r="NON213" s="344"/>
      <c r="NOO213" s="344"/>
      <c r="NOP213" s="344"/>
      <c r="NOQ213" s="344"/>
      <c r="NOR213" s="345"/>
      <c r="NOS213" s="343"/>
      <c r="NOT213" s="344"/>
      <c r="NOU213" s="344"/>
      <c r="NOV213" s="344"/>
      <c r="NOW213" s="344"/>
      <c r="NOX213" s="344"/>
      <c r="NOY213" s="344"/>
      <c r="NOZ213" s="345"/>
      <c r="NPA213" s="343"/>
      <c r="NPB213" s="344"/>
      <c r="NPC213" s="344"/>
      <c r="NPD213" s="344"/>
      <c r="NPE213" s="344"/>
      <c r="NPF213" s="344"/>
      <c r="NPG213" s="344"/>
      <c r="NPH213" s="345"/>
      <c r="NPI213" s="343"/>
      <c r="NPJ213" s="344"/>
      <c r="NPK213" s="344"/>
      <c r="NPL213" s="344"/>
      <c r="NPM213" s="344"/>
      <c r="NPN213" s="344"/>
      <c r="NPO213" s="344"/>
      <c r="NPP213" s="345"/>
      <c r="NPQ213" s="343"/>
      <c r="NPR213" s="344"/>
      <c r="NPS213" s="344"/>
      <c r="NPT213" s="344"/>
      <c r="NPU213" s="344"/>
      <c r="NPV213" s="344"/>
      <c r="NPW213" s="344"/>
      <c r="NPX213" s="345"/>
      <c r="NPY213" s="343"/>
      <c r="NPZ213" s="344"/>
      <c r="NQA213" s="344"/>
      <c r="NQB213" s="344"/>
      <c r="NQC213" s="344"/>
      <c r="NQD213" s="344"/>
      <c r="NQE213" s="344"/>
      <c r="NQF213" s="345"/>
      <c r="NQG213" s="343"/>
      <c r="NQH213" s="344"/>
      <c r="NQI213" s="344"/>
      <c r="NQJ213" s="344"/>
      <c r="NQK213" s="344"/>
      <c r="NQL213" s="344"/>
      <c r="NQM213" s="344"/>
      <c r="NQN213" s="345"/>
      <c r="NQO213" s="343"/>
      <c r="NQP213" s="344"/>
      <c r="NQQ213" s="344"/>
      <c r="NQR213" s="344"/>
      <c r="NQS213" s="344"/>
      <c r="NQT213" s="344"/>
      <c r="NQU213" s="344"/>
      <c r="NQV213" s="345"/>
      <c r="NQW213" s="343"/>
      <c r="NQX213" s="344"/>
      <c r="NQY213" s="344"/>
      <c r="NQZ213" s="344"/>
      <c r="NRA213" s="344"/>
      <c r="NRB213" s="344"/>
      <c r="NRC213" s="344"/>
      <c r="NRD213" s="345"/>
      <c r="NRE213" s="343"/>
      <c r="NRF213" s="344"/>
      <c r="NRG213" s="344"/>
      <c r="NRH213" s="344"/>
      <c r="NRI213" s="344"/>
      <c r="NRJ213" s="344"/>
      <c r="NRK213" s="344"/>
      <c r="NRL213" s="345"/>
      <c r="NRM213" s="343"/>
      <c r="NRN213" s="344"/>
      <c r="NRO213" s="344"/>
      <c r="NRP213" s="344"/>
      <c r="NRQ213" s="344"/>
      <c r="NRR213" s="344"/>
      <c r="NRS213" s="344"/>
      <c r="NRT213" s="345"/>
      <c r="NRU213" s="343"/>
      <c r="NRV213" s="344"/>
      <c r="NRW213" s="344"/>
      <c r="NRX213" s="344"/>
      <c r="NRY213" s="344"/>
      <c r="NRZ213" s="344"/>
      <c r="NSA213" s="344"/>
      <c r="NSB213" s="345"/>
      <c r="NSC213" s="343"/>
      <c r="NSD213" s="344"/>
      <c r="NSE213" s="344"/>
      <c r="NSF213" s="344"/>
      <c r="NSG213" s="344"/>
      <c r="NSH213" s="344"/>
      <c r="NSI213" s="344"/>
      <c r="NSJ213" s="345"/>
      <c r="NSK213" s="343"/>
      <c r="NSL213" s="344"/>
      <c r="NSM213" s="344"/>
      <c r="NSN213" s="344"/>
      <c r="NSO213" s="344"/>
      <c r="NSP213" s="344"/>
      <c r="NSQ213" s="344"/>
      <c r="NSR213" s="345"/>
      <c r="NSS213" s="343"/>
      <c r="NST213" s="344"/>
      <c r="NSU213" s="344"/>
      <c r="NSV213" s="344"/>
      <c r="NSW213" s="344"/>
      <c r="NSX213" s="344"/>
      <c r="NSY213" s="344"/>
      <c r="NSZ213" s="345"/>
      <c r="NTA213" s="343"/>
      <c r="NTB213" s="344"/>
      <c r="NTC213" s="344"/>
      <c r="NTD213" s="344"/>
      <c r="NTE213" s="344"/>
      <c r="NTF213" s="344"/>
      <c r="NTG213" s="344"/>
      <c r="NTH213" s="345"/>
      <c r="NTI213" s="343"/>
      <c r="NTJ213" s="344"/>
      <c r="NTK213" s="344"/>
      <c r="NTL213" s="344"/>
      <c r="NTM213" s="344"/>
      <c r="NTN213" s="344"/>
      <c r="NTO213" s="344"/>
      <c r="NTP213" s="345"/>
      <c r="NTQ213" s="343"/>
      <c r="NTR213" s="344"/>
      <c r="NTS213" s="344"/>
      <c r="NTT213" s="344"/>
      <c r="NTU213" s="344"/>
      <c r="NTV213" s="344"/>
      <c r="NTW213" s="344"/>
      <c r="NTX213" s="345"/>
      <c r="NTY213" s="343"/>
      <c r="NTZ213" s="344"/>
      <c r="NUA213" s="344"/>
      <c r="NUB213" s="344"/>
      <c r="NUC213" s="344"/>
      <c r="NUD213" s="344"/>
      <c r="NUE213" s="344"/>
      <c r="NUF213" s="345"/>
      <c r="NUG213" s="343"/>
      <c r="NUH213" s="344"/>
      <c r="NUI213" s="344"/>
      <c r="NUJ213" s="344"/>
      <c r="NUK213" s="344"/>
      <c r="NUL213" s="344"/>
      <c r="NUM213" s="344"/>
      <c r="NUN213" s="345"/>
      <c r="NUO213" s="343"/>
      <c r="NUP213" s="344"/>
      <c r="NUQ213" s="344"/>
      <c r="NUR213" s="344"/>
      <c r="NUS213" s="344"/>
      <c r="NUT213" s="344"/>
      <c r="NUU213" s="344"/>
      <c r="NUV213" s="345"/>
      <c r="NUW213" s="343"/>
      <c r="NUX213" s="344"/>
      <c r="NUY213" s="344"/>
      <c r="NUZ213" s="344"/>
      <c r="NVA213" s="344"/>
      <c r="NVB213" s="344"/>
      <c r="NVC213" s="344"/>
      <c r="NVD213" s="345"/>
      <c r="NVE213" s="343"/>
      <c r="NVF213" s="344"/>
      <c r="NVG213" s="344"/>
      <c r="NVH213" s="344"/>
      <c r="NVI213" s="344"/>
      <c r="NVJ213" s="344"/>
      <c r="NVK213" s="344"/>
      <c r="NVL213" s="345"/>
      <c r="NVM213" s="343"/>
      <c r="NVN213" s="344"/>
      <c r="NVO213" s="344"/>
      <c r="NVP213" s="344"/>
      <c r="NVQ213" s="344"/>
      <c r="NVR213" s="344"/>
      <c r="NVS213" s="344"/>
      <c r="NVT213" s="345"/>
      <c r="NVU213" s="343"/>
      <c r="NVV213" s="344"/>
      <c r="NVW213" s="344"/>
      <c r="NVX213" s="344"/>
      <c r="NVY213" s="344"/>
      <c r="NVZ213" s="344"/>
      <c r="NWA213" s="344"/>
      <c r="NWB213" s="345"/>
      <c r="NWC213" s="343"/>
      <c r="NWD213" s="344"/>
      <c r="NWE213" s="344"/>
      <c r="NWF213" s="344"/>
      <c r="NWG213" s="344"/>
      <c r="NWH213" s="344"/>
      <c r="NWI213" s="344"/>
      <c r="NWJ213" s="345"/>
      <c r="NWK213" s="343"/>
      <c r="NWL213" s="344"/>
      <c r="NWM213" s="344"/>
      <c r="NWN213" s="344"/>
      <c r="NWO213" s="344"/>
      <c r="NWP213" s="344"/>
      <c r="NWQ213" s="344"/>
      <c r="NWR213" s="345"/>
      <c r="NWS213" s="343"/>
      <c r="NWT213" s="344"/>
      <c r="NWU213" s="344"/>
      <c r="NWV213" s="344"/>
      <c r="NWW213" s="344"/>
      <c r="NWX213" s="344"/>
      <c r="NWY213" s="344"/>
      <c r="NWZ213" s="345"/>
      <c r="NXA213" s="343"/>
      <c r="NXB213" s="344"/>
      <c r="NXC213" s="344"/>
      <c r="NXD213" s="344"/>
      <c r="NXE213" s="344"/>
      <c r="NXF213" s="344"/>
      <c r="NXG213" s="344"/>
      <c r="NXH213" s="345"/>
      <c r="NXI213" s="343"/>
      <c r="NXJ213" s="344"/>
      <c r="NXK213" s="344"/>
      <c r="NXL213" s="344"/>
      <c r="NXM213" s="344"/>
      <c r="NXN213" s="344"/>
      <c r="NXO213" s="344"/>
      <c r="NXP213" s="345"/>
      <c r="NXQ213" s="343"/>
      <c r="NXR213" s="344"/>
      <c r="NXS213" s="344"/>
      <c r="NXT213" s="344"/>
      <c r="NXU213" s="344"/>
      <c r="NXV213" s="344"/>
      <c r="NXW213" s="344"/>
      <c r="NXX213" s="345"/>
      <c r="NXY213" s="343"/>
      <c r="NXZ213" s="344"/>
      <c r="NYA213" s="344"/>
      <c r="NYB213" s="344"/>
      <c r="NYC213" s="344"/>
      <c r="NYD213" s="344"/>
      <c r="NYE213" s="344"/>
      <c r="NYF213" s="345"/>
      <c r="NYG213" s="343"/>
      <c r="NYH213" s="344"/>
      <c r="NYI213" s="344"/>
      <c r="NYJ213" s="344"/>
      <c r="NYK213" s="344"/>
      <c r="NYL213" s="344"/>
      <c r="NYM213" s="344"/>
      <c r="NYN213" s="345"/>
      <c r="NYO213" s="343"/>
      <c r="NYP213" s="344"/>
      <c r="NYQ213" s="344"/>
      <c r="NYR213" s="344"/>
      <c r="NYS213" s="344"/>
      <c r="NYT213" s="344"/>
      <c r="NYU213" s="344"/>
      <c r="NYV213" s="345"/>
      <c r="NYW213" s="343"/>
      <c r="NYX213" s="344"/>
      <c r="NYY213" s="344"/>
      <c r="NYZ213" s="344"/>
      <c r="NZA213" s="344"/>
      <c r="NZB213" s="344"/>
      <c r="NZC213" s="344"/>
      <c r="NZD213" s="345"/>
      <c r="NZE213" s="343"/>
      <c r="NZF213" s="344"/>
      <c r="NZG213" s="344"/>
      <c r="NZH213" s="344"/>
      <c r="NZI213" s="344"/>
      <c r="NZJ213" s="344"/>
      <c r="NZK213" s="344"/>
      <c r="NZL213" s="345"/>
      <c r="NZM213" s="343"/>
      <c r="NZN213" s="344"/>
      <c r="NZO213" s="344"/>
      <c r="NZP213" s="344"/>
      <c r="NZQ213" s="344"/>
      <c r="NZR213" s="344"/>
      <c r="NZS213" s="344"/>
      <c r="NZT213" s="345"/>
      <c r="NZU213" s="343"/>
      <c r="NZV213" s="344"/>
      <c r="NZW213" s="344"/>
      <c r="NZX213" s="344"/>
      <c r="NZY213" s="344"/>
      <c r="NZZ213" s="344"/>
      <c r="OAA213" s="344"/>
      <c r="OAB213" s="345"/>
      <c r="OAC213" s="343"/>
      <c r="OAD213" s="344"/>
      <c r="OAE213" s="344"/>
      <c r="OAF213" s="344"/>
      <c r="OAG213" s="344"/>
      <c r="OAH213" s="344"/>
      <c r="OAI213" s="344"/>
      <c r="OAJ213" s="345"/>
      <c r="OAK213" s="343"/>
      <c r="OAL213" s="344"/>
      <c r="OAM213" s="344"/>
      <c r="OAN213" s="344"/>
      <c r="OAO213" s="344"/>
      <c r="OAP213" s="344"/>
      <c r="OAQ213" s="344"/>
      <c r="OAR213" s="345"/>
      <c r="OAS213" s="343"/>
      <c r="OAT213" s="344"/>
      <c r="OAU213" s="344"/>
      <c r="OAV213" s="344"/>
      <c r="OAW213" s="344"/>
      <c r="OAX213" s="344"/>
      <c r="OAY213" s="344"/>
      <c r="OAZ213" s="345"/>
      <c r="OBA213" s="343"/>
      <c r="OBB213" s="344"/>
      <c r="OBC213" s="344"/>
      <c r="OBD213" s="344"/>
      <c r="OBE213" s="344"/>
      <c r="OBF213" s="344"/>
      <c r="OBG213" s="344"/>
      <c r="OBH213" s="345"/>
      <c r="OBI213" s="343"/>
      <c r="OBJ213" s="344"/>
      <c r="OBK213" s="344"/>
      <c r="OBL213" s="344"/>
      <c r="OBM213" s="344"/>
      <c r="OBN213" s="344"/>
      <c r="OBO213" s="344"/>
      <c r="OBP213" s="345"/>
      <c r="OBQ213" s="343"/>
      <c r="OBR213" s="344"/>
      <c r="OBS213" s="344"/>
      <c r="OBT213" s="344"/>
      <c r="OBU213" s="344"/>
      <c r="OBV213" s="344"/>
      <c r="OBW213" s="344"/>
      <c r="OBX213" s="345"/>
      <c r="OBY213" s="343"/>
      <c r="OBZ213" s="344"/>
      <c r="OCA213" s="344"/>
      <c r="OCB213" s="344"/>
      <c r="OCC213" s="344"/>
      <c r="OCD213" s="344"/>
      <c r="OCE213" s="344"/>
      <c r="OCF213" s="345"/>
      <c r="OCG213" s="343"/>
      <c r="OCH213" s="344"/>
      <c r="OCI213" s="344"/>
      <c r="OCJ213" s="344"/>
      <c r="OCK213" s="344"/>
      <c r="OCL213" s="344"/>
      <c r="OCM213" s="344"/>
      <c r="OCN213" s="345"/>
      <c r="OCO213" s="343"/>
      <c r="OCP213" s="344"/>
      <c r="OCQ213" s="344"/>
      <c r="OCR213" s="344"/>
      <c r="OCS213" s="344"/>
      <c r="OCT213" s="344"/>
      <c r="OCU213" s="344"/>
      <c r="OCV213" s="345"/>
      <c r="OCW213" s="343"/>
      <c r="OCX213" s="344"/>
      <c r="OCY213" s="344"/>
      <c r="OCZ213" s="344"/>
      <c r="ODA213" s="344"/>
      <c r="ODB213" s="344"/>
      <c r="ODC213" s="344"/>
      <c r="ODD213" s="345"/>
      <c r="ODE213" s="343"/>
      <c r="ODF213" s="344"/>
      <c r="ODG213" s="344"/>
      <c r="ODH213" s="344"/>
      <c r="ODI213" s="344"/>
      <c r="ODJ213" s="344"/>
      <c r="ODK213" s="344"/>
      <c r="ODL213" s="345"/>
      <c r="ODM213" s="343"/>
      <c r="ODN213" s="344"/>
      <c r="ODO213" s="344"/>
      <c r="ODP213" s="344"/>
      <c r="ODQ213" s="344"/>
      <c r="ODR213" s="344"/>
      <c r="ODS213" s="344"/>
      <c r="ODT213" s="345"/>
      <c r="ODU213" s="343"/>
      <c r="ODV213" s="344"/>
      <c r="ODW213" s="344"/>
      <c r="ODX213" s="344"/>
      <c r="ODY213" s="344"/>
      <c r="ODZ213" s="344"/>
      <c r="OEA213" s="344"/>
      <c r="OEB213" s="345"/>
      <c r="OEC213" s="343"/>
      <c r="OED213" s="344"/>
      <c r="OEE213" s="344"/>
      <c r="OEF213" s="344"/>
      <c r="OEG213" s="344"/>
      <c r="OEH213" s="344"/>
      <c r="OEI213" s="344"/>
      <c r="OEJ213" s="345"/>
      <c r="OEK213" s="343"/>
      <c r="OEL213" s="344"/>
      <c r="OEM213" s="344"/>
      <c r="OEN213" s="344"/>
      <c r="OEO213" s="344"/>
      <c r="OEP213" s="344"/>
      <c r="OEQ213" s="344"/>
      <c r="OER213" s="345"/>
      <c r="OES213" s="343"/>
      <c r="OET213" s="344"/>
      <c r="OEU213" s="344"/>
      <c r="OEV213" s="344"/>
      <c r="OEW213" s="344"/>
      <c r="OEX213" s="344"/>
      <c r="OEY213" s="344"/>
      <c r="OEZ213" s="345"/>
      <c r="OFA213" s="343"/>
      <c r="OFB213" s="344"/>
      <c r="OFC213" s="344"/>
      <c r="OFD213" s="344"/>
      <c r="OFE213" s="344"/>
      <c r="OFF213" s="344"/>
      <c r="OFG213" s="344"/>
      <c r="OFH213" s="345"/>
      <c r="OFI213" s="343"/>
      <c r="OFJ213" s="344"/>
      <c r="OFK213" s="344"/>
      <c r="OFL213" s="344"/>
      <c r="OFM213" s="344"/>
      <c r="OFN213" s="344"/>
      <c r="OFO213" s="344"/>
      <c r="OFP213" s="345"/>
      <c r="OFQ213" s="343"/>
      <c r="OFR213" s="344"/>
      <c r="OFS213" s="344"/>
      <c r="OFT213" s="344"/>
      <c r="OFU213" s="344"/>
      <c r="OFV213" s="344"/>
      <c r="OFW213" s="344"/>
      <c r="OFX213" s="345"/>
      <c r="OFY213" s="343"/>
      <c r="OFZ213" s="344"/>
      <c r="OGA213" s="344"/>
      <c r="OGB213" s="344"/>
      <c r="OGC213" s="344"/>
      <c r="OGD213" s="344"/>
      <c r="OGE213" s="344"/>
      <c r="OGF213" s="345"/>
      <c r="OGG213" s="343"/>
      <c r="OGH213" s="344"/>
      <c r="OGI213" s="344"/>
      <c r="OGJ213" s="344"/>
      <c r="OGK213" s="344"/>
      <c r="OGL213" s="344"/>
      <c r="OGM213" s="344"/>
      <c r="OGN213" s="345"/>
      <c r="OGO213" s="343"/>
      <c r="OGP213" s="344"/>
      <c r="OGQ213" s="344"/>
      <c r="OGR213" s="344"/>
      <c r="OGS213" s="344"/>
      <c r="OGT213" s="344"/>
      <c r="OGU213" s="344"/>
      <c r="OGV213" s="345"/>
      <c r="OGW213" s="343"/>
      <c r="OGX213" s="344"/>
      <c r="OGY213" s="344"/>
      <c r="OGZ213" s="344"/>
      <c r="OHA213" s="344"/>
      <c r="OHB213" s="344"/>
      <c r="OHC213" s="344"/>
      <c r="OHD213" s="345"/>
      <c r="OHE213" s="343"/>
      <c r="OHF213" s="344"/>
      <c r="OHG213" s="344"/>
      <c r="OHH213" s="344"/>
      <c r="OHI213" s="344"/>
      <c r="OHJ213" s="344"/>
      <c r="OHK213" s="344"/>
      <c r="OHL213" s="345"/>
      <c r="OHM213" s="343"/>
      <c r="OHN213" s="344"/>
      <c r="OHO213" s="344"/>
      <c r="OHP213" s="344"/>
      <c r="OHQ213" s="344"/>
      <c r="OHR213" s="344"/>
      <c r="OHS213" s="344"/>
      <c r="OHT213" s="345"/>
      <c r="OHU213" s="343"/>
      <c r="OHV213" s="344"/>
      <c r="OHW213" s="344"/>
      <c r="OHX213" s="344"/>
      <c r="OHY213" s="344"/>
      <c r="OHZ213" s="344"/>
      <c r="OIA213" s="344"/>
      <c r="OIB213" s="345"/>
      <c r="OIC213" s="343"/>
      <c r="OID213" s="344"/>
      <c r="OIE213" s="344"/>
      <c r="OIF213" s="344"/>
      <c r="OIG213" s="344"/>
      <c r="OIH213" s="344"/>
      <c r="OII213" s="344"/>
      <c r="OIJ213" s="345"/>
      <c r="OIK213" s="343"/>
      <c r="OIL213" s="344"/>
      <c r="OIM213" s="344"/>
      <c r="OIN213" s="344"/>
      <c r="OIO213" s="344"/>
      <c r="OIP213" s="344"/>
      <c r="OIQ213" s="344"/>
      <c r="OIR213" s="345"/>
      <c r="OIS213" s="343"/>
      <c r="OIT213" s="344"/>
      <c r="OIU213" s="344"/>
      <c r="OIV213" s="344"/>
      <c r="OIW213" s="344"/>
      <c r="OIX213" s="344"/>
      <c r="OIY213" s="344"/>
      <c r="OIZ213" s="345"/>
      <c r="OJA213" s="343"/>
      <c r="OJB213" s="344"/>
      <c r="OJC213" s="344"/>
      <c r="OJD213" s="344"/>
      <c r="OJE213" s="344"/>
      <c r="OJF213" s="344"/>
      <c r="OJG213" s="344"/>
      <c r="OJH213" s="345"/>
      <c r="OJI213" s="343"/>
      <c r="OJJ213" s="344"/>
      <c r="OJK213" s="344"/>
      <c r="OJL213" s="344"/>
      <c r="OJM213" s="344"/>
      <c r="OJN213" s="344"/>
      <c r="OJO213" s="344"/>
      <c r="OJP213" s="345"/>
      <c r="OJQ213" s="343"/>
      <c r="OJR213" s="344"/>
      <c r="OJS213" s="344"/>
      <c r="OJT213" s="344"/>
      <c r="OJU213" s="344"/>
      <c r="OJV213" s="344"/>
      <c r="OJW213" s="344"/>
      <c r="OJX213" s="345"/>
      <c r="OJY213" s="343"/>
      <c r="OJZ213" s="344"/>
      <c r="OKA213" s="344"/>
      <c r="OKB213" s="344"/>
      <c r="OKC213" s="344"/>
      <c r="OKD213" s="344"/>
      <c r="OKE213" s="344"/>
      <c r="OKF213" s="345"/>
      <c r="OKG213" s="343"/>
      <c r="OKH213" s="344"/>
      <c r="OKI213" s="344"/>
      <c r="OKJ213" s="344"/>
      <c r="OKK213" s="344"/>
      <c r="OKL213" s="344"/>
      <c r="OKM213" s="344"/>
      <c r="OKN213" s="345"/>
      <c r="OKO213" s="343"/>
      <c r="OKP213" s="344"/>
      <c r="OKQ213" s="344"/>
      <c r="OKR213" s="344"/>
      <c r="OKS213" s="344"/>
      <c r="OKT213" s="344"/>
      <c r="OKU213" s="344"/>
      <c r="OKV213" s="345"/>
      <c r="OKW213" s="343"/>
      <c r="OKX213" s="344"/>
      <c r="OKY213" s="344"/>
      <c r="OKZ213" s="344"/>
      <c r="OLA213" s="344"/>
      <c r="OLB213" s="344"/>
      <c r="OLC213" s="344"/>
      <c r="OLD213" s="345"/>
      <c r="OLE213" s="343"/>
      <c r="OLF213" s="344"/>
      <c r="OLG213" s="344"/>
      <c r="OLH213" s="344"/>
      <c r="OLI213" s="344"/>
      <c r="OLJ213" s="344"/>
      <c r="OLK213" s="344"/>
      <c r="OLL213" s="345"/>
      <c r="OLM213" s="343"/>
      <c r="OLN213" s="344"/>
      <c r="OLO213" s="344"/>
      <c r="OLP213" s="344"/>
      <c r="OLQ213" s="344"/>
      <c r="OLR213" s="344"/>
      <c r="OLS213" s="344"/>
      <c r="OLT213" s="345"/>
      <c r="OLU213" s="343"/>
      <c r="OLV213" s="344"/>
      <c r="OLW213" s="344"/>
      <c r="OLX213" s="344"/>
      <c r="OLY213" s="344"/>
      <c r="OLZ213" s="344"/>
      <c r="OMA213" s="344"/>
      <c r="OMB213" s="345"/>
      <c r="OMC213" s="343"/>
      <c r="OMD213" s="344"/>
      <c r="OME213" s="344"/>
      <c r="OMF213" s="344"/>
      <c r="OMG213" s="344"/>
      <c r="OMH213" s="344"/>
      <c r="OMI213" s="344"/>
      <c r="OMJ213" s="345"/>
      <c r="OMK213" s="343"/>
      <c r="OML213" s="344"/>
      <c r="OMM213" s="344"/>
      <c r="OMN213" s="344"/>
      <c r="OMO213" s="344"/>
      <c r="OMP213" s="344"/>
      <c r="OMQ213" s="344"/>
      <c r="OMR213" s="345"/>
      <c r="OMS213" s="343"/>
      <c r="OMT213" s="344"/>
      <c r="OMU213" s="344"/>
      <c r="OMV213" s="344"/>
      <c r="OMW213" s="344"/>
      <c r="OMX213" s="344"/>
      <c r="OMY213" s="344"/>
      <c r="OMZ213" s="345"/>
      <c r="ONA213" s="343"/>
      <c r="ONB213" s="344"/>
      <c r="ONC213" s="344"/>
      <c r="OND213" s="344"/>
      <c r="ONE213" s="344"/>
      <c r="ONF213" s="344"/>
      <c r="ONG213" s="344"/>
      <c r="ONH213" s="345"/>
      <c r="ONI213" s="343"/>
      <c r="ONJ213" s="344"/>
      <c r="ONK213" s="344"/>
      <c r="ONL213" s="344"/>
      <c r="ONM213" s="344"/>
      <c r="ONN213" s="344"/>
      <c r="ONO213" s="344"/>
      <c r="ONP213" s="345"/>
      <c r="ONQ213" s="343"/>
      <c r="ONR213" s="344"/>
      <c r="ONS213" s="344"/>
      <c r="ONT213" s="344"/>
      <c r="ONU213" s="344"/>
      <c r="ONV213" s="344"/>
      <c r="ONW213" s="344"/>
      <c r="ONX213" s="345"/>
      <c r="ONY213" s="343"/>
      <c r="ONZ213" s="344"/>
      <c r="OOA213" s="344"/>
      <c r="OOB213" s="344"/>
      <c r="OOC213" s="344"/>
      <c r="OOD213" s="344"/>
      <c r="OOE213" s="344"/>
      <c r="OOF213" s="345"/>
      <c r="OOG213" s="343"/>
      <c r="OOH213" s="344"/>
      <c r="OOI213" s="344"/>
      <c r="OOJ213" s="344"/>
      <c r="OOK213" s="344"/>
      <c r="OOL213" s="344"/>
      <c r="OOM213" s="344"/>
      <c r="OON213" s="345"/>
      <c r="OOO213" s="343"/>
      <c r="OOP213" s="344"/>
      <c r="OOQ213" s="344"/>
      <c r="OOR213" s="344"/>
      <c r="OOS213" s="344"/>
      <c r="OOT213" s="344"/>
      <c r="OOU213" s="344"/>
      <c r="OOV213" s="345"/>
      <c r="OOW213" s="343"/>
      <c r="OOX213" s="344"/>
      <c r="OOY213" s="344"/>
      <c r="OOZ213" s="344"/>
      <c r="OPA213" s="344"/>
      <c r="OPB213" s="344"/>
      <c r="OPC213" s="344"/>
      <c r="OPD213" s="345"/>
      <c r="OPE213" s="343"/>
      <c r="OPF213" s="344"/>
      <c r="OPG213" s="344"/>
      <c r="OPH213" s="344"/>
      <c r="OPI213" s="344"/>
      <c r="OPJ213" s="344"/>
      <c r="OPK213" s="344"/>
      <c r="OPL213" s="345"/>
      <c r="OPM213" s="343"/>
      <c r="OPN213" s="344"/>
      <c r="OPO213" s="344"/>
      <c r="OPP213" s="344"/>
      <c r="OPQ213" s="344"/>
      <c r="OPR213" s="344"/>
      <c r="OPS213" s="344"/>
      <c r="OPT213" s="345"/>
      <c r="OPU213" s="343"/>
      <c r="OPV213" s="344"/>
      <c r="OPW213" s="344"/>
      <c r="OPX213" s="344"/>
      <c r="OPY213" s="344"/>
      <c r="OPZ213" s="344"/>
      <c r="OQA213" s="344"/>
      <c r="OQB213" s="345"/>
      <c r="OQC213" s="343"/>
      <c r="OQD213" s="344"/>
      <c r="OQE213" s="344"/>
      <c r="OQF213" s="344"/>
      <c r="OQG213" s="344"/>
      <c r="OQH213" s="344"/>
      <c r="OQI213" s="344"/>
      <c r="OQJ213" s="345"/>
      <c r="OQK213" s="343"/>
      <c r="OQL213" s="344"/>
      <c r="OQM213" s="344"/>
      <c r="OQN213" s="344"/>
      <c r="OQO213" s="344"/>
      <c r="OQP213" s="344"/>
      <c r="OQQ213" s="344"/>
      <c r="OQR213" s="345"/>
      <c r="OQS213" s="343"/>
      <c r="OQT213" s="344"/>
      <c r="OQU213" s="344"/>
      <c r="OQV213" s="344"/>
      <c r="OQW213" s="344"/>
      <c r="OQX213" s="344"/>
      <c r="OQY213" s="344"/>
      <c r="OQZ213" s="345"/>
      <c r="ORA213" s="343"/>
      <c r="ORB213" s="344"/>
      <c r="ORC213" s="344"/>
      <c r="ORD213" s="344"/>
      <c r="ORE213" s="344"/>
      <c r="ORF213" s="344"/>
      <c r="ORG213" s="344"/>
      <c r="ORH213" s="345"/>
      <c r="ORI213" s="343"/>
      <c r="ORJ213" s="344"/>
      <c r="ORK213" s="344"/>
      <c r="ORL213" s="344"/>
      <c r="ORM213" s="344"/>
      <c r="ORN213" s="344"/>
      <c r="ORO213" s="344"/>
      <c r="ORP213" s="345"/>
      <c r="ORQ213" s="343"/>
      <c r="ORR213" s="344"/>
      <c r="ORS213" s="344"/>
      <c r="ORT213" s="344"/>
      <c r="ORU213" s="344"/>
      <c r="ORV213" s="344"/>
      <c r="ORW213" s="344"/>
      <c r="ORX213" s="345"/>
      <c r="ORY213" s="343"/>
      <c r="ORZ213" s="344"/>
      <c r="OSA213" s="344"/>
      <c r="OSB213" s="344"/>
      <c r="OSC213" s="344"/>
      <c r="OSD213" s="344"/>
      <c r="OSE213" s="344"/>
      <c r="OSF213" s="345"/>
      <c r="OSG213" s="343"/>
      <c r="OSH213" s="344"/>
      <c r="OSI213" s="344"/>
      <c r="OSJ213" s="344"/>
      <c r="OSK213" s="344"/>
      <c r="OSL213" s="344"/>
      <c r="OSM213" s="344"/>
      <c r="OSN213" s="345"/>
      <c r="OSO213" s="343"/>
      <c r="OSP213" s="344"/>
      <c r="OSQ213" s="344"/>
      <c r="OSR213" s="344"/>
      <c r="OSS213" s="344"/>
      <c r="OST213" s="344"/>
      <c r="OSU213" s="344"/>
      <c r="OSV213" s="345"/>
      <c r="OSW213" s="343"/>
      <c r="OSX213" s="344"/>
      <c r="OSY213" s="344"/>
      <c r="OSZ213" s="344"/>
      <c r="OTA213" s="344"/>
      <c r="OTB213" s="344"/>
      <c r="OTC213" s="344"/>
      <c r="OTD213" s="345"/>
      <c r="OTE213" s="343"/>
      <c r="OTF213" s="344"/>
      <c r="OTG213" s="344"/>
      <c r="OTH213" s="344"/>
      <c r="OTI213" s="344"/>
      <c r="OTJ213" s="344"/>
      <c r="OTK213" s="344"/>
      <c r="OTL213" s="345"/>
      <c r="OTM213" s="343"/>
      <c r="OTN213" s="344"/>
      <c r="OTO213" s="344"/>
      <c r="OTP213" s="344"/>
      <c r="OTQ213" s="344"/>
      <c r="OTR213" s="344"/>
      <c r="OTS213" s="344"/>
      <c r="OTT213" s="345"/>
      <c r="OTU213" s="343"/>
      <c r="OTV213" s="344"/>
      <c r="OTW213" s="344"/>
      <c r="OTX213" s="344"/>
      <c r="OTY213" s="344"/>
      <c r="OTZ213" s="344"/>
      <c r="OUA213" s="344"/>
      <c r="OUB213" s="345"/>
      <c r="OUC213" s="343"/>
      <c r="OUD213" s="344"/>
      <c r="OUE213" s="344"/>
      <c r="OUF213" s="344"/>
      <c r="OUG213" s="344"/>
      <c r="OUH213" s="344"/>
      <c r="OUI213" s="344"/>
      <c r="OUJ213" s="345"/>
      <c r="OUK213" s="343"/>
      <c r="OUL213" s="344"/>
      <c r="OUM213" s="344"/>
      <c r="OUN213" s="344"/>
      <c r="OUO213" s="344"/>
      <c r="OUP213" s="344"/>
      <c r="OUQ213" s="344"/>
      <c r="OUR213" s="345"/>
      <c r="OUS213" s="343"/>
      <c r="OUT213" s="344"/>
      <c r="OUU213" s="344"/>
      <c r="OUV213" s="344"/>
      <c r="OUW213" s="344"/>
      <c r="OUX213" s="344"/>
      <c r="OUY213" s="344"/>
      <c r="OUZ213" s="345"/>
      <c r="OVA213" s="343"/>
      <c r="OVB213" s="344"/>
      <c r="OVC213" s="344"/>
      <c r="OVD213" s="344"/>
      <c r="OVE213" s="344"/>
      <c r="OVF213" s="344"/>
      <c r="OVG213" s="344"/>
      <c r="OVH213" s="345"/>
      <c r="OVI213" s="343"/>
      <c r="OVJ213" s="344"/>
      <c r="OVK213" s="344"/>
      <c r="OVL213" s="344"/>
      <c r="OVM213" s="344"/>
      <c r="OVN213" s="344"/>
      <c r="OVO213" s="344"/>
      <c r="OVP213" s="345"/>
      <c r="OVQ213" s="343"/>
      <c r="OVR213" s="344"/>
      <c r="OVS213" s="344"/>
      <c r="OVT213" s="344"/>
      <c r="OVU213" s="344"/>
      <c r="OVV213" s="344"/>
      <c r="OVW213" s="344"/>
      <c r="OVX213" s="345"/>
      <c r="OVY213" s="343"/>
      <c r="OVZ213" s="344"/>
      <c r="OWA213" s="344"/>
      <c r="OWB213" s="344"/>
      <c r="OWC213" s="344"/>
      <c r="OWD213" s="344"/>
      <c r="OWE213" s="344"/>
      <c r="OWF213" s="345"/>
      <c r="OWG213" s="343"/>
      <c r="OWH213" s="344"/>
      <c r="OWI213" s="344"/>
      <c r="OWJ213" s="344"/>
      <c r="OWK213" s="344"/>
      <c r="OWL213" s="344"/>
      <c r="OWM213" s="344"/>
      <c r="OWN213" s="345"/>
      <c r="OWO213" s="343"/>
      <c r="OWP213" s="344"/>
      <c r="OWQ213" s="344"/>
      <c r="OWR213" s="344"/>
      <c r="OWS213" s="344"/>
      <c r="OWT213" s="344"/>
      <c r="OWU213" s="344"/>
      <c r="OWV213" s="345"/>
      <c r="OWW213" s="343"/>
      <c r="OWX213" s="344"/>
      <c r="OWY213" s="344"/>
      <c r="OWZ213" s="344"/>
      <c r="OXA213" s="344"/>
      <c r="OXB213" s="344"/>
      <c r="OXC213" s="344"/>
      <c r="OXD213" s="345"/>
      <c r="OXE213" s="343"/>
      <c r="OXF213" s="344"/>
      <c r="OXG213" s="344"/>
      <c r="OXH213" s="344"/>
      <c r="OXI213" s="344"/>
      <c r="OXJ213" s="344"/>
      <c r="OXK213" s="344"/>
      <c r="OXL213" s="345"/>
      <c r="OXM213" s="343"/>
      <c r="OXN213" s="344"/>
      <c r="OXO213" s="344"/>
      <c r="OXP213" s="344"/>
      <c r="OXQ213" s="344"/>
      <c r="OXR213" s="344"/>
      <c r="OXS213" s="344"/>
      <c r="OXT213" s="345"/>
      <c r="OXU213" s="343"/>
      <c r="OXV213" s="344"/>
      <c r="OXW213" s="344"/>
      <c r="OXX213" s="344"/>
      <c r="OXY213" s="344"/>
      <c r="OXZ213" s="344"/>
      <c r="OYA213" s="344"/>
      <c r="OYB213" s="345"/>
      <c r="OYC213" s="343"/>
      <c r="OYD213" s="344"/>
      <c r="OYE213" s="344"/>
      <c r="OYF213" s="344"/>
      <c r="OYG213" s="344"/>
      <c r="OYH213" s="344"/>
      <c r="OYI213" s="344"/>
      <c r="OYJ213" s="345"/>
      <c r="OYK213" s="343"/>
      <c r="OYL213" s="344"/>
      <c r="OYM213" s="344"/>
      <c r="OYN213" s="344"/>
      <c r="OYO213" s="344"/>
      <c r="OYP213" s="344"/>
      <c r="OYQ213" s="344"/>
      <c r="OYR213" s="345"/>
      <c r="OYS213" s="343"/>
      <c r="OYT213" s="344"/>
      <c r="OYU213" s="344"/>
      <c r="OYV213" s="344"/>
      <c r="OYW213" s="344"/>
      <c r="OYX213" s="344"/>
      <c r="OYY213" s="344"/>
      <c r="OYZ213" s="345"/>
      <c r="OZA213" s="343"/>
      <c r="OZB213" s="344"/>
      <c r="OZC213" s="344"/>
      <c r="OZD213" s="344"/>
      <c r="OZE213" s="344"/>
      <c r="OZF213" s="344"/>
      <c r="OZG213" s="344"/>
      <c r="OZH213" s="345"/>
      <c r="OZI213" s="343"/>
      <c r="OZJ213" s="344"/>
      <c r="OZK213" s="344"/>
      <c r="OZL213" s="344"/>
      <c r="OZM213" s="344"/>
      <c r="OZN213" s="344"/>
      <c r="OZO213" s="344"/>
      <c r="OZP213" s="345"/>
      <c r="OZQ213" s="343"/>
      <c r="OZR213" s="344"/>
      <c r="OZS213" s="344"/>
      <c r="OZT213" s="344"/>
      <c r="OZU213" s="344"/>
      <c r="OZV213" s="344"/>
      <c r="OZW213" s="344"/>
      <c r="OZX213" s="345"/>
      <c r="OZY213" s="343"/>
      <c r="OZZ213" s="344"/>
      <c r="PAA213" s="344"/>
      <c r="PAB213" s="344"/>
      <c r="PAC213" s="344"/>
      <c r="PAD213" s="344"/>
      <c r="PAE213" s="344"/>
      <c r="PAF213" s="345"/>
      <c r="PAG213" s="343"/>
      <c r="PAH213" s="344"/>
      <c r="PAI213" s="344"/>
      <c r="PAJ213" s="344"/>
      <c r="PAK213" s="344"/>
      <c r="PAL213" s="344"/>
      <c r="PAM213" s="344"/>
      <c r="PAN213" s="345"/>
      <c r="PAO213" s="343"/>
      <c r="PAP213" s="344"/>
      <c r="PAQ213" s="344"/>
      <c r="PAR213" s="344"/>
      <c r="PAS213" s="344"/>
      <c r="PAT213" s="344"/>
      <c r="PAU213" s="344"/>
      <c r="PAV213" s="345"/>
      <c r="PAW213" s="343"/>
      <c r="PAX213" s="344"/>
      <c r="PAY213" s="344"/>
      <c r="PAZ213" s="344"/>
      <c r="PBA213" s="344"/>
      <c r="PBB213" s="344"/>
      <c r="PBC213" s="344"/>
      <c r="PBD213" s="345"/>
      <c r="PBE213" s="343"/>
      <c r="PBF213" s="344"/>
      <c r="PBG213" s="344"/>
      <c r="PBH213" s="344"/>
      <c r="PBI213" s="344"/>
      <c r="PBJ213" s="344"/>
      <c r="PBK213" s="344"/>
      <c r="PBL213" s="345"/>
      <c r="PBM213" s="343"/>
      <c r="PBN213" s="344"/>
      <c r="PBO213" s="344"/>
      <c r="PBP213" s="344"/>
      <c r="PBQ213" s="344"/>
      <c r="PBR213" s="344"/>
      <c r="PBS213" s="344"/>
      <c r="PBT213" s="345"/>
      <c r="PBU213" s="343"/>
      <c r="PBV213" s="344"/>
      <c r="PBW213" s="344"/>
      <c r="PBX213" s="344"/>
      <c r="PBY213" s="344"/>
      <c r="PBZ213" s="344"/>
      <c r="PCA213" s="344"/>
      <c r="PCB213" s="345"/>
      <c r="PCC213" s="343"/>
      <c r="PCD213" s="344"/>
      <c r="PCE213" s="344"/>
      <c r="PCF213" s="344"/>
      <c r="PCG213" s="344"/>
      <c r="PCH213" s="344"/>
      <c r="PCI213" s="344"/>
      <c r="PCJ213" s="345"/>
      <c r="PCK213" s="343"/>
      <c r="PCL213" s="344"/>
      <c r="PCM213" s="344"/>
      <c r="PCN213" s="344"/>
      <c r="PCO213" s="344"/>
      <c r="PCP213" s="344"/>
      <c r="PCQ213" s="344"/>
      <c r="PCR213" s="345"/>
      <c r="PCS213" s="343"/>
      <c r="PCT213" s="344"/>
      <c r="PCU213" s="344"/>
      <c r="PCV213" s="344"/>
      <c r="PCW213" s="344"/>
      <c r="PCX213" s="344"/>
      <c r="PCY213" s="344"/>
      <c r="PCZ213" s="345"/>
      <c r="PDA213" s="343"/>
      <c r="PDB213" s="344"/>
      <c r="PDC213" s="344"/>
      <c r="PDD213" s="344"/>
      <c r="PDE213" s="344"/>
      <c r="PDF213" s="344"/>
      <c r="PDG213" s="344"/>
      <c r="PDH213" s="345"/>
      <c r="PDI213" s="343"/>
      <c r="PDJ213" s="344"/>
      <c r="PDK213" s="344"/>
      <c r="PDL213" s="344"/>
      <c r="PDM213" s="344"/>
      <c r="PDN213" s="344"/>
      <c r="PDO213" s="344"/>
      <c r="PDP213" s="345"/>
      <c r="PDQ213" s="343"/>
      <c r="PDR213" s="344"/>
      <c r="PDS213" s="344"/>
      <c r="PDT213" s="344"/>
      <c r="PDU213" s="344"/>
      <c r="PDV213" s="344"/>
      <c r="PDW213" s="344"/>
      <c r="PDX213" s="345"/>
      <c r="PDY213" s="343"/>
      <c r="PDZ213" s="344"/>
      <c r="PEA213" s="344"/>
      <c r="PEB213" s="344"/>
      <c r="PEC213" s="344"/>
      <c r="PED213" s="344"/>
      <c r="PEE213" s="344"/>
      <c r="PEF213" s="345"/>
      <c r="PEG213" s="343"/>
      <c r="PEH213" s="344"/>
      <c r="PEI213" s="344"/>
      <c r="PEJ213" s="344"/>
      <c r="PEK213" s="344"/>
      <c r="PEL213" s="344"/>
      <c r="PEM213" s="344"/>
      <c r="PEN213" s="345"/>
      <c r="PEO213" s="343"/>
      <c r="PEP213" s="344"/>
      <c r="PEQ213" s="344"/>
      <c r="PER213" s="344"/>
      <c r="PES213" s="344"/>
      <c r="PET213" s="344"/>
      <c r="PEU213" s="344"/>
      <c r="PEV213" s="345"/>
      <c r="PEW213" s="343"/>
      <c r="PEX213" s="344"/>
      <c r="PEY213" s="344"/>
      <c r="PEZ213" s="344"/>
      <c r="PFA213" s="344"/>
      <c r="PFB213" s="344"/>
      <c r="PFC213" s="344"/>
      <c r="PFD213" s="345"/>
      <c r="PFE213" s="343"/>
      <c r="PFF213" s="344"/>
      <c r="PFG213" s="344"/>
      <c r="PFH213" s="344"/>
      <c r="PFI213" s="344"/>
      <c r="PFJ213" s="344"/>
      <c r="PFK213" s="344"/>
      <c r="PFL213" s="345"/>
      <c r="PFM213" s="343"/>
      <c r="PFN213" s="344"/>
      <c r="PFO213" s="344"/>
      <c r="PFP213" s="344"/>
      <c r="PFQ213" s="344"/>
      <c r="PFR213" s="344"/>
      <c r="PFS213" s="344"/>
      <c r="PFT213" s="345"/>
      <c r="PFU213" s="343"/>
      <c r="PFV213" s="344"/>
      <c r="PFW213" s="344"/>
      <c r="PFX213" s="344"/>
      <c r="PFY213" s="344"/>
      <c r="PFZ213" s="344"/>
      <c r="PGA213" s="344"/>
      <c r="PGB213" s="345"/>
      <c r="PGC213" s="343"/>
      <c r="PGD213" s="344"/>
      <c r="PGE213" s="344"/>
      <c r="PGF213" s="344"/>
      <c r="PGG213" s="344"/>
      <c r="PGH213" s="344"/>
      <c r="PGI213" s="344"/>
      <c r="PGJ213" s="345"/>
      <c r="PGK213" s="343"/>
      <c r="PGL213" s="344"/>
      <c r="PGM213" s="344"/>
      <c r="PGN213" s="344"/>
      <c r="PGO213" s="344"/>
      <c r="PGP213" s="344"/>
      <c r="PGQ213" s="344"/>
      <c r="PGR213" s="345"/>
      <c r="PGS213" s="343"/>
      <c r="PGT213" s="344"/>
      <c r="PGU213" s="344"/>
      <c r="PGV213" s="344"/>
      <c r="PGW213" s="344"/>
      <c r="PGX213" s="344"/>
      <c r="PGY213" s="344"/>
      <c r="PGZ213" s="345"/>
      <c r="PHA213" s="343"/>
      <c r="PHB213" s="344"/>
      <c r="PHC213" s="344"/>
      <c r="PHD213" s="344"/>
      <c r="PHE213" s="344"/>
      <c r="PHF213" s="344"/>
      <c r="PHG213" s="344"/>
      <c r="PHH213" s="345"/>
      <c r="PHI213" s="343"/>
      <c r="PHJ213" s="344"/>
      <c r="PHK213" s="344"/>
      <c r="PHL213" s="344"/>
      <c r="PHM213" s="344"/>
      <c r="PHN213" s="344"/>
      <c r="PHO213" s="344"/>
      <c r="PHP213" s="345"/>
      <c r="PHQ213" s="343"/>
      <c r="PHR213" s="344"/>
      <c r="PHS213" s="344"/>
      <c r="PHT213" s="344"/>
      <c r="PHU213" s="344"/>
      <c r="PHV213" s="344"/>
      <c r="PHW213" s="344"/>
      <c r="PHX213" s="345"/>
      <c r="PHY213" s="343"/>
      <c r="PHZ213" s="344"/>
      <c r="PIA213" s="344"/>
      <c r="PIB213" s="344"/>
      <c r="PIC213" s="344"/>
      <c r="PID213" s="344"/>
      <c r="PIE213" s="344"/>
      <c r="PIF213" s="345"/>
      <c r="PIG213" s="343"/>
      <c r="PIH213" s="344"/>
      <c r="PII213" s="344"/>
      <c r="PIJ213" s="344"/>
      <c r="PIK213" s="344"/>
      <c r="PIL213" s="344"/>
      <c r="PIM213" s="344"/>
      <c r="PIN213" s="345"/>
      <c r="PIO213" s="343"/>
      <c r="PIP213" s="344"/>
      <c r="PIQ213" s="344"/>
      <c r="PIR213" s="344"/>
      <c r="PIS213" s="344"/>
      <c r="PIT213" s="344"/>
      <c r="PIU213" s="344"/>
      <c r="PIV213" s="345"/>
      <c r="PIW213" s="343"/>
      <c r="PIX213" s="344"/>
      <c r="PIY213" s="344"/>
      <c r="PIZ213" s="344"/>
      <c r="PJA213" s="344"/>
      <c r="PJB213" s="344"/>
      <c r="PJC213" s="344"/>
      <c r="PJD213" s="345"/>
      <c r="PJE213" s="343"/>
      <c r="PJF213" s="344"/>
      <c r="PJG213" s="344"/>
      <c r="PJH213" s="344"/>
      <c r="PJI213" s="344"/>
      <c r="PJJ213" s="344"/>
      <c r="PJK213" s="344"/>
      <c r="PJL213" s="345"/>
      <c r="PJM213" s="343"/>
      <c r="PJN213" s="344"/>
      <c r="PJO213" s="344"/>
      <c r="PJP213" s="344"/>
      <c r="PJQ213" s="344"/>
      <c r="PJR213" s="344"/>
      <c r="PJS213" s="344"/>
      <c r="PJT213" s="345"/>
      <c r="PJU213" s="343"/>
      <c r="PJV213" s="344"/>
      <c r="PJW213" s="344"/>
      <c r="PJX213" s="344"/>
      <c r="PJY213" s="344"/>
      <c r="PJZ213" s="344"/>
      <c r="PKA213" s="344"/>
      <c r="PKB213" s="345"/>
      <c r="PKC213" s="343"/>
      <c r="PKD213" s="344"/>
      <c r="PKE213" s="344"/>
      <c r="PKF213" s="344"/>
      <c r="PKG213" s="344"/>
      <c r="PKH213" s="344"/>
      <c r="PKI213" s="344"/>
      <c r="PKJ213" s="345"/>
      <c r="PKK213" s="343"/>
      <c r="PKL213" s="344"/>
      <c r="PKM213" s="344"/>
      <c r="PKN213" s="344"/>
      <c r="PKO213" s="344"/>
      <c r="PKP213" s="344"/>
      <c r="PKQ213" s="344"/>
      <c r="PKR213" s="345"/>
      <c r="PKS213" s="343"/>
      <c r="PKT213" s="344"/>
      <c r="PKU213" s="344"/>
      <c r="PKV213" s="344"/>
      <c r="PKW213" s="344"/>
      <c r="PKX213" s="344"/>
      <c r="PKY213" s="344"/>
      <c r="PKZ213" s="345"/>
      <c r="PLA213" s="343"/>
      <c r="PLB213" s="344"/>
      <c r="PLC213" s="344"/>
      <c r="PLD213" s="344"/>
      <c r="PLE213" s="344"/>
      <c r="PLF213" s="344"/>
      <c r="PLG213" s="344"/>
      <c r="PLH213" s="345"/>
      <c r="PLI213" s="343"/>
      <c r="PLJ213" s="344"/>
      <c r="PLK213" s="344"/>
      <c r="PLL213" s="344"/>
      <c r="PLM213" s="344"/>
      <c r="PLN213" s="344"/>
      <c r="PLO213" s="344"/>
      <c r="PLP213" s="345"/>
      <c r="PLQ213" s="343"/>
      <c r="PLR213" s="344"/>
      <c r="PLS213" s="344"/>
      <c r="PLT213" s="344"/>
      <c r="PLU213" s="344"/>
      <c r="PLV213" s="344"/>
      <c r="PLW213" s="344"/>
      <c r="PLX213" s="345"/>
      <c r="PLY213" s="343"/>
      <c r="PLZ213" s="344"/>
      <c r="PMA213" s="344"/>
      <c r="PMB213" s="344"/>
      <c r="PMC213" s="344"/>
      <c r="PMD213" s="344"/>
      <c r="PME213" s="344"/>
      <c r="PMF213" s="345"/>
      <c r="PMG213" s="343"/>
      <c r="PMH213" s="344"/>
      <c r="PMI213" s="344"/>
      <c r="PMJ213" s="344"/>
      <c r="PMK213" s="344"/>
      <c r="PML213" s="344"/>
      <c r="PMM213" s="344"/>
      <c r="PMN213" s="345"/>
      <c r="PMO213" s="343"/>
      <c r="PMP213" s="344"/>
      <c r="PMQ213" s="344"/>
      <c r="PMR213" s="344"/>
      <c r="PMS213" s="344"/>
      <c r="PMT213" s="344"/>
      <c r="PMU213" s="344"/>
      <c r="PMV213" s="345"/>
      <c r="PMW213" s="343"/>
      <c r="PMX213" s="344"/>
      <c r="PMY213" s="344"/>
      <c r="PMZ213" s="344"/>
      <c r="PNA213" s="344"/>
      <c r="PNB213" s="344"/>
      <c r="PNC213" s="344"/>
      <c r="PND213" s="345"/>
      <c r="PNE213" s="343"/>
      <c r="PNF213" s="344"/>
      <c r="PNG213" s="344"/>
      <c r="PNH213" s="344"/>
      <c r="PNI213" s="344"/>
      <c r="PNJ213" s="344"/>
      <c r="PNK213" s="344"/>
      <c r="PNL213" s="345"/>
      <c r="PNM213" s="343"/>
      <c r="PNN213" s="344"/>
      <c r="PNO213" s="344"/>
      <c r="PNP213" s="344"/>
      <c r="PNQ213" s="344"/>
      <c r="PNR213" s="344"/>
      <c r="PNS213" s="344"/>
      <c r="PNT213" s="345"/>
      <c r="PNU213" s="343"/>
      <c r="PNV213" s="344"/>
      <c r="PNW213" s="344"/>
      <c r="PNX213" s="344"/>
      <c r="PNY213" s="344"/>
      <c r="PNZ213" s="344"/>
      <c r="POA213" s="344"/>
      <c r="POB213" s="345"/>
      <c r="POC213" s="343"/>
      <c r="POD213" s="344"/>
      <c r="POE213" s="344"/>
      <c r="POF213" s="344"/>
      <c r="POG213" s="344"/>
      <c r="POH213" s="344"/>
      <c r="POI213" s="344"/>
      <c r="POJ213" s="345"/>
      <c r="POK213" s="343"/>
      <c r="POL213" s="344"/>
      <c r="POM213" s="344"/>
      <c r="PON213" s="344"/>
      <c r="POO213" s="344"/>
      <c r="POP213" s="344"/>
      <c r="POQ213" s="344"/>
      <c r="POR213" s="345"/>
      <c r="POS213" s="343"/>
      <c r="POT213" s="344"/>
      <c r="POU213" s="344"/>
      <c r="POV213" s="344"/>
      <c r="POW213" s="344"/>
      <c r="POX213" s="344"/>
      <c r="POY213" s="344"/>
      <c r="POZ213" s="345"/>
      <c r="PPA213" s="343"/>
      <c r="PPB213" s="344"/>
      <c r="PPC213" s="344"/>
      <c r="PPD213" s="344"/>
      <c r="PPE213" s="344"/>
      <c r="PPF213" s="344"/>
      <c r="PPG213" s="344"/>
      <c r="PPH213" s="345"/>
      <c r="PPI213" s="343"/>
      <c r="PPJ213" s="344"/>
      <c r="PPK213" s="344"/>
      <c r="PPL213" s="344"/>
      <c r="PPM213" s="344"/>
      <c r="PPN213" s="344"/>
      <c r="PPO213" s="344"/>
      <c r="PPP213" s="345"/>
      <c r="PPQ213" s="343"/>
      <c r="PPR213" s="344"/>
      <c r="PPS213" s="344"/>
      <c r="PPT213" s="344"/>
      <c r="PPU213" s="344"/>
      <c r="PPV213" s="344"/>
      <c r="PPW213" s="344"/>
      <c r="PPX213" s="345"/>
      <c r="PPY213" s="343"/>
      <c r="PPZ213" s="344"/>
      <c r="PQA213" s="344"/>
      <c r="PQB213" s="344"/>
      <c r="PQC213" s="344"/>
      <c r="PQD213" s="344"/>
      <c r="PQE213" s="344"/>
      <c r="PQF213" s="345"/>
      <c r="PQG213" s="343"/>
      <c r="PQH213" s="344"/>
      <c r="PQI213" s="344"/>
      <c r="PQJ213" s="344"/>
      <c r="PQK213" s="344"/>
      <c r="PQL213" s="344"/>
      <c r="PQM213" s="344"/>
      <c r="PQN213" s="345"/>
      <c r="PQO213" s="343"/>
      <c r="PQP213" s="344"/>
      <c r="PQQ213" s="344"/>
      <c r="PQR213" s="344"/>
      <c r="PQS213" s="344"/>
      <c r="PQT213" s="344"/>
      <c r="PQU213" s="344"/>
      <c r="PQV213" s="345"/>
      <c r="PQW213" s="343"/>
      <c r="PQX213" s="344"/>
      <c r="PQY213" s="344"/>
      <c r="PQZ213" s="344"/>
      <c r="PRA213" s="344"/>
      <c r="PRB213" s="344"/>
      <c r="PRC213" s="344"/>
      <c r="PRD213" s="345"/>
      <c r="PRE213" s="343"/>
      <c r="PRF213" s="344"/>
      <c r="PRG213" s="344"/>
      <c r="PRH213" s="344"/>
      <c r="PRI213" s="344"/>
      <c r="PRJ213" s="344"/>
      <c r="PRK213" s="344"/>
      <c r="PRL213" s="345"/>
      <c r="PRM213" s="343"/>
      <c r="PRN213" s="344"/>
      <c r="PRO213" s="344"/>
      <c r="PRP213" s="344"/>
      <c r="PRQ213" s="344"/>
      <c r="PRR213" s="344"/>
      <c r="PRS213" s="344"/>
      <c r="PRT213" s="345"/>
      <c r="PRU213" s="343"/>
      <c r="PRV213" s="344"/>
      <c r="PRW213" s="344"/>
      <c r="PRX213" s="344"/>
      <c r="PRY213" s="344"/>
      <c r="PRZ213" s="344"/>
      <c r="PSA213" s="344"/>
      <c r="PSB213" s="345"/>
      <c r="PSC213" s="343"/>
      <c r="PSD213" s="344"/>
      <c r="PSE213" s="344"/>
      <c r="PSF213" s="344"/>
      <c r="PSG213" s="344"/>
      <c r="PSH213" s="344"/>
      <c r="PSI213" s="344"/>
      <c r="PSJ213" s="345"/>
      <c r="PSK213" s="343"/>
      <c r="PSL213" s="344"/>
      <c r="PSM213" s="344"/>
      <c r="PSN213" s="344"/>
      <c r="PSO213" s="344"/>
      <c r="PSP213" s="344"/>
      <c r="PSQ213" s="344"/>
      <c r="PSR213" s="345"/>
      <c r="PSS213" s="343"/>
      <c r="PST213" s="344"/>
      <c r="PSU213" s="344"/>
      <c r="PSV213" s="344"/>
      <c r="PSW213" s="344"/>
      <c r="PSX213" s="344"/>
      <c r="PSY213" s="344"/>
      <c r="PSZ213" s="345"/>
      <c r="PTA213" s="343"/>
      <c r="PTB213" s="344"/>
      <c r="PTC213" s="344"/>
      <c r="PTD213" s="344"/>
      <c r="PTE213" s="344"/>
      <c r="PTF213" s="344"/>
      <c r="PTG213" s="344"/>
      <c r="PTH213" s="345"/>
      <c r="PTI213" s="343"/>
      <c r="PTJ213" s="344"/>
      <c r="PTK213" s="344"/>
      <c r="PTL213" s="344"/>
      <c r="PTM213" s="344"/>
      <c r="PTN213" s="344"/>
      <c r="PTO213" s="344"/>
      <c r="PTP213" s="345"/>
      <c r="PTQ213" s="343"/>
      <c r="PTR213" s="344"/>
      <c r="PTS213" s="344"/>
      <c r="PTT213" s="344"/>
      <c r="PTU213" s="344"/>
      <c r="PTV213" s="344"/>
      <c r="PTW213" s="344"/>
      <c r="PTX213" s="345"/>
      <c r="PTY213" s="343"/>
      <c r="PTZ213" s="344"/>
      <c r="PUA213" s="344"/>
      <c r="PUB213" s="344"/>
      <c r="PUC213" s="344"/>
      <c r="PUD213" s="344"/>
      <c r="PUE213" s="344"/>
      <c r="PUF213" s="345"/>
      <c r="PUG213" s="343"/>
      <c r="PUH213" s="344"/>
      <c r="PUI213" s="344"/>
      <c r="PUJ213" s="344"/>
      <c r="PUK213" s="344"/>
      <c r="PUL213" s="344"/>
      <c r="PUM213" s="344"/>
      <c r="PUN213" s="345"/>
      <c r="PUO213" s="343"/>
      <c r="PUP213" s="344"/>
      <c r="PUQ213" s="344"/>
      <c r="PUR213" s="344"/>
      <c r="PUS213" s="344"/>
      <c r="PUT213" s="344"/>
      <c r="PUU213" s="344"/>
      <c r="PUV213" s="345"/>
      <c r="PUW213" s="343"/>
      <c r="PUX213" s="344"/>
      <c r="PUY213" s="344"/>
      <c r="PUZ213" s="344"/>
      <c r="PVA213" s="344"/>
      <c r="PVB213" s="344"/>
      <c r="PVC213" s="344"/>
      <c r="PVD213" s="345"/>
      <c r="PVE213" s="343"/>
      <c r="PVF213" s="344"/>
      <c r="PVG213" s="344"/>
      <c r="PVH213" s="344"/>
      <c r="PVI213" s="344"/>
      <c r="PVJ213" s="344"/>
      <c r="PVK213" s="344"/>
      <c r="PVL213" s="345"/>
      <c r="PVM213" s="343"/>
      <c r="PVN213" s="344"/>
      <c r="PVO213" s="344"/>
      <c r="PVP213" s="344"/>
      <c r="PVQ213" s="344"/>
      <c r="PVR213" s="344"/>
      <c r="PVS213" s="344"/>
      <c r="PVT213" s="345"/>
      <c r="PVU213" s="343"/>
      <c r="PVV213" s="344"/>
      <c r="PVW213" s="344"/>
      <c r="PVX213" s="344"/>
      <c r="PVY213" s="344"/>
      <c r="PVZ213" s="344"/>
      <c r="PWA213" s="344"/>
      <c r="PWB213" s="345"/>
      <c r="PWC213" s="343"/>
      <c r="PWD213" s="344"/>
      <c r="PWE213" s="344"/>
      <c r="PWF213" s="344"/>
      <c r="PWG213" s="344"/>
      <c r="PWH213" s="344"/>
      <c r="PWI213" s="344"/>
      <c r="PWJ213" s="345"/>
      <c r="PWK213" s="343"/>
      <c r="PWL213" s="344"/>
      <c r="PWM213" s="344"/>
      <c r="PWN213" s="344"/>
      <c r="PWO213" s="344"/>
      <c r="PWP213" s="344"/>
      <c r="PWQ213" s="344"/>
      <c r="PWR213" s="345"/>
      <c r="PWS213" s="343"/>
      <c r="PWT213" s="344"/>
      <c r="PWU213" s="344"/>
      <c r="PWV213" s="344"/>
      <c r="PWW213" s="344"/>
      <c r="PWX213" s="344"/>
      <c r="PWY213" s="344"/>
      <c r="PWZ213" s="345"/>
      <c r="PXA213" s="343"/>
      <c r="PXB213" s="344"/>
      <c r="PXC213" s="344"/>
      <c r="PXD213" s="344"/>
      <c r="PXE213" s="344"/>
      <c r="PXF213" s="344"/>
      <c r="PXG213" s="344"/>
      <c r="PXH213" s="345"/>
      <c r="PXI213" s="343"/>
      <c r="PXJ213" s="344"/>
      <c r="PXK213" s="344"/>
      <c r="PXL213" s="344"/>
      <c r="PXM213" s="344"/>
      <c r="PXN213" s="344"/>
      <c r="PXO213" s="344"/>
      <c r="PXP213" s="345"/>
      <c r="PXQ213" s="343"/>
      <c r="PXR213" s="344"/>
      <c r="PXS213" s="344"/>
      <c r="PXT213" s="344"/>
      <c r="PXU213" s="344"/>
      <c r="PXV213" s="344"/>
      <c r="PXW213" s="344"/>
      <c r="PXX213" s="345"/>
      <c r="PXY213" s="343"/>
      <c r="PXZ213" s="344"/>
      <c r="PYA213" s="344"/>
      <c r="PYB213" s="344"/>
      <c r="PYC213" s="344"/>
      <c r="PYD213" s="344"/>
      <c r="PYE213" s="344"/>
      <c r="PYF213" s="345"/>
      <c r="PYG213" s="343"/>
      <c r="PYH213" s="344"/>
      <c r="PYI213" s="344"/>
      <c r="PYJ213" s="344"/>
      <c r="PYK213" s="344"/>
      <c r="PYL213" s="344"/>
      <c r="PYM213" s="344"/>
      <c r="PYN213" s="345"/>
      <c r="PYO213" s="343"/>
      <c r="PYP213" s="344"/>
      <c r="PYQ213" s="344"/>
      <c r="PYR213" s="344"/>
      <c r="PYS213" s="344"/>
      <c r="PYT213" s="344"/>
      <c r="PYU213" s="344"/>
      <c r="PYV213" s="345"/>
      <c r="PYW213" s="343"/>
      <c r="PYX213" s="344"/>
      <c r="PYY213" s="344"/>
      <c r="PYZ213" s="344"/>
      <c r="PZA213" s="344"/>
      <c r="PZB213" s="344"/>
      <c r="PZC213" s="344"/>
      <c r="PZD213" s="345"/>
      <c r="PZE213" s="343"/>
      <c r="PZF213" s="344"/>
      <c r="PZG213" s="344"/>
      <c r="PZH213" s="344"/>
      <c r="PZI213" s="344"/>
      <c r="PZJ213" s="344"/>
      <c r="PZK213" s="344"/>
      <c r="PZL213" s="345"/>
      <c r="PZM213" s="343"/>
      <c r="PZN213" s="344"/>
      <c r="PZO213" s="344"/>
      <c r="PZP213" s="344"/>
      <c r="PZQ213" s="344"/>
      <c r="PZR213" s="344"/>
      <c r="PZS213" s="344"/>
      <c r="PZT213" s="345"/>
      <c r="PZU213" s="343"/>
      <c r="PZV213" s="344"/>
      <c r="PZW213" s="344"/>
      <c r="PZX213" s="344"/>
      <c r="PZY213" s="344"/>
      <c r="PZZ213" s="344"/>
      <c r="QAA213" s="344"/>
      <c r="QAB213" s="345"/>
      <c r="QAC213" s="343"/>
      <c r="QAD213" s="344"/>
      <c r="QAE213" s="344"/>
      <c r="QAF213" s="344"/>
      <c r="QAG213" s="344"/>
      <c r="QAH213" s="344"/>
      <c r="QAI213" s="344"/>
      <c r="QAJ213" s="345"/>
      <c r="QAK213" s="343"/>
      <c r="QAL213" s="344"/>
      <c r="QAM213" s="344"/>
      <c r="QAN213" s="344"/>
      <c r="QAO213" s="344"/>
      <c r="QAP213" s="344"/>
      <c r="QAQ213" s="344"/>
      <c r="QAR213" s="345"/>
      <c r="QAS213" s="343"/>
      <c r="QAT213" s="344"/>
      <c r="QAU213" s="344"/>
      <c r="QAV213" s="344"/>
      <c r="QAW213" s="344"/>
      <c r="QAX213" s="344"/>
      <c r="QAY213" s="344"/>
      <c r="QAZ213" s="345"/>
      <c r="QBA213" s="343"/>
      <c r="QBB213" s="344"/>
      <c r="QBC213" s="344"/>
      <c r="QBD213" s="344"/>
      <c r="QBE213" s="344"/>
      <c r="QBF213" s="344"/>
      <c r="QBG213" s="344"/>
      <c r="QBH213" s="345"/>
      <c r="QBI213" s="343"/>
      <c r="QBJ213" s="344"/>
      <c r="QBK213" s="344"/>
      <c r="QBL213" s="344"/>
      <c r="QBM213" s="344"/>
      <c r="QBN213" s="344"/>
      <c r="QBO213" s="344"/>
      <c r="QBP213" s="345"/>
      <c r="QBQ213" s="343"/>
      <c r="QBR213" s="344"/>
      <c r="QBS213" s="344"/>
      <c r="QBT213" s="344"/>
      <c r="QBU213" s="344"/>
      <c r="QBV213" s="344"/>
      <c r="QBW213" s="344"/>
      <c r="QBX213" s="345"/>
      <c r="QBY213" s="343"/>
      <c r="QBZ213" s="344"/>
      <c r="QCA213" s="344"/>
      <c r="QCB213" s="344"/>
      <c r="QCC213" s="344"/>
      <c r="QCD213" s="344"/>
      <c r="QCE213" s="344"/>
      <c r="QCF213" s="345"/>
      <c r="QCG213" s="343"/>
      <c r="QCH213" s="344"/>
      <c r="QCI213" s="344"/>
      <c r="QCJ213" s="344"/>
      <c r="QCK213" s="344"/>
      <c r="QCL213" s="344"/>
      <c r="QCM213" s="344"/>
      <c r="QCN213" s="345"/>
      <c r="QCO213" s="343"/>
      <c r="QCP213" s="344"/>
      <c r="QCQ213" s="344"/>
      <c r="QCR213" s="344"/>
      <c r="QCS213" s="344"/>
      <c r="QCT213" s="344"/>
      <c r="QCU213" s="344"/>
      <c r="QCV213" s="345"/>
      <c r="QCW213" s="343"/>
      <c r="QCX213" s="344"/>
      <c r="QCY213" s="344"/>
      <c r="QCZ213" s="344"/>
      <c r="QDA213" s="344"/>
      <c r="QDB213" s="344"/>
      <c r="QDC213" s="344"/>
      <c r="QDD213" s="345"/>
      <c r="QDE213" s="343"/>
      <c r="QDF213" s="344"/>
      <c r="QDG213" s="344"/>
      <c r="QDH213" s="344"/>
      <c r="QDI213" s="344"/>
      <c r="QDJ213" s="344"/>
      <c r="QDK213" s="344"/>
      <c r="QDL213" s="345"/>
      <c r="QDM213" s="343"/>
      <c r="QDN213" s="344"/>
      <c r="QDO213" s="344"/>
      <c r="QDP213" s="344"/>
      <c r="QDQ213" s="344"/>
      <c r="QDR213" s="344"/>
      <c r="QDS213" s="344"/>
      <c r="QDT213" s="345"/>
      <c r="QDU213" s="343"/>
      <c r="QDV213" s="344"/>
      <c r="QDW213" s="344"/>
      <c r="QDX213" s="344"/>
      <c r="QDY213" s="344"/>
      <c r="QDZ213" s="344"/>
      <c r="QEA213" s="344"/>
      <c r="QEB213" s="345"/>
      <c r="QEC213" s="343"/>
      <c r="QED213" s="344"/>
      <c r="QEE213" s="344"/>
      <c r="QEF213" s="344"/>
      <c r="QEG213" s="344"/>
      <c r="QEH213" s="344"/>
      <c r="QEI213" s="344"/>
      <c r="QEJ213" s="345"/>
      <c r="QEK213" s="343"/>
      <c r="QEL213" s="344"/>
      <c r="QEM213" s="344"/>
      <c r="QEN213" s="344"/>
      <c r="QEO213" s="344"/>
      <c r="QEP213" s="344"/>
      <c r="QEQ213" s="344"/>
      <c r="QER213" s="345"/>
      <c r="QES213" s="343"/>
      <c r="QET213" s="344"/>
      <c r="QEU213" s="344"/>
      <c r="QEV213" s="344"/>
      <c r="QEW213" s="344"/>
      <c r="QEX213" s="344"/>
      <c r="QEY213" s="344"/>
      <c r="QEZ213" s="345"/>
      <c r="QFA213" s="343"/>
      <c r="QFB213" s="344"/>
      <c r="QFC213" s="344"/>
      <c r="QFD213" s="344"/>
      <c r="QFE213" s="344"/>
      <c r="QFF213" s="344"/>
      <c r="QFG213" s="344"/>
      <c r="QFH213" s="345"/>
      <c r="QFI213" s="343"/>
      <c r="QFJ213" s="344"/>
      <c r="QFK213" s="344"/>
      <c r="QFL213" s="344"/>
      <c r="QFM213" s="344"/>
      <c r="QFN213" s="344"/>
      <c r="QFO213" s="344"/>
      <c r="QFP213" s="345"/>
      <c r="QFQ213" s="343"/>
      <c r="QFR213" s="344"/>
      <c r="QFS213" s="344"/>
      <c r="QFT213" s="344"/>
      <c r="QFU213" s="344"/>
      <c r="QFV213" s="344"/>
      <c r="QFW213" s="344"/>
      <c r="QFX213" s="345"/>
      <c r="QFY213" s="343"/>
      <c r="QFZ213" s="344"/>
      <c r="QGA213" s="344"/>
      <c r="QGB213" s="344"/>
      <c r="QGC213" s="344"/>
      <c r="QGD213" s="344"/>
      <c r="QGE213" s="344"/>
      <c r="QGF213" s="345"/>
      <c r="QGG213" s="343"/>
      <c r="QGH213" s="344"/>
      <c r="QGI213" s="344"/>
      <c r="QGJ213" s="344"/>
      <c r="QGK213" s="344"/>
      <c r="QGL213" s="344"/>
      <c r="QGM213" s="344"/>
      <c r="QGN213" s="345"/>
      <c r="QGO213" s="343"/>
      <c r="QGP213" s="344"/>
      <c r="QGQ213" s="344"/>
      <c r="QGR213" s="344"/>
      <c r="QGS213" s="344"/>
      <c r="QGT213" s="344"/>
      <c r="QGU213" s="344"/>
      <c r="QGV213" s="345"/>
      <c r="QGW213" s="343"/>
      <c r="QGX213" s="344"/>
      <c r="QGY213" s="344"/>
      <c r="QGZ213" s="344"/>
      <c r="QHA213" s="344"/>
      <c r="QHB213" s="344"/>
      <c r="QHC213" s="344"/>
      <c r="QHD213" s="345"/>
      <c r="QHE213" s="343"/>
      <c r="QHF213" s="344"/>
      <c r="QHG213" s="344"/>
      <c r="QHH213" s="344"/>
      <c r="QHI213" s="344"/>
      <c r="QHJ213" s="344"/>
      <c r="QHK213" s="344"/>
      <c r="QHL213" s="345"/>
      <c r="QHM213" s="343"/>
      <c r="QHN213" s="344"/>
      <c r="QHO213" s="344"/>
      <c r="QHP213" s="344"/>
      <c r="QHQ213" s="344"/>
      <c r="QHR213" s="344"/>
      <c r="QHS213" s="344"/>
      <c r="QHT213" s="345"/>
      <c r="QHU213" s="343"/>
      <c r="QHV213" s="344"/>
      <c r="QHW213" s="344"/>
      <c r="QHX213" s="344"/>
      <c r="QHY213" s="344"/>
      <c r="QHZ213" s="344"/>
      <c r="QIA213" s="344"/>
      <c r="QIB213" s="345"/>
      <c r="QIC213" s="343"/>
      <c r="QID213" s="344"/>
      <c r="QIE213" s="344"/>
      <c r="QIF213" s="344"/>
      <c r="QIG213" s="344"/>
      <c r="QIH213" s="344"/>
      <c r="QII213" s="344"/>
      <c r="QIJ213" s="345"/>
      <c r="QIK213" s="343"/>
      <c r="QIL213" s="344"/>
      <c r="QIM213" s="344"/>
      <c r="QIN213" s="344"/>
      <c r="QIO213" s="344"/>
      <c r="QIP213" s="344"/>
      <c r="QIQ213" s="344"/>
      <c r="QIR213" s="345"/>
      <c r="QIS213" s="343"/>
      <c r="QIT213" s="344"/>
      <c r="QIU213" s="344"/>
      <c r="QIV213" s="344"/>
      <c r="QIW213" s="344"/>
      <c r="QIX213" s="344"/>
      <c r="QIY213" s="344"/>
      <c r="QIZ213" s="345"/>
      <c r="QJA213" s="343"/>
      <c r="QJB213" s="344"/>
      <c r="QJC213" s="344"/>
      <c r="QJD213" s="344"/>
      <c r="QJE213" s="344"/>
      <c r="QJF213" s="344"/>
      <c r="QJG213" s="344"/>
      <c r="QJH213" s="345"/>
      <c r="QJI213" s="343"/>
      <c r="QJJ213" s="344"/>
      <c r="QJK213" s="344"/>
      <c r="QJL213" s="344"/>
      <c r="QJM213" s="344"/>
      <c r="QJN213" s="344"/>
      <c r="QJO213" s="344"/>
      <c r="QJP213" s="345"/>
      <c r="QJQ213" s="343"/>
      <c r="QJR213" s="344"/>
      <c r="QJS213" s="344"/>
      <c r="QJT213" s="344"/>
      <c r="QJU213" s="344"/>
      <c r="QJV213" s="344"/>
      <c r="QJW213" s="344"/>
      <c r="QJX213" s="345"/>
      <c r="QJY213" s="343"/>
      <c r="QJZ213" s="344"/>
      <c r="QKA213" s="344"/>
      <c r="QKB213" s="344"/>
      <c r="QKC213" s="344"/>
      <c r="QKD213" s="344"/>
      <c r="QKE213" s="344"/>
      <c r="QKF213" s="345"/>
      <c r="QKG213" s="343"/>
      <c r="QKH213" s="344"/>
      <c r="QKI213" s="344"/>
      <c r="QKJ213" s="344"/>
      <c r="QKK213" s="344"/>
      <c r="QKL213" s="344"/>
      <c r="QKM213" s="344"/>
      <c r="QKN213" s="345"/>
      <c r="QKO213" s="343"/>
      <c r="QKP213" s="344"/>
      <c r="QKQ213" s="344"/>
      <c r="QKR213" s="344"/>
      <c r="QKS213" s="344"/>
      <c r="QKT213" s="344"/>
      <c r="QKU213" s="344"/>
      <c r="QKV213" s="345"/>
      <c r="QKW213" s="343"/>
      <c r="QKX213" s="344"/>
      <c r="QKY213" s="344"/>
      <c r="QKZ213" s="344"/>
      <c r="QLA213" s="344"/>
      <c r="QLB213" s="344"/>
      <c r="QLC213" s="344"/>
      <c r="QLD213" s="345"/>
      <c r="QLE213" s="343"/>
      <c r="QLF213" s="344"/>
      <c r="QLG213" s="344"/>
      <c r="QLH213" s="344"/>
      <c r="QLI213" s="344"/>
      <c r="QLJ213" s="344"/>
      <c r="QLK213" s="344"/>
      <c r="QLL213" s="345"/>
      <c r="QLM213" s="343"/>
      <c r="QLN213" s="344"/>
      <c r="QLO213" s="344"/>
      <c r="QLP213" s="344"/>
      <c r="QLQ213" s="344"/>
      <c r="QLR213" s="344"/>
      <c r="QLS213" s="344"/>
      <c r="QLT213" s="345"/>
      <c r="QLU213" s="343"/>
      <c r="QLV213" s="344"/>
      <c r="QLW213" s="344"/>
      <c r="QLX213" s="344"/>
      <c r="QLY213" s="344"/>
      <c r="QLZ213" s="344"/>
      <c r="QMA213" s="344"/>
      <c r="QMB213" s="345"/>
      <c r="QMC213" s="343"/>
      <c r="QMD213" s="344"/>
      <c r="QME213" s="344"/>
      <c r="QMF213" s="344"/>
      <c r="QMG213" s="344"/>
      <c r="QMH213" s="344"/>
      <c r="QMI213" s="344"/>
      <c r="QMJ213" s="345"/>
      <c r="QMK213" s="343"/>
      <c r="QML213" s="344"/>
      <c r="QMM213" s="344"/>
      <c r="QMN213" s="344"/>
      <c r="QMO213" s="344"/>
      <c r="QMP213" s="344"/>
      <c r="QMQ213" s="344"/>
      <c r="QMR213" s="345"/>
      <c r="QMS213" s="343"/>
      <c r="QMT213" s="344"/>
      <c r="QMU213" s="344"/>
      <c r="QMV213" s="344"/>
      <c r="QMW213" s="344"/>
      <c r="QMX213" s="344"/>
      <c r="QMY213" s="344"/>
      <c r="QMZ213" s="345"/>
      <c r="QNA213" s="343"/>
      <c r="QNB213" s="344"/>
      <c r="QNC213" s="344"/>
      <c r="QND213" s="344"/>
      <c r="QNE213" s="344"/>
      <c r="QNF213" s="344"/>
      <c r="QNG213" s="344"/>
      <c r="QNH213" s="345"/>
      <c r="QNI213" s="343"/>
      <c r="QNJ213" s="344"/>
      <c r="QNK213" s="344"/>
      <c r="QNL213" s="344"/>
      <c r="QNM213" s="344"/>
      <c r="QNN213" s="344"/>
      <c r="QNO213" s="344"/>
      <c r="QNP213" s="345"/>
      <c r="QNQ213" s="343"/>
      <c r="QNR213" s="344"/>
      <c r="QNS213" s="344"/>
      <c r="QNT213" s="344"/>
      <c r="QNU213" s="344"/>
      <c r="QNV213" s="344"/>
      <c r="QNW213" s="344"/>
      <c r="QNX213" s="345"/>
      <c r="QNY213" s="343"/>
      <c r="QNZ213" s="344"/>
      <c r="QOA213" s="344"/>
      <c r="QOB213" s="344"/>
      <c r="QOC213" s="344"/>
      <c r="QOD213" s="344"/>
      <c r="QOE213" s="344"/>
      <c r="QOF213" s="345"/>
      <c r="QOG213" s="343"/>
      <c r="QOH213" s="344"/>
      <c r="QOI213" s="344"/>
      <c r="QOJ213" s="344"/>
      <c r="QOK213" s="344"/>
      <c r="QOL213" s="344"/>
      <c r="QOM213" s="344"/>
      <c r="QON213" s="345"/>
      <c r="QOO213" s="343"/>
      <c r="QOP213" s="344"/>
      <c r="QOQ213" s="344"/>
      <c r="QOR213" s="344"/>
      <c r="QOS213" s="344"/>
      <c r="QOT213" s="344"/>
      <c r="QOU213" s="344"/>
      <c r="QOV213" s="345"/>
      <c r="QOW213" s="343"/>
      <c r="QOX213" s="344"/>
      <c r="QOY213" s="344"/>
      <c r="QOZ213" s="344"/>
      <c r="QPA213" s="344"/>
      <c r="QPB213" s="344"/>
      <c r="QPC213" s="344"/>
      <c r="QPD213" s="345"/>
      <c r="QPE213" s="343"/>
      <c r="QPF213" s="344"/>
      <c r="QPG213" s="344"/>
      <c r="QPH213" s="344"/>
      <c r="QPI213" s="344"/>
      <c r="QPJ213" s="344"/>
      <c r="QPK213" s="344"/>
      <c r="QPL213" s="345"/>
      <c r="QPM213" s="343"/>
      <c r="QPN213" s="344"/>
      <c r="QPO213" s="344"/>
      <c r="QPP213" s="344"/>
      <c r="QPQ213" s="344"/>
      <c r="QPR213" s="344"/>
      <c r="QPS213" s="344"/>
      <c r="QPT213" s="345"/>
      <c r="QPU213" s="343"/>
      <c r="QPV213" s="344"/>
      <c r="QPW213" s="344"/>
      <c r="QPX213" s="344"/>
      <c r="QPY213" s="344"/>
      <c r="QPZ213" s="344"/>
      <c r="QQA213" s="344"/>
      <c r="QQB213" s="345"/>
      <c r="QQC213" s="343"/>
      <c r="QQD213" s="344"/>
      <c r="QQE213" s="344"/>
      <c r="QQF213" s="344"/>
      <c r="QQG213" s="344"/>
      <c r="QQH213" s="344"/>
      <c r="QQI213" s="344"/>
      <c r="QQJ213" s="345"/>
      <c r="QQK213" s="343"/>
      <c r="QQL213" s="344"/>
      <c r="QQM213" s="344"/>
      <c r="QQN213" s="344"/>
      <c r="QQO213" s="344"/>
      <c r="QQP213" s="344"/>
      <c r="QQQ213" s="344"/>
      <c r="QQR213" s="345"/>
      <c r="QQS213" s="343"/>
      <c r="QQT213" s="344"/>
      <c r="QQU213" s="344"/>
      <c r="QQV213" s="344"/>
      <c r="QQW213" s="344"/>
      <c r="QQX213" s="344"/>
      <c r="QQY213" s="344"/>
      <c r="QQZ213" s="345"/>
      <c r="QRA213" s="343"/>
      <c r="QRB213" s="344"/>
      <c r="QRC213" s="344"/>
      <c r="QRD213" s="344"/>
      <c r="QRE213" s="344"/>
      <c r="QRF213" s="344"/>
      <c r="QRG213" s="344"/>
      <c r="QRH213" s="345"/>
      <c r="QRI213" s="343"/>
      <c r="QRJ213" s="344"/>
      <c r="QRK213" s="344"/>
      <c r="QRL213" s="344"/>
      <c r="QRM213" s="344"/>
      <c r="QRN213" s="344"/>
      <c r="QRO213" s="344"/>
      <c r="QRP213" s="345"/>
      <c r="QRQ213" s="343"/>
      <c r="QRR213" s="344"/>
      <c r="QRS213" s="344"/>
      <c r="QRT213" s="344"/>
      <c r="QRU213" s="344"/>
      <c r="QRV213" s="344"/>
      <c r="QRW213" s="344"/>
      <c r="QRX213" s="345"/>
      <c r="QRY213" s="343"/>
      <c r="QRZ213" s="344"/>
      <c r="QSA213" s="344"/>
      <c r="QSB213" s="344"/>
      <c r="QSC213" s="344"/>
      <c r="QSD213" s="344"/>
      <c r="QSE213" s="344"/>
      <c r="QSF213" s="345"/>
      <c r="QSG213" s="343"/>
      <c r="QSH213" s="344"/>
      <c r="QSI213" s="344"/>
      <c r="QSJ213" s="344"/>
      <c r="QSK213" s="344"/>
      <c r="QSL213" s="344"/>
      <c r="QSM213" s="344"/>
      <c r="QSN213" s="345"/>
      <c r="QSO213" s="343"/>
      <c r="QSP213" s="344"/>
      <c r="QSQ213" s="344"/>
      <c r="QSR213" s="344"/>
      <c r="QSS213" s="344"/>
      <c r="QST213" s="344"/>
      <c r="QSU213" s="344"/>
      <c r="QSV213" s="345"/>
      <c r="QSW213" s="343"/>
      <c r="QSX213" s="344"/>
      <c r="QSY213" s="344"/>
      <c r="QSZ213" s="344"/>
      <c r="QTA213" s="344"/>
      <c r="QTB213" s="344"/>
      <c r="QTC213" s="344"/>
      <c r="QTD213" s="345"/>
      <c r="QTE213" s="343"/>
      <c r="QTF213" s="344"/>
      <c r="QTG213" s="344"/>
      <c r="QTH213" s="344"/>
      <c r="QTI213" s="344"/>
      <c r="QTJ213" s="344"/>
      <c r="QTK213" s="344"/>
      <c r="QTL213" s="345"/>
      <c r="QTM213" s="343"/>
      <c r="QTN213" s="344"/>
      <c r="QTO213" s="344"/>
      <c r="QTP213" s="344"/>
      <c r="QTQ213" s="344"/>
      <c r="QTR213" s="344"/>
      <c r="QTS213" s="344"/>
      <c r="QTT213" s="345"/>
      <c r="QTU213" s="343"/>
      <c r="QTV213" s="344"/>
      <c r="QTW213" s="344"/>
      <c r="QTX213" s="344"/>
      <c r="QTY213" s="344"/>
      <c r="QTZ213" s="344"/>
      <c r="QUA213" s="344"/>
      <c r="QUB213" s="345"/>
      <c r="QUC213" s="343"/>
      <c r="QUD213" s="344"/>
      <c r="QUE213" s="344"/>
      <c r="QUF213" s="344"/>
      <c r="QUG213" s="344"/>
      <c r="QUH213" s="344"/>
      <c r="QUI213" s="344"/>
      <c r="QUJ213" s="345"/>
      <c r="QUK213" s="343"/>
      <c r="QUL213" s="344"/>
      <c r="QUM213" s="344"/>
      <c r="QUN213" s="344"/>
      <c r="QUO213" s="344"/>
      <c r="QUP213" s="344"/>
      <c r="QUQ213" s="344"/>
      <c r="QUR213" s="345"/>
      <c r="QUS213" s="343"/>
      <c r="QUT213" s="344"/>
      <c r="QUU213" s="344"/>
      <c r="QUV213" s="344"/>
      <c r="QUW213" s="344"/>
      <c r="QUX213" s="344"/>
      <c r="QUY213" s="344"/>
      <c r="QUZ213" s="345"/>
      <c r="QVA213" s="343"/>
      <c r="QVB213" s="344"/>
      <c r="QVC213" s="344"/>
      <c r="QVD213" s="344"/>
      <c r="QVE213" s="344"/>
      <c r="QVF213" s="344"/>
      <c r="QVG213" s="344"/>
      <c r="QVH213" s="345"/>
      <c r="QVI213" s="343"/>
      <c r="QVJ213" s="344"/>
      <c r="QVK213" s="344"/>
      <c r="QVL213" s="344"/>
      <c r="QVM213" s="344"/>
      <c r="QVN213" s="344"/>
      <c r="QVO213" s="344"/>
      <c r="QVP213" s="345"/>
      <c r="QVQ213" s="343"/>
      <c r="QVR213" s="344"/>
      <c r="QVS213" s="344"/>
      <c r="QVT213" s="344"/>
      <c r="QVU213" s="344"/>
      <c r="QVV213" s="344"/>
      <c r="QVW213" s="344"/>
      <c r="QVX213" s="345"/>
      <c r="QVY213" s="343"/>
      <c r="QVZ213" s="344"/>
      <c r="QWA213" s="344"/>
      <c r="QWB213" s="344"/>
      <c r="QWC213" s="344"/>
      <c r="QWD213" s="344"/>
      <c r="QWE213" s="344"/>
      <c r="QWF213" s="345"/>
      <c r="QWG213" s="343"/>
      <c r="QWH213" s="344"/>
      <c r="QWI213" s="344"/>
      <c r="QWJ213" s="344"/>
      <c r="QWK213" s="344"/>
      <c r="QWL213" s="344"/>
      <c r="QWM213" s="344"/>
      <c r="QWN213" s="345"/>
      <c r="QWO213" s="343"/>
      <c r="QWP213" s="344"/>
      <c r="QWQ213" s="344"/>
      <c r="QWR213" s="344"/>
      <c r="QWS213" s="344"/>
      <c r="QWT213" s="344"/>
      <c r="QWU213" s="344"/>
      <c r="QWV213" s="345"/>
      <c r="QWW213" s="343"/>
      <c r="QWX213" s="344"/>
      <c r="QWY213" s="344"/>
      <c r="QWZ213" s="344"/>
      <c r="QXA213" s="344"/>
      <c r="QXB213" s="344"/>
      <c r="QXC213" s="344"/>
      <c r="QXD213" s="345"/>
      <c r="QXE213" s="343"/>
      <c r="QXF213" s="344"/>
      <c r="QXG213" s="344"/>
      <c r="QXH213" s="344"/>
      <c r="QXI213" s="344"/>
      <c r="QXJ213" s="344"/>
      <c r="QXK213" s="344"/>
      <c r="QXL213" s="345"/>
      <c r="QXM213" s="343"/>
      <c r="QXN213" s="344"/>
      <c r="QXO213" s="344"/>
      <c r="QXP213" s="344"/>
      <c r="QXQ213" s="344"/>
      <c r="QXR213" s="344"/>
      <c r="QXS213" s="344"/>
      <c r="QXT213" s="345"/>
      <c r="QXU213" s="343"/>
      <c r="QXV213" s="344"/>
      <c r="QXW213" s="344"/>
      <c r="QXX213" s="344"/>
      <c r="QXY213" s="344"/>
      <c r="QXZ213" s="344"/>
      <c r="QYA213" s="344"/>
      <c r="QYB213" s="345"/>
      <c r="QYC213" s="343"/>
      <c r="QYD213" s="344"/>
      <c r="QYE213" s="344"/>
      <c r="QYF213" s="344"/>
      <c r="QYG213" s="344"/>
      <c r="QYH213" s="344"/>
      <c r="QYI213" s="344"/>
      <c r="QYJ213" s="345"/>
      <c r="QYK213" s="343"/>
      <c r="QYL213" s="344"/>
      <c r="QYM213" s="344"/>
      <c r="QYN213" s="344"/>
      <c r="QYO213" s="344"/>
      <c r="QYP213" s="344"/>
      <c r="QYQ213" s="344"/>
      <c r="QYR213" s="345"/>
      <c r="QYS213" s="343"/>
      <c r="QYT213" s="344"/>
      <c r="QYU213" s="344"/>
      <c r="QYV213" s="344"/>
      <c r="QYW213" s="344"/>
      <c r="QYX213" s="344"/>
      <c r="QYY213" s="344"/>
      <c r="QYZ213" s="345"/>
      <c r="QZA213" s="343"/>
      <c r="QZB213" s="344"/>
      <c r="QZC213" s="344"/>
      <c r="QZD213" s="344"/>
      <c r="QZE213" s="344"/>
      <c r="QZF213" s="344"/>
      <c r="QZG213" s="344"/>
      <c r="QZH213" s="345"/>
      <c r="QZI213" s="343"/>
      <c r="QZJ213" s="344"/>
      <c r="QZK213" s="344"/>
      <c r="QZL213" s="344"/>
      <c r="QZM213" s="344"/>
      <c r="QZN213" s="344"/>
      <c r="QZO213" s="344"/>
      <c r="QZP213" s="345"/>
      <c r="QZQ213" s="343"/>
      <c r="QZR213" s="344"/>
      <c r="QZS213" s="344"/>
      <c r="QZT213" s="344"/>
      <c r="QZU213" s="344"/>
      <c r="QZV213" s="344"/>
      <c r="QZW213" s="344"/>
      <c r="QZX213" s="345"/>
      <c r="QZY213" s="343"/>
      <c r="QZZ213" s="344"/>
      <c r="RAA213" s="344"/>
      <c r="RAB213" s="344"/>
      <c r="RAC213" s="344"/>
      <c r="RAD213" s="344"/>
      <c r="RAE213" s="344"/>
      <c r="RAF213" s="345"/>
      <c r="RAG213" s="343"/>
      <c r="RAH213" s="344"/>
      <c r="RAI213" s="344"/>
      <c r="RAJ213" s="344"/>
      <c r="RAK213" s="344"/>
      <c r="RAL213" s="344"/>
      <c r="RAM213" s="344"/>
      <c r="RAN213" s="345"/>
      <c r="RAO213" s="343"/>
      <c r="RAP213" s="344"/>
      <c r="RAQ213" s="344"/>
      <c r="RAR213" s="344"/>
      <c r="RAS213" s="344"/>
      <c r="RAT213" s="344"/>
      <c r="RAU213" s="344"/>
      <c r="RAV213" s="345"/>
      <c r="RAW213" s="343"/>
      <c r="RAX213" s="344"/>
      <c r="RAY213" s="344"/>
      <c r="RAZ213" s="344"/>
      <c r="RBA213" s="344"/>
      <c r="RBB213" s="344"/>
      <c r="RBC213" s="344"/>
      <c r="RBD213" s="345"/>
      <c r="RBE213" s="343"/>
      <c r="RBF213" s="344"/>
      <c r="RBG213" s="344"/>
      <c r="RBH213" s="344"/>
      <c r="RBI213" s="344"/>
      <c r="RBJ213" s="344"/>
      <c r="RBK213" s="344"/>
      <c r="RBL213" s="345"/>
      <c r="RBM213" s="343"/>
      <c r="RBN213" s="344"/>
      <c r="RBO213" s="344"/>
      <c r="RBP213" s="344"/>
      <c r="RBQ213" s="344"/>
      <c r="RBR213" s="344"/>
      <c r="RBS213" s="344"/>
      <c r="RBT213" s="345"/>
      <c r="RBU213" s="343"/>
      <c r="RBV213" s="344"/>
      <c r="RBW213" s="344"/>
      <c r="RBX213" s="344"/>
      <c r="RBY213" s="344"/>
      <c r="RBZ213" s="344"/>
      <c r="RCA213" s="344"/>
      <c r="RCB213" s="345"/>
      <c r="RCC213" s="343"/>
      <c r="RCD213" s="344"/>
      <c r="RCE213" s="344"/>
      <c r="RCF213" s="344"/>
      <c r="RCG213" s="344"/>
      <c r="RCH213" s="344"/>
      <c r="RCI213" s="344"/>
      <c r="RCJ213" s="345"/>
      <c r="RCK213" s="343"/>
      <c r="RCL213" s="344"/>
      <c r="RCM213" s="344"/>
      <c r="RCN213" s="344"/>
      <c r="RCO213" s="344"/>
      <c r="RCP213" s="344"/>
      <c r="RCQ213" s="344"/>
      <c r="RCR213" s="345"/>
      <c r="RCS213" s="343"/>
      <c r="RCT213" s="344"/>
      <c r="RCU213" s="344"/>
      <c r="RCV213" s="344"/>
      <c r="RCW213" s="344"/>
      <c r="RCX213" s="344"/>
      <c r="RCY213" s="344"/>
      <c r="RCZ213" s="345"/>
      <c r="RDA213" s="343"/>
      <c r="RDB213" s="344"/>
      <c r="RDC213" s="344"/>
      <c r="RDD213" s="344"/>
      <c r="RDE213" s="344"/>
      <c r="RDF213" s="344"/>
      <c r="RDG213" s="344"/>
      <c r="RDH213" s="345"/>
      <c r="RDI213" s="343"/>
      <c r="RDJ213" s="344"/>
      <c r="RDK213" s="344"/>
      <c r="RDL213" s="344"/>
      <c r="RDM213" s="344"/>
      <c r="RDN213" s="344"/>
      <c r="RDO213" s="344"/>
      <c r="RDP213" s="345"/>
      <c r="RDQ213" s="343"/>
      <c r="RDR213" s="344"/>
      <c r="RDS213" s="344"/>
      <c r="RDT213" s="344"/>
      <c r="RDU213" s="344"/>
      <c r="RDV213" s="344"/>
      <c r="RDW213" s="344"/>
      <c r="RDX213" s="345"/>
      <c r="RDY213" s="343"/>
      <c r="RDZ213" s="344"/>
      <c r="REA213" s="344"/>
      <c r="REB213" s="344"/>
      <c r="REC213" s="344"/>
      <c r="RED213" s="344"/>
      <c r="REE213" s="344"/>
      <c r="REF213" s="345"/>
      <c r="REG213" s="343"/>
      <c r="REH213" s="344"/>
      <c r="REI213" s="344"/>
      <c r="REJ213" s="344"/>
      <c r="REK213" s="344"/>
      <c r="REL213" s="344"/>
      <c r="REM213" s="344"/>
      <c r="REN213" s="345"/>
      <c r="REO213" s="343"/>
      <c r="REP213" s="344"/>
      <c r="REQ213" s="344"/>
      <c r="RER213" s="344"/>
      <c r="RES213" s="344"/>
      <c r="RET213" s="344"/>
      <c r="REU213" s="344"/>
      <c r="REV213" s="345"/>
      <c r="REW213" s="343"/>
      <c r="REX213" s="344"/>
      <c r="REY213" s="344"/>
      <c r="REZ213" s="344"/>
      <c r="RFA213" s="344"/>
      <c r="RFB213" s="344"/>
      <c r="RFC213" s="344"/>
      <c r="RFD213" s="345"/>
      <c r="RFE213" s="343"/>
      <c r="RFF213" s="344"/>
      <c r="RFG213" s="344"/>
      <c r="RFH213" s="344"/>
      <c r="RFI213" s="344"/>
      <c r="RFJ213" s="344"/>
      <c r="RFK213" s="344"/>
      <c r="RFL213" s="345"/>
      <c r="RFM213" s="343"/>
      <c r="RFN213" s="344"/>
      <c r="RFO213" s="344"/>
      <c r="RFP213" s="344"/>
      <c r="RFQ213" s="344"/>
      <c r="RFR213" s="344"/>
      <c r="RFS213" s="344"/>
      <c r="RFT213" s="345"/>
      <c r="RFU213" s="343"/>
      <c r="RFV213" s="344"/>
      <c r="RFW213" s="344"/>
      <c r="RFX213" s="344"/>
      <c r="RFY213" s="344"/>
      <c r="RFZ213" s="344"/>
      <c r="RGA213" s="344"/>
      <c r="RGB213" s="345"/>
      <c r="RGC213" s="343"/>
      <c r="RGD213" s="344"/>
      <c r="RGE213" s="344"/>
      <c r="RGF213" s="344"/>
      <c r="RGG213" s="344"/>
      <c r="RGH213" s="344"/>
      <c r="RGI213" s="344"/>
      <c r="RGJ213" s="345"/>
      <c r="RGK213" s="343"/>
      <c r="RGL213" s="344"/>
      <c r="RGM213" s="344"/>
      <c r="RGN213" s="344"/>
      <c r="RGO213" s="344"/>
      <c r="RGP213" s="344"/>
      <c r="RGQ213" s="344"/>
      <c r="RGR213" s="345"/>
      <c r="RGS213" s="343"/>
      <c r="RGT213" s="344"/>
      <c r="RGU213" s="344"/>
      <c r="RGV213" s="344"/>
      <c r="RGW213" s="344"/>
      <c r="RGX213" s="344"/>
      <c r="RGY213" s="344"/>
      <c r="RGZ213" s="345"/>
      <c r="RHA213" s="343"/>
      <c r="RHB213" s="344"/>
      <c r="RHC213" s="344"/>
      <c r="RHD213" s="344"/>
      <c r="RHE213" s="344"/>
      <c r="RHF213" s="344"/>
      <c r="RHG213" s="344"/>
      <c r="RHH213" s="345"/>
      <c r="RHI213" s="343"/>
      <c r="RHJ213" s="344"/>
      <c r="RHK213" s="344"/>
      <c r="RHL213" s="344"/>
      <c r="RHM213" s="344"/>
      <c r="RHN213" s="344"/>
      <c r="RHO213" s="344"/>
      <c r="RHP213" s="345"/>
      <c r="RHQ213" s="343"/>
      <c r="RHR213" s="344"/>
      <c r="RHS213" s="344"/>
      <c r="RHT213" s="344"/>
      <c r="RHU213" s="344"/>
      <c r="RHV213" s="344"/>
      <c r="RHW213" s="344"/>
      <c r="RHX213" s="345"/>
      <c r="RHY213" s="343"/>
      <c r="RHZ213" s="344"/>
      <c r="RIA213" s="344"/>
      <c r="RIB213" s="344"/>
      <c r="RIC213" s="344"/>
      <c r="RID213" s="344"/>
      <c r="RIE213" s="344"/>
      <c r="RIF213" s="345"/>
      <c r="RIG213" s="343"/>
      <c r="RIH213" s="344"/>
      <c r="RII213" s="344"/>
      <c r="RIJ213" s="344"/>
      <c r="RIK213" s="344"/>
      <c r="RIL213" s="344"/>
      <c r="RIM213" s="344"/>
      <c r="RIN213" s="345"/>
      <c r="RIO213" s="343"/>
      <c r="RIP213" s="344"/>
      <c r="RIQ213" s="344"/>
      <c r="RIR213" s="344"/>
      <c r="RIS213" s="344"/>
      <c r="RIT213" s="344"/>
      <c r="RIU213" s="344"/>
      <c r="RIV213" s="345"/>
      <c r="RIW213" s="343"/>
      <c r="RIX213" s="344"/>
      <c r="RIY213" s="344"/>
      <c r="RIZ213" s="344"/>
      <c r="RJA213" s="344"/>
      <c r="RJB213" s="344"/>
      <c r="RJC213" s="344"/>
      <c r="RJD213" s="345"/>
      <c r="RJE213" s="343"/>
      <c r="RJF213" s="344"/>
      <c r="RJG213" s="344"/>
      <c r="RJH213" s="344"/>
      <c r="RJI213" s="344"/>
      <c r="RJJ213" s="344"/>
      <c r="RJK213" s="344"/>
      <c r="RJL213" s="345"/>
      <c r="RJM213" s="343"/>
      <c r="RJN213" s="344"/>
      <c r="RJO213" s="344"/>
      <c r="RJP213" s="344"/>
      <c r="RJQ213" s="344"/>
      <c r="RJR213" s="344"/>
      <c r="RJS213" s="344"/>
      <c r="RJT213" s="345"/>
      <c r="RJU213" s="343"/>
      <c r="RJV213" s="344"/>
      <c r="RJW213" s="344"/>
      <c r="RJX213" s="344"/>
      <c r="RJY213" s="344"/>
      <c r="RJZ213" s="344"/>
      <c r="RKA213" s="344"/>
      <c r="RKB213" s="345"/>
      <c r="RKC213" s="343"/>
      <c r="RKD213" s="344"/>
      <c r="RKE213" s="344"/>
      <c r="RKF213" s="344"/>
      <c r="RKG213" s="344"/>
      <c r="RKH213" s="344"/>
      <c r="RKI213" s="344"/>
      <c r="RKJ213" s="345"/>
      <c r="RKK213" s="343"/>
      <c r="RKL213" s="344"/>
      <c r="RKM213" s="344"/>
      <c r="RKN213" s="344"/>
      <c r="RKO213" s="344"/>
      <c r="RKP213" s="344"/>
      <c r="RKQ213" s="344"/>
      <c r="RKR213" s="345"/>
      <c r="RKS213" s="343"/>
      <c r="RKT213" s="344"/>
      <c r="RKU213" s="344"/>
      <c r="RKV213" s="344"/>
      <c r="RKW213" s="344"/>
      <c r="RKX213" s="344"/>
      <c r="RKY213" s="344"/>
      <c r="RKZ213" s="345"/>
      <c r="RLA213" s="343"/>
      <c r="RLB213" s="344"/>
      <c r="RLC213" s="344"/>
      <c r="RLD213" s="344"/>
      <c r="RLE213" s="344"/>
      <c r="RLF213" s="344"/>
      <c r="RLG213" s="344"/>
      <c r="RLH213" s="345"/>
      <c r="RLI213" s="343"/>
      <c r="RLJ213" s="344"/>
      <c r="RLK213" s="344"/>
      <c r="RLL213" s="344"/>
      <c r="RLM213" s="344"/>
      <c r="RLN213" s="344"/>
      <c r="RLO213" s="344"/>
      <c r="RLP213" s="345"/>
      <c r="RLQ213" s="343"/>
      <c r="RLR213" s="344"/>
      <c r="RLS213" s="344"/>
      <c r="RLT213" s="344"/>
      <c r="RLU213" s="344"/>
      <c r="RLV213" s="344"/>
      <c r="RLW213" s="344"/>
      <c r="RLX213" s="345"/>
      <c r="RLY213" s="343"/>
      <c r="RLZ213" s="344"/>
      <c r="RMA213" s="344"/>
      <c r="RMB213" s="344"/>
      <c r="RMC213" s="344"/>
      <c r="RMD213" s="344"/>
      <c r="RME213" s="344"/>
      <c r="RMF213" s="345"/>
      <c r="RMG213" s="343"/>
      <c r="RMH213" s="344"/>
      <c r="RMI213" s="344"/>
      <c r="RMJ213" s="344"/>
      <c r="RMK213" s="344"/>
      <c r="RML213" s="344"/>
      <c r="RMM213" s="344"/>
      <c r="RMN213" s="345"/>
      <c r="RMO213" s="343"/>
      <c r="RMP213" s="344"/>
      <c r="RMQ213" s="344"/>
      <c r="RMR213" s="344"/>
      <c r="RMS213" s="344"/>
      <c r="RMT213" s="344"/>
      <c r="RMU213" s="344"/>
      <c r="RMV213" s="345"/>
      <c r="RMW213" s="343"/>
      <c r="RMX213" s="344"/>
      <c r="RMY213" s="344"/>
      <c r="RMZ213" s="344"/>
      <c r="RNA213" s="344"/>
      <c r="RNB213" s="344"/>
      <c r="RNC213" s="344"/>
      <c r="RND213" s="345"/>
      <c r="RNE213" s="343"/>
      <c r="RNF213" s="344"/>
      <c r="RNG213" s="344"/>
      <c r="RNH213" s="344"/>
      <c r="RNI213" s="344"/>
      <c r="RNJ213" s="344"/>
      <c r="RNK213" s="344"/>
      <c r="RNL213" s="345"/>
      <c r="RNM213" s="343"/>
      <c r="RNN213" s="344"/>
      <c r="RNO213" s="344"/>
      <c r="RNP213" s="344"/>
      <c r="RNQ213" s="344"/>
      <c r="RNR213" s="344"/>
      <c r="RNS213" s="344"/>
      <c r="RNT213" s="345"/>
      <c r="RNU213" s="343"/>
      <c r="RNV213" s="344"/>
      <c r="RNW213" s="344"/>
      <c r="RNX213" s="344"/>
      <c r="RNY213" s="344"/>
      <c r="RNZ213" s="344"/>
      <c r="ROA213" s="344"/>
      <c r="ROB213" s="345"/>
      <c r="ROC213" s="343"/>
      <c r="ROD213" s="344"/>
      <c r="ROE213" s="344"/>
      <c r="ROF213" s="344"/>
      <c r="ROG213" s="344"/>
      <c r="ROH213" s="344"/>
      <c r="ROI213" s="344"/>
      <c r="ROJ213" s="345"/>
      <c r="ROK213" s="343"/>
      <c r="ROL213" s="344"/>
      <c r="ROM213" s="344"/>
      <c r="RON213" s="344"/>
      <c r="ROO213" s="344"/>
      <c r="ROP213" s="344"/>
      <c r="ROQ213" s="344"/>
      <c r="ROR213" s="345"/>
      <c r="ROS213" s="343"/>
      <c r="ROT213" s="344"/>
      <c r="ROU213" s="344"/>
      <c r="ROV213" s="344"/>
      <c r="ROW213" s="344"/>
      <c r="ROX213" s="344"/>
      <c r="ROY213" s="344"/>
      <c r="ROZ213" s="345"/>
      <c r="RPA213" s="343"/>
      <c r="RPB213" s="344"/>
      <c r="RPC213" s="344"/>
      <c r="RPD213" s="344"/>
      <c r="RPE213" s="344"/>
      <c r="RPF213" s="344"/>
      <c r="RPG213" s="344"/>
      <c r="RPH213" s="345"/>
      <c r="RPI213" s="343"/>
      <c r="RPJ213" s="344"/>
      <c r="RPK213" s="344"/>
      <c r="RPL213" s="344"/>
      <c r="RPM213" s="344"/>
      <c r="RPN213" s="344"/>
      <c r="RPO213" s="344"/>
      <c r="RPP213" s="345"/>
      <c r="RPQ213" s="343"/>
      <c r="RPR213" s="344"/>
      <c r="RPS213" s="344"/>
      <c r="RPT213" s="344"/>
      <c r="RPU213" s="344"/>
      <c r="RPV213" s="344"/>
      <c r="RPW213" s="344"/>
      <c r="RPX213" s="345"/>
      <c r="RPY213" s="343"/>
      <c r="RPZ213" s="344"/>
      <c r="RQA213" s="344"/>
      <c r="RQB213" s="344"/>
      <c r="RQC213" s="344"/>
      <c r="RQD213" s="344"/>
      <c r="RQE213" s="344"/>
      <c r="RQF213" s="345"/>
      <c r="RQG213" s="343"/>
      <c r="RQH213" s="344"/>
      <c r="RQI213" s="344"/>
      <c r="RQJ213" s="344"/>
      <c r="RQK213" s="344"/>
      <c r="RQL213" s="344"/>
      <c r="RQM213" s="344"/>
      <c r="RQN213" s="345"/>
      <c r="RQO213" s="343"/>
      <c r="RQP213" s="344"/>
      <c r="RQQ213" s="344"/>
      <c r="RQR213" s="344"/>
      <c r="RQS213" s="344"/>
      <c r="RQT213" s="344"/>
      <c r="RQU213" s="344"/>
      <c r="RQV213" s="345"/>
      <c r="RQW213" s="343"/>
      <c r="RQX213" s="344"/>
      <c r="RQY213" s="344"/>
      <c r="RQZ213" s="344"/>
      <c r="RRA213" s="344"/>
      <c r="RRB213" s="344"/>
      <c r="RRC213" s="344"/>
      <c r="RRD213" s="345"/>
      <c r="RRE213" s="343"/>
      <c r="RRF213" s="344"/>
      <c r="RRG213" s="344"/>
      <c r="RRH213" s="344"/>
      <c r="RRI213" s="344"/>
      <c r="RRJ213" s="344"/>
      <c r="RRK213" s="344"/>
      <c r="RRL213" s="345"/>
      <c r="RRM213" s="343"/>
      <c r="RRN213" s="344"/>
      <c r="RRO213" s="344"/>
      <c r="RRP213" s="344"/>
      <c r="RRQ213" s="344"/>
      <c r="RRR213" s="344"/>
      <c r="RRS213" s="344"/>
      <c r="RRT213" s="345"/>
      <c r="RRU213" s="343"/>
      <c r="RRV213" s="344"/>
      <c r="RRW213" s="344"/>
      <c r="RRX213" s="344"/>
      <c r="RRY213" s="344"/>
      <c r="RRZ213" s="344"/>
      <c r="RSA213" s="344"/>
      <c r="RSB213" s="345"/>
      <c r="RSC213" s="343"/>
      <c r="RSD213" s="344"/>
      <c r="RSE213" s="344"/>
      <c r="RSF213" s="344"/>
      <c r="RSG213" s="344"/>
      <c r="RSH213" s="344"/>
      <c r="RSI213" s="344"/>
      <c r="RSJ213" s="345"/>
      <c r="RSK213" s="343"/>
      <c r="RSL213" s="344"/>
      <c r="RSM213" s="344"/>
      <c r="RSN213" s="344"/>
      <c r="RSO213" s="344"/>
      <c r="RSP213" s="344"/>
      <c r="RSQ213" s="344"/>
      <c r="RSR213" s="345"/>
      <c r="RSS213" s="343"/>
      <c r="RST213" s="344"/>
      <c r="RSU213" s="344"/>
      <c r="RSV213" s="344"/>
      <c r="RSW213" s="344"/>
      <c r="RSX213" s="344"/>
      <c r="RSY213" s="344"/>
      <c r="RSZ213" s="345"/>
      <c r="RTA213" s="343"/>
      <c r="RTB213" s="344"/>
      <c r="RTC213" s="344"/>
      <c r="RTD213" s="344"/>
      <c r="RTE213" s="344"/>
      <c r="RTF213" s="344"/>
      <c r="RTG213" s="344"/>
      <c r="RTH213" s="345"/>
      <c r="RTI213" s="343"/>
      <c r="RTJ213" s="344"/>
      <c r="RTK213" s="344"/>
      <c r="RTL213" s="344"/>
      <c r="RTM213" s="344"/>
      <c r="RTN213" s="344"/>
      <c r="RTO213" s="344"/>
      <c r="RTP213" s="345"/>
      <c r="RTQ213" s="343"/>
      <c r="RTR213" s="344"/>
      <c r="RTS213" s="344"/>
      <c r="RTT213" s="344"/>
      <c r="RTU213" s="344"/>
      <c r="RTV213" s="344"/>
      <c r="RTW213" s="344"/>
      <c r="RTX213" s="345"/>
      <c r="RTY213" s="343"/>
      <c r="RTZ213" s="344"/>
      <c r="RUA213" s="344"/>
      <c r="RUB213" s="344"/>
      <c r="RUC213" s="344"/>
      <c r="RUD213" s="344"/>
      <c r="RUE213" s="344"/>
      <c r="RUF213" s="345"/>
      <c r="RUG213" s="343"/>
      <c r="RUH213" s="344"/>
      <c r="RUI213" s="344"/>
      <c r="RUJ213" s="344"/>
      <c r="RUK213" s="344"/>
      <c r="RUL213" s="344"/>
      <c r="RUM213" s="344"/>
      <c r="RUN213" s="345"/>
      <c r="RUO213" s="343"/>
      <c r="RUP213" s="344"/>
      <c r="RUQ213" s="344"/>
      <c r="RUR213" s="344"/>
      <c r="RUS213" s="344"/>
      <c r="RUT213" s="344"/>
      <c r="RUU213" s="344"/>
      <c r="RUV213" s="345"/>
      <c r="RUW213" s="343"/>
      <c r="RUX213" s="344"/>
      <c r="RUY213" s="344"/>
      <c r="RUZ213" s="344"/>
      <c r="RVA213" s="344"/>
      <c r="RVB213" s="344"/>
      <c r="RVC213" s="344"/>
      <c r="RVD213" s="345"/>
      <c r="RVE213" s="343"/>
      <c r="RVF213" s="344"/>
      <c r="RVG213" s="344"/>
      <c r="RVH213" s="344"/>
      <c r="RVI213" s="344"/>
      <c r="RVJ213" s="344"/>
      <c r="RVK213" s="344"/>
      <c r="RVL213" s="345"/>
      <c r="RVM213" s="343"/>
      <c r="RVN213" s="344"/>
      <c r="RVO213" s="344"/>
      <c r="RVP213" s="344"/>
      <c r="RVQ213" s="344"/>
      <c r="RVR213" s="344"/>
      <c r="RVS213" s="344"/>
      <c r="RVT213" s="345"/>
      <c r="RVU213" s="343"/>
      <c r="RVV213" s="344"/>
      <c r="RVW213" s="344"/>
      <c r="RVX213" s="344"/>
      <c r="RVY213" s="344"/>
      <c r="RVZ213" s="344"/>
      <c r="RWA213" s="344"/>
      <c r="RWB213" s="345"/>
      <c r="RWC213" s="343"/>
      <c r="RWD213" s="344"/>
      <c r="RWE213" s="344"/>
      <c r="RWF213" s="344"/>
      <c r="RWG213" s="344"/>
      <c r="RWH213" s="344"/>
      <c r="RWI213" s="344"/>
      <c r="RWJ213" s="345"/>
      <c r="RWK213" s="343"/>
      <c r="RWL213" s="344"/>
      <c r="RWM213" s="344"/>
      <c r="RWN213" s="344"/>
      <c r="RWO213" s="344"/>
      <c r="RWP213" s="344"/>
      <c r="RWQ213" s="344"/>
      <c r="RWR213" s="345"/>
      <c r="RWS213" s="343"/>
      <c r="RWT213" s="344"/>
      <c r="RWU213" s="344"/>
      <c r="RWV213" s="344"/>
      <c r="RWW213" s="344"/>
      <c r="RWX213" s="344"/>
      <c r="RWY213" s="344"/>
      <c r="RWZ213" s="345"/>
      <c r="RXA213" s="343"/>
      <c r="RXB213" s="344"/>
      <c r="RXC213" s="344"/>
      <c r="RXD213" s="344"/>
      <c r="RXE213" s="344"/>
      <c r="RXF213" s="344"/>
      <c r="RXG213" s="344"/>
      <c r="RXH213" s="345"/>
      <c r="RXI213" s="343"/>
      <c r="RXJ213" s="344"/>
      <c r="RXK213" s="344"/>
      <c r="RXL213" s="344"/>
      <c r="RXM213" s="344"/>
      <c r="RXN213" s="344"/>
      <c r="RXO213" s="344"/>
      <c r="RXP213" s="345"/>
      <c r="RXQ213" s="343"/>
      <c r="RXR213" s="344"/>
      <c r="RXS213" s="344"/>
      <c r="RXT213" s="344"/>
      <c r="RXU213" s="344"/>
      <c r="RXV213" s="344"/>
      <c r="RXW213" s="344"/>
      <c r="RXX213" s="345"/>
      <c r="RXY213" s="343"/>
      <c r="RXZ213" s="344"/>
      <c r="RYA213" s="344"/>
      <c r="RYB213" s="344"/>
      <c r="RYC213" s="344"/>
      <c r="RYD213" s="344"/>
      <c r="RYE213" s="344"/>
      <c r="RYF213" s="345"/>
      <c r="RYG213" s="343"/>
      <c r="RYH213" s="344"/>
      <c r="RYI213" s="344"/>
      <c r="RYJ213" s="344"/>
      <c r="RYK213" s="344"/>
      <c r="RYL213" s="344"/>
      <c r="RYM213" s="344"/>
      <c r="RYN213" s="345"/>
      <c r="RYO213" s="343"/>
      <c r="RYP213" s="344"/>
      <c r="RYQ213" s="344"/>
      <c r="RYR213" s="344"/>
      <c r="RYS213" s="344"/>
      <c r="RYT213" s="344"/>
      <c r="RYU213" s="344"/>
      <c r="RYV213" s="345"/>
      <c r="RYW213" s="343"/>
      <c r="RYX213" s="344"/>
      <c r="RYY213" s="344"/>
      <c r="RYZ213" s="344"/>
      <c r="RZA213" s="344"/>
      <c r="RZB213" s="344"/>
      <c r="RZC213" s="344"/>
      <c r="RZD213" s="345"/>
      <c r="RZE213" s="343"/>
      <c r="RZF213" s="344"/>
      <c r="RZG213" s="344"/>
      <c r="RZH213" s="344"/>
      <c r="RZI213" s="344"/>
      <c r="RZJ213" s="344"/>
      <c r="RZK213" s="344"/>
      <c r="RZL213" s="345"/>
      <c r="RZM213" s="343"/>
      <c r="RZN213" s="344"/>
      <c r="RZO213" s="344"/>
      <c r="RZP213" s="344"/>
      <c r="RZQ213" s="344"/>
      <c r="RZR213" s="344"/>
      <c r="RZS213" s="344"/>
      <c r="RZT213" s="345"/>
      <c r="RZU213" s="343"/>
      <c r="RZV213" s="344"/>
      <c r="RZW213" s="344"/>
      <c r="RZX213" s="344"/>
      <c r="RZY213" s="344"/>
      <c r="RZZ213" s="344"/>
      <c r="SAA213" s="344"/>
      <c r="SAB213" s="345"/>
      <c r="SAC213" s="343"/>
      <c r="SAD213" s="344"/>
      <c r="SAE213" s="344"/>
      <c r="SAF213" s="344"/>
      <c r="SAG213" s="344"/>
      <c r="SAH213" s="344"/>
      <c r="SAI213" s="344"/>
      <c r="SAJ213" s="345"/>
      <c r="SAK213" s="343"/>
      <c r="SAL213" s="344"/>
      <c r="SAM213" s="344"/>
      <c r="SAN213" s="344"/>
      <c r="SAO213" s="344"/>
      <c r="SAP213" s="344"/>
      <c r="SAQ213" s="344"/>
      <c r="SAR213" s="345"/>
      <c r="SAS213" s="343"/>
      <c r="SAT213" s="344"/>
      <c r="SAU213" s="344"/>
      <c r="SAV213" s="344"/>
      <c r="SAW213" s="344"/>
      <c r="SAX213" s="344"/>
      <c r="SAY213" s="344"/>
      <c r="SAZ213" s="345"/>
      <c r="SBA213" s="343"/>
      <c r="SBB213" s="344"/>
      <c r="SBC213" s="344"/>
      <c r="SBD213" s="344"/>
      <c r="SBE213" s="344"/>
      <c r="SBF213" s="344"/>
      <c r="SBG213" s="344"/>
      <c r="SBH213" s="345"/>
      <c r="SBI213" s="343"/>
      <c r="SBJ213" s="344"/>
      <c r="SBK213" s="344"/>
      <c r="SBL213" s="344"/>
      <c r="SBM213" s="344"/>
      <c r="SBN213" s="344"/>
      <c r="SBO213" s="344"/>
      <c r="SBP213" s="345"/>
      <c r="SBQ213" s="343"/>
      <c r="SBR213" s="344"/>
      <c r="SBS213" s="344"/>
      <c r="SBT213" s="344"/>
      <c r="SBU213" s="344"/>
      <c r="SBV213" s="344"/>
      <c r="SBW213" s="344"/>
      <c r="SBX213" s="345"/>
      <c r="SBY213" s="343"/>
      <c r="SBZ213" s="344"/>
      <c r="SCA213" s="344"/>
      <c r="SCB213" s="344"/>
      <c r="SCC213" s="344"/>
      <c r="SCD213" s="344"/>
      <c r="SCE213" s="344"/>
      <c r="SCF213" s="345"/>
      <c r="SCG213" s="343"/>
      <c r="SCH213" s="344"/>
      <c r="SCI213" s="344"/>
      <c r="SCJ213" s="344"/>
      <c r="SCK213" s="344"/>
      <c r="SCL213" s="344"/>
      <c r="SCM213" s="344"/>
      <c r="SCN213" s="345"/>
      <c r="SCO213" s="343"/>
      <c r="SCP213" s="344"/>
      <c r="SCQ213" s="344"/>
      <c r="SCR213" s="344"/>
      <c r="SCS213" s="344"/>
      <c r="SCT213" s="344"/>
      <c r="SCU213" s="344"/>
      <c r="SCV213" s="345"/>
      <c r="SCW213" s="343"/>
      <c r="SCX213" s="344"/>
      <c r="SCY213" s="344"/>
      <c r="SCZ213" s="344"/>
      <c r="SDA213" s="344"/>
      <c r="SDB213" s="344"/>
      <c r="SDC213" s="344"/>
      <c r="SDD213" s="345"/>
      <c r="SDE213" s="343"/>
      <c r="SDF213" s="344"/>
      <c r="SDG213" s="344"/>
      <c r="SDH213" s="344"/>
      <c r="SDI213" s="344"/>
      <c r="SDJ213" s="344"/>
      <c r="SDK213" s="344"/>
      <c r="SDL213" s="345"/>
      <c r="SDM213" s="343"/>
      <c r="SDN213" s="344"/>
      <c r="SDO213" s="344"/>
      <c r="SDP213" s="344"/>
      <c r="SDQ213" s="344"/>
      <c r="SDR213" s="344"/>
      <c r="SDS213" s="344"/>
      <c r="SDT213" s="345"/>
      <c r="SDU213" s="343"/>
      <c r="SDV213" s="344"/>
      <c r="SDW213" s="344"/>
      <c r="SDX213" s="344"/>
      <c r="SDY213" s="344"/>
      <c r="SDZ213" s="344"/>
      <c r="SEA213" s="344"/>
      <c r="SEB213" s="345"/>
      <c r="SEC213" s="343"/>
      <c r="SED213" s="344"/>
      <c r="SEE213" s="344"/>
      <c r="SEF213" s="344"/>
      <c r="SEG213" s="344"/>
      <c r="SEH213" s="344"/>
      <c r="SEI213" s="344"/>
      <c r="SEJ213" s="345"/>
      <c r="SEK213" s="343"/>
      <c r="SEL213" s="344"/>
      <c r="SEM213" s="344"/>
      <c r="SEN213" s="344"/>
      <c r="SEO213" s="344"/>
      <c r="SEP213" s="344"/>
      <c r="SEQ213" s="344"/>
      <c r="SER213" s="345"/>
      <c r="SES213" s="343"/>
      <c r="SET213" s="344"/>
      <c r="SEU213" s="344"/>
      <c r="SEV213" s="344"/>
      <c r="SEW213" s="344"/>
      <c r="SEX213" s="344"/>
      <c r="SEY213" s="344"/>
      <c r="SEZ213" s="345"/>
      <c r="SFA213" s="343"/>
      <c r="SFB213" s="344"/>
      <c r="SFC213" s="344"/>
      <c r="SFD213" s="344"/>
      <c r="SFE213" s="344"/>
      <c r="SFF213" s="344"/>
      <c r="SFG213" s="344"/>
      <c r="SFH213" s="345"/>
      <c r="SFI213" s="343"/>
      <c r="SFJ213" s="344"/>
      <c r="SFK213" s="344"/>
      <c r="SFL213" s="344"/>
      <c r="SFM213" s="344"/>
      <c r="SFN213" s="344"/>
      <c r="SFO213" s="344"/>
      <c r="SFP213" s="345"/>
      <c r="SFQ213" s="343"/>
      <c r="SFR213" s="344"/>
      <c r="SFS213" s="344"/>
      <c r="SFT213" s="344"/>
      <c r="SFU213" s="344"/>
      <c r="SFV213" s="344"/>
      <c r="SFW213" s="344"/>
      <c r="SFX213" s="345"/>
      <c r="SFY213" s="343"/>
      <c r="SFZ213" s="344"/>
      <c r="SGA213" s="344"/>
      <c r="SGB213" s="344"/>
      <c r="SGC213" s="344"/>
      <c r="SGD213" s="344"/>
      <c r="SGE213" s="344"/>
      <c r="SGF213" s="345"/>
      <c r="SGG213" s="343"/>
      <c r="SGH213" s="344"/>
      <c r="SGI213" s="344"/>
      <c r="SGJ213" s="344"/>
      <c r="SGK213" s="344"/>
      <c r="SGL213" s="344"/>
      <c r="SGM213" s="344"/>
      <c r="SGN213" s="345"/>
      <c r="SGO213" s="343"/>
      <c r="SGP213" s="344"/>
      <c r="SGQ213" s="344"/>
      <c r="SGR213" s="344"/>
      <c r="SGS213" s="344"/>
      <c r="SGT213" s="344"/>
      <c r="SGU213" s="344"/>
      <c r="SGV213" s="345"/>
      <c r="SGW213" s="343"/>
      <c r="SGX213" s="344"/>
      <c r="SGY213" s="344"/>
      <c r="SGZ213" s="344"/>
      <c r="SHA213" s="344"/>
      <c r="SHB213" s="344"/>
      <c r="SHC213" s="344"/>
      <c r="SHD213" s="345"/>
      <c r="SHE213" s="343"/>
      <c r="SHF213" s="344"/>
      <c r="SHG213" s="344"/>
      <c r="SHH213" s="344"/>
      <c r="SHI213" s="344"/>
      <c r="SHJ213" s="344"/>
      <c r="SHK213" s="344"/>
      <c r="SHL213" s="345"/>
      <c r="SHM213" s="343"/>
      <c r="SHN213" s="344"/>
      <c r="SHO213" s="344"/>
      <c r="SHP213" s="344"/>
      <c r="SHQ213" s="344"/>
      <c r="SHR213" s="344"/>
      <c r="SHS213" s="344"/>
      <c r="SHT213" s="345"/>
      <c r="SHU213" s="343"/>
      <c r="SHV213" s="344"/>
      <c r="SHW213" s="344"/>
      <c r="SHX213" s="344"/>
      <c r="SHY213" s="344"/>
      <c r="SHZ213" s="344"/>
      <c r="SIA213" s="344"/>
      <c r="SIB213" s="345"/>
      <c r="SIC213" s="343"/>
      <c r="SID213" s="344"/>
      <c r="SIE213" s="344"/>
      <c r="SIF213" s="344"/>
      <c r="SIG213" s="344"/>
      <c r="SIH213" s="344"/>
      <c r="SII213" s="344"/>
      <c r="SIJ213" s="345"/>
      <c r="SIK213" s="343"/>
      <c r="SIL213" s="344"/>
      <c r="SIM213" s="344"/>
      <c r="SIN213" s="344"/>
      <c r="SIO213" s="344"/>
      <c r="SIP213" s="344"/>
      <c r="SIQ213" s="344"/>
      <c r="SIR213" s="345"/>
      <c r="SIS213" s="343"/>
      <c r="SIT213" s="344"/>
      <c r="SIU213" s="344"/>
      <c r="SIV213" s="344"/>
      <c r="SIW213" s="344"/>
      <c r="SIX213" s="344"/>
      <c r="SIY213" s="344"/>
      <c r="SIZ213" s="345"/>
      <c r="SJA213" s="343"/>
      <c r="SJB213" s="344"/>
      <c r="SJC213" s="344"/>
      <c r="SJD213" s="344"/>
      <c r="SJE213" s="344"/>
      <c r="SJF213" s="344"/>
      <c r="SJG213" s="344"/>
      <c r="SJH213" s="345"/>
      <c r="SJI213" s="343"/>
      <c r="SJJ213" s="344"/>
      <c r="SJK213" s="344"/>
      <c r="SJL213" s="344"/>
      <c r="SJM213" s="344"/>
      <c r="SJN213" s="344"/>
      <c r="SJO213" s="344"/>
      <c r="SJP213" s="345"/>
      <c r="SJQ213" s="343"/>
      <c r="SJR213" s="344"/>
      <c r="SJS213" s="344"/>
      <c r="SJT213" s="344"/>
      <c r="SJU213" s="344"/>
      <c r="SJV213" s="344"/>
      <c r="SJW213" s="344"/>
      <c r="SJX213" s="345"/>
      <c r="SJY213" s="343"/>
      <c r="SJZ213" s="344"/>
      <c r="SKA213" s="344"/>
      <c r="SKB213" s="344"/>
      <c r="SKC213" s="344"/>
      <c r="SKD213" s="344"/>
      <c r="SKE213" s="344"/>
      <c r="SKF213" s="345"/>
      <c r="SKG213" s="343"/>
      <c r="SKH213" s="344"/>
      <c r="SKI213" s="344"/>
      <c r="SKJ213" s="344"/>
      <c r="SKK213" s="344"/>
      <c r="SKL213" s="344"/>
      <c r="SKM213" s="344"/>
      <c r="SKN213" s="345"/>
      <c r="SKO213" s="343"/>
      <c r="SKP213" s="344"/>
      <c r="SKQ213" s="344"/>
      <c r="SKR213" s="344"/>
      <c r="SKS213" s="344"/>
      <c r="SKT213" s="344"/>
      <c r="SKU213" s="344"/>
      <c r="SKV213" s="345"/>
      <c r="SKW213" s="343"/>
      <c r="SKX213" s="344"/>
      <c r="SKY213" s="344"/>
      <c r="SKZ213" s="344"/>
      <c r="SLA213" s="344"/>
      <c r="SLB213" s="344"/>
      <c r="SLC213" s="344"/>
      <c r="SLD213" s="345"/>
      <c r="SLE213" s="343"/>
      <c r="SLF213" s="344"/>
      <c r="SLG213" s="344"/>
      <c r="SLH213" s="344"/>
      <c r="SLI213" s="344"/>
      <c r="SLJ213" s="344"/>
      <c r="SLK213" s="344"/>
      <c r="SLL213" s="345"/>
      <c r="SLM213" s="343"/>
      <c r="SLN213" s="344"/>
      <c r="SLO213" s="344"/>
      <c r="SLP213" s="344"/>
      <c r="SLQ213" s="344"/>
      <c r="SLR213" s="344"/>
      <c r="SLS213" s="344"/>
      <c r="SLT213" s="345"/>
      <c r="SLU213" s="343"/>
      <c r="SLV213" s="344"/>
      <c r="SLW213" s="344"/>
      <c r="SLX213" s="344"/>
      <c r="SLY213" s="344"/>
      <c r="SLZ213" s="344"/>
      <c r="SMA213" s="344"/>
      <c r="SMB213" s="345"/>
      <c r="SMC213" s="343"/>
      <c r="SMD213" s="344"/>
      <c r="SME213" s="344"/>
      <c r="SMF213" s="344"/>
      <c r="SMG213" s="344"/>
      <c r="SMH213" s="344"/>
      <c r="SMI213" s="344"/>
      <c r="SMJ213" s="345"/>
      <c r="SMK213" s="343"/>
      <c r="SML213" s="344"/>
      <c r="SMM213" s="344"/>
      <c r="SMN213" s="344"/>
      <c r="SMO213" s="344"/>
      <c r="SMP213" s="344"/>
      <c r="SMQ213" s="344"/>
      <c r="SMR213" s="345"/>
      <c r="SMS213" s="343"/>
      <c r="SMT213" s="344"/>
      <c r="SMU213" s="344"/>
      <c r="SMV213" s="344"/>
      <c r="SMW213" s="344"/>
      <c r="SMX213" s="344"/>
      <c r="SMY213" s="344"/>
      <c r="SMZ213" s="345"/>
      <c r="SNA213" s="343"/>
      <c r="SNB213" s="344"/>
      <c r="SNC213" s="344"/>
      <c r="SND213" s="344"/>
      <c r="SNE213" s="344"/>
      <c r="SNF213" s="344"/>
      <c r="SNG213" s="344"/>
      <c r="SNH213" s="345"/>
      <c r="SNI213" s="343"/>
      <c r="SNJ213" s="344"/>
      <c r="SNK213" s="344"/>
      <c r="SNL213" s="344"/>
      <c r="SNM213" s="344"/>
      <c r="SNN213" s="344"/>
      <c r="SNO213" s="344"/>
      <c r="SNP213" s="345"/>
      <c r="SNQ213" s="343"/>
      <c r="SNR213" s="344"/>
      <c r="SNS213" s="344"/>
      <c r="SNT213" s="344"/>
      <c r="SNU213" s="344"/>
      <c r="SNV213" s="344"/>
      <c r="SNW213" s="344"/>
      <c r="SNX213" s="345"/>
      <c r="SNY213" s="343"/>
      <c r="SNZ213" s="344"/>
      <c r="SOA213" s="344"/>
      <c r="SOB213" s="344"/>
      <c r="SOC213" s="344"/>
      <c r="SOD213" s="344"/>
      <c r="SOE213" s="344"/>
      <c r="SOF213" s="345"/>
      <c r="SOG213" s="343"/>
      <c r="SOH213" s="344"/>
      <c r="SOI213" s="344"/>
      <c r="SOJ213" s="344"/>
      <c r="SOK213" s="344"/>
      <c r="SOL213" s="344"/>
      <c r="SOM213" s="344"/>
      <c r="SON213" s="345"/>
      <c r="SOO213" s="343"/>
      <c r="SOP213" s="344"/>
      <c r="SOQ213" s="344"/>
      <c r="SOR213" s="344"/>
      <c r="SOS213" s="344"/>
      <c r="SOT213" s="344"/>
      <c r="SOU213" s="344"/>
      <c r="SOV213" s="345"/>
      <c r="SOW213" s="343"/>
      <c r="SOX213" s="344"/>
      <c r="SOY213" s="344"/>
      <c r="SOZ213" s="344"/>
      <c r="SPA213" s="344"/>
      <c r="SPB213" s="344"/>
      <c r="SPC213" s="344"/>
      <c r="SPD213" s="345"/>
      <c r="SPE213" s="343"/>
      <c r="SPF213" s="344"/>
      <c r="SPG213" s="344"/>
      <c r="SPH213" s="344"/>
      <c r="SPI213" s="344"/>
      <c r="SPJ213" s="344"/>
      <c r="SPK213" s="344"/>
      <c r="SPL213" s="345"/>
      <c r="SPM213" s="343"/>
      <c r="SPN213" s="344"/>
      <c r="SPO213" s="344"/>
      <c r="SPP213" s="344"/>
      <c r="SPQ213" s="344"/>
      <c r="SPR213" s="344"/>
      <c r="SPS213" s="344"/>
      <c r="SPT213" s="345"/>
      <c r="SPU213" s="343"/>
      <c r="SPV213" s="344"/>
      <c r="SPW213" s="344"/>
      <c r="SPX213" s="344"/>
      <c r="SPY213" s="344"/>
      <c r="SPZ213" s="344"/>
      <c r="SQA213" s="344"/>
      <c r="SQB213" s="345"/>
      <c r="SQC213" s="343"/>
      <c r="SQD213" s="344"/>
      <c r="SQE213" s="344"/>
      <c r="SQF213" s="344"/>
      <c r="SQG213" s="344"/>
      <c r="SQH213" s="344"/>
      <c r="SQI213" s="344"/>
      <c r="SQJ213" s="345"/>
      <c r="SQK213" s="343"/>
      <c r="SQL213" s="344"/>
      <c r="SQM213" s="344"/>
      <c r="SQN213" s="344"/>
      <c r="SQO213" s="344"/>
      <c r="SQP213" s="344"/>
      <c r="SQQ213" s="344"/>
      <c r="SQR213" s="345"/>
      <c r="SQS213" s="343"/>
      <c r="SQT213" s="344"/>
      <c r="SQU213" s="344"/>
      <c r="SQV213" s="344"/>
      <c r="SQW213" s="344"/>
      <c r="SQX213" s="344"/>
      <c r="SQY213" s="344"/>
      <c r="SQZ213" s="345"/>
      <c r="SRA213" s="343"/>
      <c r="SRB213" s="344"/>
      <c r="SRC213" s="344"/>
      <c r="SRD213" s="344"/>
      <c r="SRE213" s="344"/>
      <c r="SRF213" s="344"/>
      <c r="SRG213" s="344"/>
      <c r="SRH213" s="345"/>
      <c r="SRI213" s="343"/>
      <c r="SRJ213" s="344"/>
      <c r="SRK213" s="344"/>
      <c r="SRL213" s="344"/>
      <c r="SRM213" s="344"/>
      <c r="SRN213" s="344"/>
      <c r="SRO213" s="344"/>
      <c r="SRP213" s="345"/>
      <c r="SRQ213" s="343"/>
      <c r="SRR213" s="344"/>
      <c r="SRS213" s="344"/>
      <c r="SRT213" s="344"/>
      <c r="SRU213" s="344"/>
      <c r="SRV213" s="344"/>
      <c r="SRW213" s="344"/>
      <c r="SRX213" s="345"/>
      <c r="SRY213" s="343"/>
      <c r="SRZ213" s="344"/>
      <c r="SSA213" s="344"/>
      <c r="SSB213" s="344"/>
      <c r="SSC213" s="344"/>
      <c r="SSD213" s="344"/>
      <c r="SSE213" s="344"/>
      <c r="SSF213" s="345"/>
      <c r="SSG213" s="343"/>
      <c r="SSH213" s="344"/>
      <c r="SSI213" s="344"/>
      <c r="SSJ213" s="344"/>
      <c r="SSK213" s="344"/>
      <c r="SSL213" s="344"/>
      <c r="SSM213" s="344"/>
      <c r="SSN213" s="345"/>
      <c r="SSO213" s="343"/>
      <c r="SSP213" s="344"/>
      <c r="SSQ213" s="344"/>
      <c r="SSR213" s="344"/>
      <c r="SSS213" s="344"/>
      <c r="SST213" s="344"/>
      <c r="SSU213" s="344"/>
      <c r="SSV213" s="345"/>
      <c r="SSW213" s="343"/>
      <c r="SSX213" s="344"/>
      <c r="SSY213" s="344"/>
      <c r="SSZ213" s="344"/>
      <c r="STA213" s="344"/>
      <c r="STB213" s="344"/>
      <c r="STC213" s="344"/>
      <c r="STD213" s="345"/>
      <c r="STE213" s="343"/>
      <c r="STF213" s="344"/>
      <c r="STG213" s="344"/>
      <c r="STH213" s="344"/>
      <c r="STI213" s="344"/>
      <c r="STJ213" s="344"/>
      <c r="STK213" s="344"/>
      <c r="STL213" s="345"/>
      <c r="STM213" s="343"/>
      <c r="STN213" s="344"/>
      <c r="STO213" s="344"/>
      <c r="STP213" s="344"/>
      <c r="STQ213" s="344"/>
      <c r="STR213" s="344"/>
      <c r="STS213" s="344"/>
      <c r="STT213" s="345"/>
      <c r="STU213" s="343"/>
      <c r="STV213" s="344"/>
      <c r="STW213" s="344"/>
      <c r="STX213" s="344"/>
      <c r="STY213" s="344"/>
      <c r="STZ213" s="344"/>
      <c r="SUA213" s="344"/>
      <c r="SUB213" s="345"/>
      <c r="SUC213" s="343"/>
      <c r="SUD213" s="344"/>
      <c r="SUE213" s="344"/>
      <c r="SUF213" s="344"/>
      <c r="SUG213" s="344"/>
      <c r="SUH213" s="344"/>
      <c r="SUI213" s="344"/>
      <c r="SUJ213" s="345"/>
      <c r="SUK213" s="343"/>
      <c r="SUL213" s="344"/>
      <c r="SUM213" s="344"/>
      <c r="SUN213" s="344"/>
      <c r="SUO213" s="344"/>
      <c r="SUP213" s="344"/>
      <c r="SUQ213" s="344"/>
      <c r="SUR213" s="345"/>
      <c r="SUS213" s="343"/>
      <c r="SUT213" s="344"/>
      <c r="SUU213" s="344"/>
      <c r="SUV213" s="344"/>
      <c r="SUW213" s="344"/>
      <c r="SUX213" s="344"/>
      <c r="SUY213" s="344"/>
      <c r="SUZ213" s="345"/>
      <c r="SVA213" s="343"/>
      <c r="SVB213" s="344"/>
      <c r="SVC213" s="344"/>
      <c r="SVD213" s="344"/>
      <c r="SVE213" s="344"/>
      <c r="SVF213" s="344"/>
      <c r="SVG213" s="344"/>
      <c r="SVH213" s="345"/>
      <c r="SVI213" s="343"/>
      <c r="SVJ213" s="344"/>
      <c r="SVK213" s="344"/>
      <c r="SVL213" s="344"/>
      <c r="SVM213" s="344"/>
      <c r="SVN213" s="344"/>
      <c r="SVO213" s="344"/>
      <c r="SVP213" s="345"/>
      <c r="SVQ213" s="343"/>
      <c r="SVR213" s="344"/>
      <c r="SVS213" s="344"/>
      <c r="SVT213" s="344"/>
      <c r="SVU213" s="344"/>
      <c r="SVV213" s="344"/>
      <c r="SVW213" s="344"/>
      <c r="SVX213" s="345"/>
      <c r="SVY213" s="343"/>
      <c r="SVZ213" s="344"/>
      <c r="SWA213" s="344"/>
      <c r="SWB213" s="344"/>
      <c r="SWC213" s="344"/>
      <c r="SWD213" s="344"/>
      <c r="SWE213" s="344"/>
      <c r="SWF213" s="345"/>
      <c r="SWG213" s="343"/>
      <c r="SWH213" s="344"/>
      <c r="SWI213" s="344"/>
      <c r="SWJ213" s="344"/>
      <c r="SWK213" s="344"/>
      <c r="SWL213" s="344"/>
      <c r="SWM213" s="344"/>
      <c r="SWN213" s="345"/>
      <c r="SWO213" s="343"/>
      <c r="SWP213" s="344"/>
      <c r="SWQ213" s="344"/>
      <c r="SWR213" s="344"/>
      <c r="SWS213" s="344"/>
      <c r="SWT213" s="344"/>
      <c r="SWU213" s="344"/>
      <c r="SWV213" s="345"/>
      <c r="SWW213" s="343"/>
      <c r="SWX213" s="344"/>
      <c r="SWY213" s="344"/>
      <c r="SWZ213" s="344"/>
      <c r="SXA213" s="344"/>
      <c r="SXB213" s="344"/>
      <c r="SXC213" s="344"/>
      <c r="SXD213" s="345"/>
      <c r="SXE213" s="343"/>
      <c r="SXF213" s="344"/>
      <c r="SXG213" s="344"/>
      <c r="SXH213" s="344"/>
      <c r="SXI213" s="344"/>
      <c r="SXJ213" s="344"/>
      <c r="SXK213" s="344"/>
      <c r="SXL213" s="345"/>
      <c r="SXM213" s="343"/>
      <c r="SXN213" s="344"/>
      <c r="SXO213" s="344"/>
      <c r="SXP213" s="344"/>
      <c r="SXQ213" s="344"/>
      <c r="SXR213" s="344"/>
      <c r="SXS213" s="344"/>
      <c r="SXT213" s="345"/>
      <c r="SXU213" s="343"/>
      <c r="SXV213" s="344"/>
      <c r="SXW213" s="344"/>
      <c r="SXX213" s="344"/>
      <c r="SXY213" s="344"/>
      <c r="SXZ213" s="344"/>
      <c r="SYA213" s="344"/>
      <c r="SYB213" s="345"/>
      <c r="SYC213" s="343"/>
      <c r="SYD213" s="344"/>
      <c r="SYE213" s="344"/>
      <c r="SYF213" s="344"/>
      <c r="SYG213" s="344"/>
      <c r="SYH213" s="344"/>
      <c r="SYI213" s="344"/>
      <c r="SYJ213" s="345"/>
      <c r="SYK213" s="343"/>
      <c r="SYL213" s="344"/>
      <c r="SYM213" s="344"/>
      <c r="SYN213" s="344"/>
      <c r="SYO213" s="344"/>
      <c r="SYP213" s="344"/>
      <c r="SYQ213" s="344"/>
      <c r="SYR213" s="345"/>
      <c r="SYS213" s="343"/>
      <c r="SYT213" s="344"/>
      <c r="SYU213" s="344"/>
      <c r="SYV213" s="344"/>
      <c r="SYW213" s="344"/>
      <c r="SYX213" s="344"/>
      <c r="SYY213" s="344"/>
      <c r="SYZ213" s="345"/>
      <c r="SZA213" s="343"/>
      <c r="SZB213" s="344"/>
      <c r="SZC213" s="344"/>
      <c r="SZD213" s="344"/>
      <c r="SZE213" s="344"/>
      <c r="SZF213" s="344"/>
      <c r="SZG213" s="344"/>
      <c r="SZH213" s="345"/>
      <c r="SZI213" s="343"/>
      <c r="SZJ213" s="344"/>
      <c r="SZK213" s="344"/>
      <c r="SZL213" s="344"/>
      <c r="SZM213" s="344"/>
      <c r="SZN213" s="344"/>
      <c r="SZO213" s="344"/>
      <c r="SZP213" s="345"/>
      <c r="SZQ213" s="343"/>
      <c r="SZR213" s="344"/>
      <c r="SZS213" s="344"/>
      <c r="SZT213" s="344"/>
      <c r="SZU213" s="344"/>
      <c r="SZV213" s="344"/>
      <c r="SZW213" s="344"/>
      <c r="SZX213" s="345"/>
      <c r="SZY213" s="343"/>
      <c r="SZZ213" s="344"/>
      <c r="TAA213" s="344"/>
      <c r="TAB213" s="344"/>
      <c r="TAC213" s="344"/>
      <c r="TAD213" s="344"/>
      <c r="TAE213" s="344"/>
      <c r="TAF213" s="345"/>
      <c r="TAG213" s="343"/>
      <c r="TAH213" s="344"/>
      <c r="TAI213" s="344"/>
      <c r="TAJ213" s="344"/>
      <c r="TAK213" s="344"/>
      <c r="TAL213" s="344"/>
      <c r="TAM213" s="344"/>
      <c r="TAN213" s="345"/>
      <c r="TAO213" s="343"/>
      <c r="TAP213" s="344"/>
      <c r="TAQ213" s="344"/>
      <c r="TAR213" s="344"/>
      <c r="TAS213" s="344"/>
      <c r="TAT213" s="344"/>
      <c r="TAU213" s="344"/>
      <c r="TAV213" s="345"/>
      <c r="TAW213" s="343"/>
      <c r="TAX213" s="344"/>
      <c r="TAY213" s="344"/>
      <c r="TAZ213" s="344"/>
      <c r="TBA213" s="344"/>
      <c r="TBB213" s="344"/>
      <c r="TBC213" s="344"/>
      <c r="TBD213" s="345"/>
      <c r="TBE213" s="343"/>
      <c r="TBF213" s="344"/>
      <c r="TBG213" s="344"/>
      <c r="TBH213" s="344"/>
      <c r="TBI213" s="344"/>
      <c r="TBJ213" s="344"/>
      <c r="TBK213" s="344"/>
      <c r="TBL213" s="345"/>
      <c r="TBM213" s="343"/>
      <c r="TBN213" s="344"/>
      <c r="TBO213" s="344"/>
      <c r="TBP213" s="344"/>
      <c r="TBQ213" s="344"/>
      <c r="TBR213" s="344"/>
      <c r="TBS213" s="344"/>
      <c r="TBT213" s="345"/>
      <c r="TBU213" s="343"/>
      <c r="TBV213" s="344"/>
      <c r="TBW213" s="344"/>
      <c r="TBX213" s="344"/>
      <c r="TBY213" s="344"/>
      <c r="TBZ213" s="344"/>
      <c r="TCA213" s="344"/>
      <c r="TCB213" s="345"/>
      <c r="TCC213" s="343"/>
      <c r="TCD213" s="344"/>
      <c r="TCE213" s="344"/>
      <c r="TCF213" s="344"/>
      <c r="TCG213" s="344"/>
      <c r="TCH213" s="344"/>
      <c r="TCI213" s="344"/>
      <c r="TCJ213" s="345"/>
      <c r="TCK213" s="343"/>
      <c r="TCL213" s="344"/>
      <c r="TCM213" s="344"/>
      <c r="TCN213" s="344"/>
      <c r="TCO213" s="344"/>
      <c r="TCP213" s="344"/>
      <c r="TCQ213" s="344"/>
      <c r="TCR213" s="345"/>
      <c r="TCS213" s="343"/>
      <c r="TCT213" s="344"/>
      <c r="TCU213" s="344"/>
      <c r="TCV213" s="344"/>
      <c r="TCW213" s="344"/>
      <c r="TCX213" s="344"/>
      <c r="TCY213" s="344"/>
      <c r="TCZ213" s="345"/>
      <c r="TDA213" s="343"/>
      <c r="TDB213" s="344"/>
      <c r="TDC213" s="344"/>
      <c r="TDD213" s="344"/>
      <c r="TDE213" s="344"/>
      <c r="TDF213" s="344"/>
      <c r="TDG213" s="344"/>
      <c r="TDH213" s="345"/>
      <c r="TDI213" s="343"/>
      <c r="TDJ213" s="344"/>
      <c r="TDK213" s="344"/>
      <c r="TDL213" s="344"/>
      <c r="TDM213" s="344"/>
      <c r="TDN213" s="344"/>
      <c r="TDO213" s="344"/>
      <c r="TDP213" s="345"/>
      <c r="TDQ213" s="343"/>
      <c r="TDR213" s="344"/>
      <c r="TDS213" s="344"/>
      <c r="TDT213" s="344"/>
      <c r="TDU213" s="344"/>
      <c r="TDV213" s="344"/>
      <c r="TDW213" s="344"/>
      <c r="TDX213" s="345"/>
      <c r="TDY213" s="343"/>
      <c r="TDZ213" s="344"/>
      <c r="TEA213" s="344"/>
      <c r="TEB213" s="344"/>
      <c r="TEC213" s="344"/>
      <c r="TED213" s="344"/>
      <c r="TEE213" s="344"/>
      <c r="TEF213" s="345"/>
      <c r="TEG213" s="343"/>
      <c r="TEH213" s="344"/>
      <c r="TEI213" s="344"/>
      <c r="TEJ213" s="344"/>
      <c r="TEK213" s="344"/>
      <c r="TEL213" s="344"/>
      <c r="TEM213" s="344"/>
      <c r="TEN213" s="345"/>
      <c r="TEO213" s="343"/>
      <c r="TEP213" s="344"/>
      <c r="TEQ213" s="344"/>
      <c r="TER213" s="344"/>
      <c r="TES213" s="344"/>
      <c r="TET213" s="344"/>
      <c r="TEU213" s="344"/>
      <c r="TEV213" s="345"/>
      <c r="TEW213" s="343"/>
      <c r="TEX213" s="344"/>
      <c r="TEY213" s="344"/>
      <c r="TEZ213" s="344"/>
      <c r="TFA213" s="344"/>
      <c r="TFB213" s="344"/>
      <c r="TFC213" s="344"/>
      <c r="TFD213" s="345"/>
      <c r="TFE213" s="343"/>
      <c r="TFF213" s="344"/>
      <c r="TFG213" s="344"/>
      <c r="TFH213" s="344"/>
      <c r="TFI213" s="344"/>
      <c r="TFJ213" s="344"/>
      <c r="TFK213" s="344"/>
      <c r="TFL213" s="345"/>
      <c r="TFM213" s="343"/>
      <c r="TFN213" s="344"/>
      <c r="TFO213" s="344"/>
      <c r="TFP213" s="344"/>
      <c r="TFQ213" s="344"/>
      <c r="TFR213" s="344"/>
      <c r="TFS213" s="344"/>
      <c r="TFT213" s="345"/>
      <c r="TFU213" s="343"/>
      <c r="TFV213" s="344"/>
      <c r="TFW213" s="344"/>
      <c r="TFX213" s="344"/>
      <c r="TFY213" s="344"/>
      <c r="TFZ213" s="344"/>
      <c r="TGA213" s="344"/>
      <c r="TGB213" s="345"/>
      <c r="TGC213" s="343"/>
      <c r="TGD213" s="344"/>
      <c r="TGE213" s="344"/>
      <c r="TGF213" s="344"/>
      <c r="TGG213" s="344"/>
      <c r="TGH213" s="344"/>
      <c r="TGI213" s="344"/>
      <c r="TGJ213" s="345"/>
      <c r="TGK213" s="343"/>
      <c r="TGL213" s="344"/>
      <c r="TGM213" s="344"/>
      <c r="TGN213" s="344"/>
      <c r="TGO213" s="344"/>
      <c r="TGP213" s="344"/>
      <c r="TGQ213" s="344"/>
      <c r="TGR213" s="345"/>
      <c r="TGS213" s="343"/>
      <c r="TGT213" s="344"/>
      <c r="TGU213" s="344"/>
      <c r="TGV213" s="344"/>
      <c r="TGW213" s="344"/>
      <c r="TGX213" s="344"/>
      <c r="TGY213" s="344"/>
      <c r="TGZ213" s="345"/>
      <c r="THA213" s="343"/>
      <c r="THB213" s="344"/>
      <c r="THC213" s="344"/>
      <c r="THD213" s="344"/>
      <c r="THE213" s="344"/>
      <c r="THF213" s="344"/>
      <c r="THG213" s="344"/>
      <c r="THH213" s="345"/>
      <c r="THI213" s="343"/>
      <c r="THJ213" s="344"/>
      <c r="THK213" s="344"/>
      <c r="THL213" s="344"/>
      <c r="THM213" s="344"/>
      <c r="THN213" s="344"/>
      <c r="THO213" s="344"/>
      <c r="THP213" s="345"/>
      <c r="THQ213" s="343"/>
      <c r="THR213" s="344"/>
      <c r="THS213" s="344"/>
      <c r="THT213" s="344"/>
      <c r="THU213" s="344"/>
      <c r="THV213" s="344"/>
      <c r="THW213" s="344"/>
      <c r="THX213" s="345"/>
      <c r="THY213" s="343"/>
      <c r="THZ213" s="344"/>
      <c r="TIA213" s="344"/>
      <c r="TIB213" s="344"/>
      <c r="TIC213" s="344"/>
      <c r="TID213" s="344"/>
      <c r="TIE213" s="344"/>
      <c r="TIF213" s="345"/>
      <c r="TIG213" s="343"/>
      <c r="TIH213" s="344"/>
      <c r="TII213" s="344"/>
      <c r="TIJ213" s="344"/>
      <c r="TIK213" s="344"/>
      <c r="TIL213" s="344"/>
      <c r="TIM213" s="344"/>
      <c r="TIN213" s="345"/>
      <c r="TIO213" s="343"/>
      <c r="TIP213" s="344"/>
      <c r="TIQ213" s="344"/>
      <c r="TIR213" s="344"/>
      <c r="TIS213" s="344"/>
      <c r="TIT213" s="344"/>
      <c r="TIU213" s="344"/>
      <c r="TIV213" s="345"/>
      <c r="TIW213" s="343"/>
      <c r="TIX213" s="344"/>
      <c r="TIY213" s="344"/>
      <c r="TIZ213" s="344"/>
      <c r="TJA213" s="344"/>
      <c r="TJB213" s="344"/>
      <c r="TJC213" s="344"/>
      <c r="TJD213" s="345"/>
      <c r="TJE213" s="343"/>
      <c r="TJF213" s="344"/>
      <c r="TJG213" s="344"/>
      <c r="TJH213" s="344"/>
      <c r="TJI213" s="344"/>
      <c r="TJJ213" s="344"/>
      <c r="TJK213" s="344"/>
      <c r="TJL213" s="345"/>
      <c r="TJM213" s="343"/>
      <c r="TJN213" s="344"/>
      <c r="TJO213" s="344"/>
      <c r="TJP213" s="344"/>
      <c r="TJQ213" s="344"/>
      <c r="TJR213" s="344"/>
      <c r="TJS213" s="344"/>
      <c r="TJT213" s="345"/>
      <c r="TJU213" s="343"/>
      <c r="TJV213" s="344"/>
      <c r="TJW213" s="344"/>
      <c r="TJX213" s="344"/>
      <c r="TJY213" s="344"/>
      <c r="TJZ213" s="344"/>
      <c r="TKA213" s="344"/>
      <c r="TKB213" s="345"/>
      <c r="TKC213" s="343"/>
      <c r="TKD213" s="344"/>
      <c r="TKE213" s="344"/>
      <c r="TKF213" s="344"/>
      <c r="TKG213" s="344"/>
      <c r="TKH213" s="344"/>
      <c r="TKI213" s="344"/>
      <c r="TKJ213" s="345"/>
      <c r="TKK213" s="343"/>
      <c r="TKL213" s="344"/>
      <c r="TKM213" s="344"/>
      <c r="TKN213" s="344"/>
      <c r="TKO213" s="344"/>
      <c r="TKP213" s="344"/>
      <c r="TKQ213" s="344"/>
      <c r="TKR213" s="345"/>
      <c r="TKS213" s="343"/>
      <c r="TKT213" s="344"/>
      <c r="TKU213" s="344"/>
      <c r="TKV213" s="344"/>
      <c r="TKW213" s="344"/>
      <c r="TKX213" s="344"/>
      <c r="TKY213" s="344"/>
      <c r="TKZ213" s="345"/>
      <c r="TLA213" s="343"/>
      <c r="TLB213" s="344"/>
      <c r="TLC213" s="344"/>
      <c r="TLD213" s="344"/>
      <c r="TLE213" s="344"/>
      <c r="TLF213" s="344"/>
      <c r="TLG213" s="344"/>
      <c r="TLH213" s="345"/>
      <c r="TLI213" s="343"/>
      <c r="TLJ213" s="344"/>
      <c r="TLK213" s="344"/>
      <c r="TLL213" s="344"/>
      <c r="TLM213" s="344"/>
      <c r="TLN213" s="344"/>
      <c r="TLO213" s="344"/>
      <c r="TLP213" s="345"/>
      <c r="TLQ213" s="343"/>
      <c r="TLR213" s="344"/>
      <c r="TLS213" s="344"/>
      <c r="TLT213" s="344"/>
      <c r="TLU213" s="344"/>
      <c r="TLV213" s="344"/>
      <c r="TLW213" s="344"/>
      <c r="TLX213" s="345"/>
      <c r="TLY213" s="343"/>
      <c r="TLZ213" s="344"/>
      <c r="TMA213" s="344"/>
      <c r="TMB213" s="344"/>
      <c r="TMC213" s="344"/>
      <c r="TMD213" s="344"/>
      <c r="TME213" s="344"/>
      <c r="TMF213" s="345"/>
      <c r="TMG213" s="343"/>
      <c r="TMH213" s="344"/>
      <c r="TMI213" s="344"/>
      <c r="TMJ213" s="344"/>
      <c r="TMK213" s="344"/>
      <c r="TML213" s="344"/>
      <c r="TMM213" s="344"/>
      <c r="TMN213" s="345"/>
      <c r="TMO213" s="343"/>
      <c r="TMP213" s="344"/>
      <c r="TMQ213" s="344"/>
      <c r="TMR213" s="344"/>
      <c r="TMS213" s="344"/>
      <c r="TMT213" s="344"/>
      <c r="TMU213" s="344"/>
      <c r="TMV213" s="345"/>
      <c r="TMW213" s="343"/>
      <c r="TMX213" s="344"/>
      <c r="TMY213" s="344"/>
      <c r="TMZ213" s="344"/>
      <c r="TNA213" s="344"/>
      <c r="TNB213" s="344"/>
      <c r="TNC213" s="344"/>
      <c r="TND213" s="345"/>
      <c r="TNE213" s="343"/>
      <c r="TNF213" s="344"/>
      <c r="TNG213" s="344"/>
      <c r="TNH213" s="344"/>
      <c r="TNI213" s="344"/>
      <c r="TNJ213" s="344"/>
      <c r="TNK213" s="344"/>
      <c r="TNL213" s="345"/>
      <c r="TNM213" s="343"/>
      <c r="TNN213" s="344"/>
      <c r="TNO213" s="344"/>
      <c r="TNP213" s="344"/>
      <c r="TNQ213" s="344"/>
      <c r="TNR213" s="344"/>
      <c r="TNS213" s="344"/>
      <c r="TNT213" s="345"/>
      <c r="TNU213" s="343"/>
      <c r="TNV213" s="344"/>
      <c r="TNW213" s="344"/>
      <c r="TNX213" s="344"/>
      <c r="TNY213" s="344"/>
      <c r="TNZ213" s="344"/>
      <c r="TOA213" s="344"/>
      <c r="TOB213" s="345"/>
      <c r="TOC213" s="343"/>
      <c r="TOD213" s="344"/>
      <c r="TOE213" s="344"/>
      <c r="TOF213" s="344"/>
      <c r="TOG213" s="344"/>
      <c r="TOH213" s="344"/>
      <c r="TOI213" s="344"/>
      <c r="TOJ213" s="345"/>
      <c r="TOK213" s="343"/>
      <c r="TOL213" s="344"/>
      <c r="TOM213" s="344"/>
      <c r="TON213" s="344"/>
      <c r="TOO213" s="344"/>
      <c r="TOP213" s="344"/>
      <c r="TOQ213" s="344"/>
      <c r="TOR213" s="345"/>
      <c r="TOS213" s="343"/>
      <c r="TOT213" s="344"/>
      <c r="TOU213" s="344"/>
      <c r="TOV213" s="344"/>
      <c r="TOW213" s="344"/>
      <c r="TOX213" s="344"/>
      <c r="TOY213" s="344"/>
      <c r="TOZ213" s="345"/>
      <c r="TPA213" s="343"/>
      <c r="TPB213" s="344"/>
      <c r="TPC213" s="344"/>
      <c r="TPD213" s="344"/>
      <c r="TPE213" s="344"/>
      <c r="TPF213" s="344"/>
      <c r="TPG213" s="344"/>
      <c r="TPH213" s="345"/>
      <c r="TPI213" s="343"/>
      <c r="TPJ213" s="344"/>
      <c r="TPK213" s="344"/>
      <c r="TPL213" s="344"/>
      <c r="TPM213" s="344"/>
      <c r="TPN213" s="344"/>
      <c r="TPO213" s="344"/>
      <c r="TPP213" s="345"/>
      <c r="TPQ213" s="343"/>
      <c r="TPR213" s="344"/>
      <c r="TPS213" s="344"/>
      <c r="TPT213" s="344"/>
      <c r="TPU213" s="344"/>
      <c r="TPV213" s="344"/>
      <c r="TPW213" s="344"/>
      <c r="TPX213" s="345"/>
      <c r="TPY213" s="343"/>
      <c r="TPZ213" s="344"/>
      <c r="TQA213" s="344"/>
      <c r="TQB213" s="344"/>
      <c r="TQC213" s="344"/>
      <c r="TQD213" s="344"/>
      <c r="TQE213" s="344"/>
      <c r="TQF213" s="345"/>
      <c r="TQG213" s="343"/>
      <c r="TQH213" s="344"/>
      <c r="TQI213" s="344"/>
      <c r="TQJ213" s="344"/>
      <c r="TQK213" s="344"/>
      <c r="TQL213" s="344"/>
      <c r="TQM213" s="344"/>
      <c r="TQN213" s="345"/>
      <c r="TQO213" s="343"/>
      <c r="TQP213" s="344"/>
      <c r="TQQ213" s="344"/>
      <c r="TQR213" s="344"/>
      <c r="TQS213" s="344"/>
      <c r="TQT213" s="344"/>
      <c r="TQU213" s="344"/>
      <c r="TQV213" s="345"/>
      <c r="TQW213" s="343"/>
      <c r="TQX213" s="344"/>
      <c r="TQY213" s="344"/>
      <c r="TQZ213" s="344"/>
      <c r="TRA213" s="344"/>
      <c r="TRB213" s="344"/>
      <c r="TRC213" s="344"/>
      <c r="TRD213" s="345"/>
      <c r="TRE213" s="343"/>
      <c r="TRF213" s="344"/>
      <c r="TRG213" s="344"/>
      <c r="TRH213" s="344"/>
      <c r="TRI213" s="344"/>
      <c r="TRJ213" s="344"/>
      <c r="TRK213" s="344"/>
      <c r="TRL213" s="345"/>
      <c r="TRM213" s="343"/>
      <c r="TRN213" s="344"/>
      <c r="TRO213" s="344"/>
      <c r="TRP213" s="344"/>
      <c r="TRQ213" s="344"/>
      <c r="TRR213" s="344"/>
      <c r="TRS213" s="344"/>
      <c r="TRT213" s="345"/>
      <c r="TRU213" s="343"/>
      <c r="TRV213" s="344"/>
      <c r="TRW213" s="344"/>
      <c r="TRX213" s="344"/>
      <c r="TRY213" s="344"/>
      <c r="TRZ213" s="344"/>
      <c r="TSA213" s="344"/>
      <c r="TSB213" s="345"/>
      <c r="TSC213" s="343"/>
      <c r="TSD213" s="344"/>
      <c r="TSE213" s="344"/>
      <c r="TSF213" s="344"/>
      <c r="TSG213" s="344"/>
      <c r="TSH213" s="344"/>
      <c r="TSI213" s="344"/>
      <c r="TSJ213" s="345"/>
      <c r="TSK213" s="343"/>
      <c r="TSL213" s="344"/>
      <c r="TSM213" s="344"/>
      <c r="TSN213" s="344"/>
      <c r="TSO213" s="344"/>
      <c r="TSP213" s="344"/>
      <c r="TSQ213" s="344"/>
      <c r="TSR213" s="345"/>
      <c r="TSS213" s="343"/>
      <c r="TST213" s="344"/>
      <c r="TSU213" s="344"/>
      <c r="TSV213" s="344"/>
      <c r="TSW213" s="344"/>
      <c r="TSX213" s="344"/>
      <c r="TSY213" s="344"/>
      <c r="TSZ213" s="345"/>
      <c r="TTA213" s="343"/>
      <c r="TTB213" s="344"/>
      <c r="TTC213" s="344"/>
      <c r="TTD213" s="344"/>
      <c r="TTE213" s="344"/>
      <c r="TTF213" s="344"/>
      <c r="TTG213" s="344"/>
      <c r="TTH213" s="345"/>
      <c r="TTI213" s="343"/>
      <c r="TTJ213" s="344"/>
      <c r="TTK213" s="344"/>
      <c r="TTL213" s="344"/>
      <c r="TTM213" s="344"/>
      <c r="TTN213" s="344"/>
      <c r="TTO213" s="344"/>
      <c r="TTP213" s="345"/>
      <c r="TTQ213" s="343"/>
      <c r="TTR213" s="344"/>
      <c r="TTS213" s="344"/>
      <c r="TTT213" s="344"/>
      <c r="TTU213" s="344"/>
      <c r="TTV213" s="344"/>
      <c r="TTW213" s="344"/>
      <c r="TTX213" s="345"/>
      <c r="TTY213" s="343"/>
      <c r="TTZ213" s="344"/>
      <c r="TUA213" s="344"/>
      <c r="TUB213" s="344"/>
      <c r="TUC213" s="344"/>
      <c r="TUD213" s="344"/>
      <c r="TUE213" s="344"/>
      <c r="TUF213" s="345"/>
      <c r="TUG213" s="343"/>
      <c r="TUH213" s="344"/>
      <c r="TUI213" s="344"/>
      <c r="TUJ213" s="344"/>
      <c r="TUK213" s="344"/>
      <c r="TUL213" s="344"/>
      <c r="TUM213" s="344"/>
      <c r="TUN213" s="345"/>
      <c r="TUO213" s="343"/>
      <c r="TUP213" s="344"/>
      <c r="TUQ213" s="344"/>
      <c r="TUR213" s="344"/>
      <c r="TUS213" s="344"/>
      <c r="TUT213" s="344"/>
      <c r="TUU213" s="344"/>
      <c r="TUV213" s="345"/>
      <c r="TUW213" s="343"/>
      <c r="TUX213" s="344"/>
      <c r="TUY213" s="344"/>
      <c r="TUZ213" s="344"/>
      <c r="TVA213" s="344"/>
      <c r="TVB213" s="344"/>
      <c r="TVC213" s="344"/>
      <c r="TVD213" s="345"/>
      <c r="TVE213" s="343"/>
      <c r="TVF213" s="344"/>
      <c r="TVG213" s="344"/>
      <c r="TVH213" s="344"/>
      <c r="TVI213" s="344"/>
      <c r="TVJ213" s="344"/>
      <c r="TVK213" s="344"/>
      <c r="TVL213" s="345"/>
      <c r="TVM213" s="343"/>
      <c r="TVN213" s="344"/>
      <c r="TVO213" s="344"/>
      <c r="TVP213" s="344"/>
      <c r="TVQ213" s="344"/>
      <c r="TVR213" s="344"/>
      <c r="TVS213" s="344"/>
      <c r="TVT213" s="345"/>
      <c r="TVU213" s="343"/>
      <c r="TVV213" s="344"/>
      <c r="TVW213" s="344"/>
      <c r="TVX213" s="344"/>
      <c r="TVY213" s="344"/>
      <c r="TVZ213" s="344"/>
      <c r="TWA213" s="344"/>
      <c r="TWB213" s="345"/>
      <c r="TWC213" s="343"/>
      <c r="TWD213" s="344"/>
      <c r="TWE213" s="344"/>
      <c r="TWF213" s="344"/>
      <c r="TWG213" s="344"/>
      <c r="TWH213" s="344"/>
      <c r="TWI213" s="344"/>
      <c r="TWJ213" s="345"/>
      <c r="TWK213" s="343"/>
      <c r="TWL213" s="344"/>
      <c r="TWM213" s="344"/>
      <c r="TWN213" s="344"/>
      <c r="TWO213" s="344"/>
      <c r="TWP213" s="344"/>
      <c r="TWQ213" s="344"/>
      <c r="TWR213" s="345"/>
      <c r="TWS213" s="343"/>
      <c r="TWT213" s="344"/>
      <c r="TWU213" s="344"/>
      <c r="TWV213" s="344"/>
      <c r="TWW213" s="344"/>
      <c r="TWX213" s="344"/>
      <c r="TWY213" s="344"/>
      <c r="TWZ213" s="345"/>
      <c r="TXA213" s="343"/>
      <c r="TXB213" s="344"/>
      <c r="TXC213" s="344"/>
      <c r="TXD213" s="344"/>
      <c r="TXE213" s="344"/>
      <c r="TXF213" s="344"/>
      <c r="TXG213" s="344"/>
      <c r="TXH213" s="345"/>
      <c r="TXI213" s="343"/>
      <c r="TXJ213" s="344"/>
      <c r="TXK213" s="344"/>
      <c r="TXL213" s="344"/>
      <c r="TXM213" s="344"/>
      <c r="TXN213" s="344"/>
      <c r="TXO213" s="344"/>
      <c r="TXP213" s="345"/>
      <c r="TXQ213" s="343"/>
      <c r="TXR213" s="344"/>
      <c r="TXS213" s="344"/>
      <c r="TXT213" s="344"/>
      <c r="TXU213" s="344"/>
      <c r="TXV213" s="344"/>
      <c r="TXW213" s="344"/>
      <c r="TXX213" s="345"/>
      <c r="TXY213" s="343"/>
      <c r="TXZ213" s="344"/>
      <c r="TYA213" s="344"/>
      <c r="TYB213" s="344"/>
      <c r="TYC213" s="344"/>
      <c r="TYD213" s="344"/>
      <c r="TYE213" s="344"/>
      <c r="TYF213" s="345"/>
      <c r="TYG213" s="343"/>
      <c r="TYH213" s="344"/>
      <c r="TYI213" s="344"/>
      <c r="TYJ213" s="344"/>
      <c r="TYK213" s="344"/>
      <c r="TYL213" s="344"/>
      <c r="TYM213" s="344"/>
      <c r="TYN213" s="345"/>
      <c r="TYO213" s="343"/>
      <c r="TYP213" s="344"/>
      <c r="TYQ213" s="344"/>
      <c r="TYR213" s="344"/>
      <c r="TYS213" s="344"/>
      <c r="TYT213" s="344"/>
      <c r="TYU213" s="344"/>
      <c r="TYV213" s="345"/>
      <c r="TYW213" s="343"/>
      <c r="TYX213" s="344"/>
      <c r="TYY213" s="344"/>
      <c r="TYZ213" s="344"/>
      <c r="TZA213" s="344"/>
      <c r="TZB213" s="344"/>
      <c r="TZC213" s="344"/>
      <c r="TZD213" s="345"/>
      <c r="TZE213" s="343"/>
      <c r="TZF213" s="344"/>
      <c r="TZG213" s="344"/>
      <c r="TZH213" s="344"/>
      <c r="TZI213" s="344"/>
      <c r="TZJ213" s="344"/>
      <c r="TZK213" s="344"/>
      <c r="TZL213" s="345"/>
      <c r="TZM213" s="343"/>
      <c r="TZN213" s="344"/>
      <c r="TZO213" s="344"/>
      <c r="TZP213" s="344"/>
      <c r="TZQ213" s="344"/>
      <c r="TZR213" s="344"/>
      <c r="TZS213" s="344"/>
      <c r="TZT213" s="345"/>
      <c r="TZU213" s="343"/>
      <c r="TZV213" s="344"/>
      <c r="TZW213" s="344"/>
      <c r="TZX213" s="344"/>
      <c r="TZY213" s="344"/>
      <c r="TZZ213" s="344"/>
      <c r="UAA213" s="344"/>
      <c r="UAB213" s="345"/>
      <c r="UAC213" s="343"/>
      <c r="UAD213" s="344"/>
      <c r="UAE213" s="344"/>
      <c r="UAF213" s="344"/>
      <c r="UAG213" s="344"/>
      <c r="UAH213" s="344"/>
      <c r="UAI213" s="344"/>
      <c r="UAJ213" s="345"/>
      <c r="UAK213" s="343"/>
      <c r="UAL213" s="344"/>
      <c r="UAM213" s="344"/>
      <c r="UAN213" s="344"/>
      <c r="UAO213" s="344"/>
      <c r="UAP213" s="344"/>
      <c r="UAQ213" s="344"/>
      <c r="UAR213" s="345"/>
      <c r="UAS213" s="343"/>
      <c r="UAT213" s="344"/>
      <c r="UAU213" s="344"/>
      <c r="UAV213" s="344"/>
      <c r="UAW213" s="344"/>
      <c r="UAX213" s="344"/>
      <c r="UAY213" s="344"/>
      <c r="UAZ213" s="345"/>
      <c r="UBA213" s="343"/>
      <c r="UBB213" s="344"/>
      <c r="UBC213" s="344"/>
      <c r="UBD213" s="344"/>
      <c r="UBE213" s="344"/>
      <c r="UBF213" s="344"/>
      <c r="UBG213" s="344"/>
      <c r="UBH213" s="345"/>
      <c r="UBI213" s="343"/>
      <c r="UBJ213" s="344"/>
      <c r="UBK213" s="344"/>
      <c r="UBL213" s="344"/>
      <c r="UBM213" s="344"/>
      <c r="UBN213" s="344"/>
      <c r="UBO213" s="344"/>
      <c r="UBP213" s="345"/>
      <c r="UBQ213" s="343"/>
      <c r="UBR213" s="344"/>
      <c r="UBS213" s="344"/>
      <c r="UBT213" s="344"/>
      <c r="UBU213" s="344"/>
      <c r="UBV213" s="344"/>
      <c r="UBW213" s="344"/>
      <c r="UBX213" s="345"/>
      <c r="UBY213" s="343"/>
      <c r="UBZ213" s="344"/>
      <c r="UCA213" s="344"/>
      <c r="UCB213" s="344"/>
      <c r="UCC213" s="344"/>
      <c r="UCD213" s="344"/>
      <c r="UCE213" s="344"/>
      <c r="UCF213" s="345"/>
      <c r="UCG213" s="343"/>
      <c r="UCH213" s="344"/>
      <c r="UCI213" s="344"/>
      <c r="UCJ213" s="344"/>
      <c r="UCK213" s="344"/>
      <c r="UCL213" s="344"/>
      <c r="UCM213" s="344"/>
      <c r="UCN213" s="345"/>
      <c r="UCO213" s="343"/>
      <c r="UCP213" s="344"/>
      <c r="UCQ213" s="344"/>
      <c r="UCR213" s="344"/>
      <c r="UCS213" s="344"/>
      <c r="UCT213" s="344"/>
      <c r="UCU213" s="344"/>
      <c r="UCV213" s="345"/>
      <c r="UCW213" s="343"/>
      <c r="UCX213" s="344"/>
      <c r="UCY213" s="344"/>
      <c r="UCZ213" s="344"/>
      <c r="UDA213" s="344"/>
      <c r="UDB213" s="344"/>
      <c r="UDC213" s="344"/>
      <c r="UDD213" s="345"/>
      <c r="UDE213" s="343"/>
      <c r="UDF213" s="344"/>
      <c r="UDG213" s="344"/>
      <c r="UDH213" s="344"/>
      <c r="UDI213" s="344"/>
      <c r="UDJ213" s="344"/>
      <c r="UDK213" s="344"/>
      <c r="UDL213" s="345"/>
      <c r="UDM213" s="343"/>
      <c r="UDN213" s="344"/>
      <c r="UDO213" s="344"/>
      <c r="UDP213" s="344"/>
      <c r="UDQ213" s="344"/>
      <c r="UDR213" s="344"/>
      <c r="UDS213" s="344"/>
      <c r="UDT213" s="345"/>
      <c r="UDU213" s="343"/>
      <c r="UDV213" s="344"/>
      <c r="UDW213" s="344"/>
      <c r="UDX213" s="344"/>
      <c r="UDY213" s="344"/>
      <c r="UDZ213" s="344"/>
      <c r="UEA213" s="344"/>
      <c r="UEB213" s="345"/>
      <c r="UEC213" s="343"/>
      <c r="UED213" s="344"/>
      <c r="UEE213" s="344"/>
      <c r="UEF213" s="344"/>
      <c r="UEG213" s="344"/>
      <c r="UEH213" s="344"/>
      <c r="UEI213" s="344"/>
      <c r="UEJ213" s="345"/>
      <c r="UEK213" s="343"/>
      <c r="UEL213" s="344"/>
      <c r="UEM213" s="344"/>
      <c r="UEN213" s="344"/>
      <c r="UEO213" s="344"/>
      <c r="UEP213" s="344"/>
      <c r="UEQ213" s="344"/>
      <c r="UER213" s="345"/>
      <c r="UES213" s="343"/>
      <c r="UET213" s="344"/>
      <c r="UEU213" s="344"/>
      <c r="UEV213" s="344"/>
      <c r="UEW213" s="344"/>
      <c r="UEX213" s="344"/>
      <c r="UEY213" s="344"/>
      <c r="UEZ213" s="345"/>
      <c r="UFA213" s="343"/>
      <c r="UFB213" s="344"/>
      <c r="UFC213" s="344"/>
      <c r="UFD213" s="344"/>
      <c r="UFE213" s="344"/>
      <c r="UFF213" s="344"/>
      <c r="UFG213" s="344"/>
      <c r="UFH213" s="345"/>
      <c r="UFI213" s="343"/>
      <c r="UFJ213" s="344"/>
      <c r="UFK213" s="344"/>
      <c r="UFL213" s="344"/>
      <c r="UFM213" s="344"/>
      <c r="UFN213" s="344"/>
      <c r="UFO213" s="344"/>
      <c r="UFP213" s="345"/>
      <c r="UFQ213" s="343"/>
      <c r="UFR213" s="344"/>
      <c r="UFS213" s="344"/>
      <c r="UFT213" s="344"/>
      <c r="UFU213" s="344"/>
      <c r="UFV213" s="344"/>
      <c r="UFW213" s="344"/>
      <c r="UFX213" s="345"/>
      <c r="UFY213" s="343"/>
      <c r="UFZ213" s="344"/>
      <c r="UGA213" s="344"/>
      <c r="UGB213" s="344"/>
      <c r="UGC213" s="344"/>
      <c r="UGD213" s="344"/>
      <c r="UGE213" s="344"/>
      <c r="UGF213" s="345"/>
      <c r="UGG213" s="343"/>
      <c r="UGH213" s="344"/>
      <c r="UGI213" s="344"/>
      <c r="UGJ213" s="344"/>
      <c r="UGK213" s="344"/>
      <c r="UGL213" s="344"/>
      <c r="UGM213" s="344"/>
      <c r="UGN213" s="345"/>
      <c r="UGO213" s="343"/>
      <c r="UGP213" s="344"/>
      <c r="UGQ213" s="344"/>
      <c r="UGR213" s="344"/>
      <c r="UGS213" s="344"/>
      <c r="UGT213" s="344"/>
      <c r="UGU213" s="344"/>
      <c r="UGV213" s="345"/>
      <c r="UGW213" s="343"/>
      <c r="UGX213" s="344"/>
      <c r="UGY213" s="344"/>
      <c r="UGZ213" s="344"/>
      <c r="UHA213" s="344"/>
      <c r="UHB213" s="344"/>
      <c r="UHC213" s="344"/>
      <c r="UHD213" s="345"/>
      <c r="UHE213" s="343"/>
      <c r="UHF213" s="344"/>
      <c r="UHG213" s="344"/>
      <c r="UHH213" s="344"/>
      <c r="UHI213" s="344"/>
      <c r="UHJ213" s="344"/>
      <c r="UHK213" s="344"/>
      <c r="UHL213" s="345"/>
      <c r="UHM213" s="343"/>
      <c r="UHN213" s="344"/>
      <c r="UHO213" s="344"/>
      <c r="UHP213" s="344"/>
      <c r="UHQ213" s="344"/>
      <c r="UHR213" s="344"/>
      <c r="UHS213" s="344"/>
      <c r="UHT213" s="345"/>
      <c r="UHU213" s="343"/>
      <c r="UHV213" s="344"/>
      <c r="UHW213" s="344"/>
      <c r="UHX213" s="344"/>
      <c r="UHY213" s="344"/>
      <c r="UHZ213" s="344"/>
      <c r="UIA213" s="344"/>
      <c r="UIB213" s="345"/>
      <c r="UIC213" s="343"/>
      <c r="UID213" s="344"/>
      <c r="UIE213" s="344"/>
      <c r="UIF213" s="344"/>
      <c r="UIG213" s="344"/>
      <c r="UIH213" s="344"/>
      <c r="UII213" s="344"/>
      <c r="UIJ213" s="345"/>
      <c r="UIK213" s="343"/>
      <c r="UIL213" s="344"/>
      <c r="UIM213" s="344"/>
      <c r="UIN213" s="344"/>
      <c r="UIO213" s="344"/>
      <c r="UIP213" s="344"/>
      <c r="UIQ213" s="344"/>
      <c r="UIR213" s="345"/>
      <c r="UIS213" s="343"/>
      <c r="UIT213" s="344"/>
      <c r="UIU213" s="344"/>
      <c r="UIV213" s="344"/>
      <c r="UIW213" s="344"/>
      <c r="UIX213" s="344"/>
      <c r="UIY213" s="344"/>
      <c r="UIZ213" s="345"/>
      <c r="UJA213" s="343"/>
      <c r="UJB213" s="344"/>
      <c r="UJC213" s="344"/>
      <c r="UJD213" s="344"/>
      <c r="UJE213" s="344"/>
      <c r="UJF213" s="344"/>
      <c r="UJG213" s="344"/>
      <c r="UJH213" s="345"/>
      <c r="UJI213" s="343"/>
      <c r="UJJ213" s="344"/>
      <c r="UJK213" s="344"/>
      <c r="UJL213" s="344"/>
      <c r="UJM213" s="344"/>
      <c r="UJN213" s="344"/>
      <c r="UJO213" s="344"/>
      <c r="UJP213" s="345"/>
      <c r="UJQ213" s="343"/>
      <c r="UJR213" s="344"/>
      <c r="UJS213" s="344"/>
      <c r="UJT213" s="344"/>
      <c r="UJU213" s="344"/>
      <c r="UJV213" s="344"/>
      <c r="UJW213" s="344"/>
      <c r="UJX213" s="345"/>
      <c r="UJY213" s="343"/>
      <c r="UJZ213" s="344"/>
      <c r="UKA213" s="344"/>
      <c r="UKB213" s="344"/>
      <c r="UKC213" s="344"/>
      <c r="UKD213" s="344"/>
      <c r="UKE213" s="344"/>
      <c r="UKF213" s="345"/>
      <c r="UKG213" s="343"/>
      <c r="UKH213" s="344"/>
      <c r="UKI213" s="344"/>
      <c r="UKJ213" s="344"/>
      <c r="UKK213" s="344"/>
      <c r="UKL213" s="344"/>
      <c r="UKM213" s="344"/>
      <c r="UKN213" s="345"/>
      <c r="UKO213" s="343"/>
      <c r="UKP213" s="344"/>
      <c r="UKQ213" s="344"/>
      <c r="UKR213" s="344"/>
      <c r="UKS213" s="344"/>
      <c r="UKT213" s="344"/>
      <c r="UKU213" s="344"/>
      <c r="UKV213" s="345"/>
      <c r="UKW213" s="343"/>
      <c r="UKX213" s="344"/>
      <c r="UKY213" s="344"/>
      <c r="UKZ213" s="344"/>
      <c r="ULA213" s="344"/>
      <c r="ULB213" s="344"/>
      <c r="ULC213" s="344"/>
      <c r="ULD213" s="345"/>
      <c r="ULE213" s="343"/>
      <c r="ULF213" s="344"/>
      <c r="ULG213" s="344"/>
      <c r="ULH213" s="344"/>
      <c r="ULI213" s="344"/>
      <c r="ULJ213" s="344"/>
      <c r="ULK213" s="344"/>
      <c r="ULL213" s="345"/>
      <c r="ULM213" s="343"/>
      <c r="ULN213" s="344"/>
      <c r="ULO213" s="344"/>
      <c r="ULP213" s="344"/>
      <c r="ULQ213" s="344"/>
      <c r="ULR213" s="344"/>
      <c r="ULS213" s="344"/>
      <c r="ULT213" s="345"/>
      <c r="ULU213" s="343"/>
      <c r="ULV213" s="344"/>
      <c r="ULW213" s="344"/>
      <c r="ULX213" s="344"/>
      <c r="ULY213" s="344"/>
      <c r="ULZ213" s="344"/>
      <c r="UMA213" s="344"/>
      <c r="UMB213" s="345"/>
      <c r="UMC213" s="343"/>
      <c r="UMD213" s="344"/>
      <c r="UME213" s="344"/>
      <c r="UMF213" s="344"/>
      <c r="UMG213" s="344"/>
      <c r="UMH213" s="344"/>
      <c r="UMI213" s="344"/>
      <c r="UMJ213" s="345"/>
      <c r="UMK213" s="343"/>
      <c r="UML213" s="344"/>
      <c r="UMM213" s="344"/>
      <c r="UMN213" s="344"/>
      <c r="UMO213" s="344"/>
      <c r="UMP213" s="344"/>
      <c r="UMQ213" s="344"/>
      <c r="UMR213" s="345"/>
      <c r="UMS213" s="343"/>
      <c r="UMT213" s="344"/>
      <c r="UMU213" s="344"/>
      <c r="UMV213" s="344"/>
      <c r="UMW213" s="344"/>
      <c r="UMX213" s="344"/>
      <c r="UMY213" s="344"/>
      <c r="UMZ213" s="345"/>
      <c r="UNA213" s="343"/>
      <c r="UNB213" s="344"/>
      <c r="UNC213" s="344"/>
      <c r="UND213" s="344"/>
      <c r="UNE213" s="344"/>
      <c r="UNF213" s="344"/>
      <c r="UNG213" s="344"/>
      <c r="UNH213" s="345"/>
      <c r="UNI213" s="343"/>
      <c r="UNJ213" s="344"/>
      <c r="UNK213" s="344"/>
      <c r="UNL213" s="344"/>
      <c r="UNM213" s="344"/>
      <c r="UNN213" s="344"/>
      <c r="UNO213" s="344"/>
      <c r="UNP213" s="345"/>
      <c r="UNQ213" s="343"/>
      <c r="UNR213" s="344"/>
      <c r="UNS213" s="344"/>
      <c r="UNT213" s="344"/>
      <c r="UNU213" s="344"/>
      <c r="UNV213" s="344"/>
      <c r="UNW213" s="344"/>
      <c r="UNX213" s="345"/>
      <c r="UNY213" s="343"/>
      <c r="UNZ213" s="344"/>
      <c r="UOA213" s="344"/>
      <c r="UOB213" s="344"/>
      <c r="UOC213" s="344"/>
      <c r="UOD213" s="344"/>
      <c r="UOE213" s="344"/>
      <c r="UOF213" s="345"/>
      <c r="UOG213" s="343"/>
      <c r="UOH213" s="344"/>
      <c r="UOI213" s="344"/>
      <c r="UOJ213" s="344"/>
      <c r="UOK213" s="344"/>
      <c r="UOL213" s="344"/>
      <c r="UOM213" s="344"/>
      <c r="UON213" s="345"/>
      <c r="UOO213" s="343"/>
      <c r="UOP213" s="344"/>
      <c r="UOQ213" s="344"/>
      <c r="UOR213" s="344"/>
      <c r="UOS213" s="344"/>
      <c r="UOT213" s="344"/>
      <c r="UOU213" s="344"/>
      <c r="UOV213" s="345"/>
      <c r="UOW213" s="343"/>
      <c r="UOX213" s="344"/>
      <c r="UOY213" s="344"/>
      <c r="UOZ213" s="344"/>
      <c r="UPA213" s="344"/>
      <c r="UPB213" s="344"/>
      <c r="UPC213" s="344"/>
      <c r="UPD213" s="345"/>
      <c r="UPE213" s="343"/>
      <c r="UPF213" s="344"/>
      <c r="UPG213" s="344"/>
      <c r="UPH213" s="344"/>
      <c r="UPI213" s="344"/>
      <c r="UPJ213" s="344"/>
      <c r="UPK213" s="344"/>
      <c r="UPL213" s="345"/>
      <c r="UPM213" s="343"/>
      <c r="UPN213" s="344"/>
      <c r="UPO213" s="344"/>
      <c r="UPP213" s="344"/>
      <c r="UPQ213" s="344"/>
      <c r="UPR213" s="344"/>
      <c r="UPS213" s="344"/>
      <c r="UPT213" s="345"/>
      <c r="UPU213" s="343"/>
      <c r="UPV213" s="344"/>
      <c r="UPW213" s="344"/>
      <c r="UPX213" s="344"/>
      <c r="UPY213" s="344"/>
      <c r="UPZ213" s="344"/>
      <c r="UQA213" s="344"/>
      <c r="UQB213" s="345"/>
      <c r="UQC213" s="343"/>
      <c r="UQD213" s="344"/>
      <c r="UQE213" s="344"/>
      <c r="UQF213" s="344"/>
      <c r="UQG213" s="344"/>
      <c r="UQH213" s="344"/>
      <c r="UQI213" s="344"/>
      <c r="UQJ213" s="345"/>
      <c r="UQK213" s="343"/>
      <c r="UQL213" s="344"/>
      <c r="UQM213" s="344"/>
      <c r="UQN213" s="344"/>
      <c r="UQO213" s="344"/>
      <c r="UQP213" s="344"/>
      <c r="UQQ213" s="344"/>
      <c r="UQR213" s="345"/>
      <c r="UQS213" s="343"/>
      <c r="UQT213" s="344"/>
      <c r="UQU213" s="344"/>
      <c r="UQV213" s="344"/>
      <c r="UQW213" s="344"/>
      <c r="UQX213" s="344"/>
      <c r="UQY213" s="344"/>
      <c r="UQZ213" s="345"/>
      <c r="URA213" s="343"/>
      <c r="URB213" s="344"/>
      <c r="URC213" s="344"/>
      <c r="URD213" s="344"/>
      <c r="URE213" s="344"/>
      <c r="URF213" s="344"/>
      <c r="URG213" s="344"/>
      <c r="URH213" s="345"/>
      <c r="URI213" s="343"/>
      <c r="URJ213" s="344"/>
      <c r="URK213" s="344"/>
      <c r="URL213" s="344"/>
      <c r="URM213" s="344"/>
      <c r="URN213" s="344"/>
      <c r="URO213" s="344"/>
      <c r="URP213" s="345"/>
      <c r="URQ213" s="343"/>
      <c r="URR213" s="344"/>
      <c r="URS213" s="344"/>
      <c r="URT213" s="344"/>
      <c r="URU213" s="344"/>
      <c r="URV213" s="344"/>
      <c r="URW213" s="344"/>
      <c r="URX213" s="345"/>
      <c r="URY213" s="343"/>
      <c r="URZ213" s="344"/>
      <c r="USA213" s="344"/>
      <c r="USB213" s="344"/>
      <c r="USC213" s="344"/>
      <c r="USD213" s="344"/>
      <c r="USE213" s="344"/>
      <c r="USF213" s="345"/>
      <c r="USG213" s="343"/>
      <c r="USH213" s="344"/>
      <c r="USI213" s="344"/>
      <c r="USJ213" s="344"/>
      <c r="USK213" s="344"/>
      <c r="USL213" s="344"/>
      <c r="USM213" s="344"/>
      <c r="USN213" s="345"/>
      <c r="USO213" s="343"/>
      <c r="USP213" s="344"/>
      <c r="USQ213" s="344"/>
      <c r="USR213" s="344"/>
      <c r="USS213" s="344"/>
      <c r="UST213" s="344"/>
      <c r="USU213" s="344"/>
      <c r="USV213" s="345"/>
      <c r="USW213" s="343"/>
      <c r="USX213" s="344"/>
      <c r="USY213" s="344"/>
      <c r="USZ213" s="344"/>
      <c r="UTA213" s="344"/>
      <c r="UTB213" s="344"/>
      <c r="UTC213" s="344"/>
      <c r="UTD213" s="345"/>
      <c r="UTE213" s="343"/>
      <c r="UTF213" s="344"/>
      <c r="UTG213" s="344"/>
      <c r="UTH213" s="344"/>
      <c r="UTI213" s="344"/>
      <c r="UTJ213" s="344"/>
      <c r="UTK213" s="344"/>
      <c r="UTL213" s="345"/>
      <c r="UTM213" s="343"/>
      <c r="UTN213" s="344"/>
      <c r="UTO213" s="344"/>
      <c r="UTP213" s="344"/>
      <c r="UTQ213" s="344"/>
      <c r="UTR213" s="344"/>
      <c r="UTS213" s="344"/>
      <c r="UTT213" s="345"/>
      <c r="UTU213" s="343"/>
      <c r="UTV213" s="344"/>
      <c r="UTW213" s="344"/>
      <c r="UTX213" s="344"/>
      <c r="UTY213" s="344"/>
      <c r="UTZ213" s="344"/>
      <c r="UUA213" s="344"/>
      <c r="UUB213" s="345"/>
      <c r="UUC213" s="343"/>
      <c r="UUD213" s="344"/>
      <c r="UUE213" s="344"/>
      <c r="UUF213" s="344"/>
      <c r="UUG213" s="344"/>
      <c r="UUH213" s="344"/>
      <c r="UUI213" s="344"/>
      <c r="UUJ213" s="345"/>
      <c r="UUK213" s="343"/>
      <c r="UUL213" s="344"/>
      <c r="UUM213" s="344"/>
      <c r="UUN213" s="344"/>
      <c r="UUO213" s="344"/>
      <c r="UUP213" s="344"/>
      <c r="UUQ213" s="344"/>
      <c r="UUR213" s="345"/>
      <c r="UUS213" s="343"/>
      <c r="UUT213" s="344"/>
      <c r="UUU213" s="344"/>
      <c r="UUV213" s="344"/>
      <c r="UUW213" s="344"/>
      <c r="UUX213" s="344"/>
      <c r="UUY213" s="344"/>
      <c r="UUZ213" s="345"/>
      <c r="UVA213" s="343"/>
      <c r="UVB213" s="344"/>
      <c r="UVC213" s="344"/>
      <c r="UVD213" s="344"/>
      <c r="UVE213" s="344"/>
      <c r="UVF213" s="344"/>
      <c r="UVG213" s="344"/>
      <c r="UVH213" s="345"/>
      <c r="UVI213" s="343"/>
      <c r="UVJ213" s="344"/>
      <c r="UVK213" s="344"/>
      <c r="UVL213" s="344"/>
      <c r="UVM213" s="344"/>
      <c r="UVN213" s="344"/>
      <c r="UVO213" s="344"/>
      <c r="UVP213" s="345"/>
      <c r="UVQ213" s="343"/>
      <c r="UVR213" s="344"/>
      <c r="UVS213" s="344"/>
      <c r="UVT213" s="344"/>
      <c r="UVU213" s="344"/>
      <c r="UVV213" s="344"/>
      <c r="UVW213" s="344"/>
      <c r="UVX213" s="345"/>
      <c r="UVY213" s="343"/>
      <c r="UVZ213" s="344"/>
      <c r="UWA213" s="344"/>
      <c r="UWB213" s="344"/>
      <c r="UWC213" s="344"/>
      <c r="UWD213" s="344"/>
      <c r="UWE213" s="344"/>
      <c r="UWF213" s="345"/>
      <c r="UWG213" s="343"/>
      <c r="UWH213" s="344"/>
      <c r="UWI213" s="344"/>
      <c r="UWJ213" s="344"/>
      <c r="UWK213" s="344"/>
      <c r="UWL213" s="344"/>
      <c r="UWM213" s="344"/>
      <c r="UWN213" s="345"/>
      <c r="UWO213" s="343"/>
      <c r="UWP213" s="344"/>
      <c r="UWQ213" s="344"/>
      <c r="UWR213" s="344"/>
      <c r="UWS213" s="344"/>
      <c r="UWT213" s="344"/>
      <c r="UWU213" s="344"/>
      <c r="UWV213" s="345"/>
      <c r="UWW213" s="343"/>
      <c r="UWX213" s="344"/>
      <c r="UWY213" s="344"/>
      <c r="UWZ213" s="344"/>
      <c r="UXA213" s="344"/>
      <c r="UXB213" s="344"/>
      <c r="UXC213" s="344"/>
      <c r="UXD213" s="345"/>
      <c r="UXE213" s="343"/>
      <c r="UXF213" s="344"/>
      <c r="UXG213" s="344"/>
      <c r="UXH213" s="344"/>
      <c r="UXI213" s="344"/>
      <c r="UXJ213" s="344"/>
      <c r="UXK213" s="344"/>
      <c r="UXL213" s="345"/>
      <c r="UXM213" s="343"/>
      <c r="UXN213" s="344"/>
      <c r="UXO213" s="344"/>
      <c r="UXP213" s="344"/>
      <c r="UXQ213" s="344"/>
      <c r="UXR213" s="344"/>
      <c r="UXS213" s="344"/>
      <c r="UXT213" s="345"/>
      <c r="UXU213" s="343"/>
      <c r="UXV213" s="344"/>
      <c r="UXW213" s="344"/>
      <c r="UXX213" s="344"/>
      <c r="UXY213" s="344"/>
      <c r="UXZ213" s="344"/>
      <c r="UYA213" s="344"/>
      <c r="UYB213" s="345"/>
      <c r="UYC213" s="343"/>
      <c r="UYD213" s="344"/>
      <c r="UYE213" s="344"/>
      <c r="UYF213" s="344"/>
      <c r="UYG213" s="344"/>
      <c r="UYH213" s="344"/>
      <c r="UYI213" s="344"/>
      <c r="UYJ213" s="345"/>
      <c r="UYK213" s="343"/>
      <c r="UYL213" s="344"/>
      <c r="UYM213" s="344"/>
      <c r="UYN213" s="344"/>
      <c r="UYO213" s="344"/>
      <c r="UYP213" s="344"/>
      <c r="UYQ213" s="344"/>
      <c r="UYR213" s="345"/>
      <c r="UYS213" s="343"/>
      <c r="UYT213" s="344"/>
      <c r="UYU213" s="344"/>
      <c r="UYV213" s="344"/>
      <c r="UYW213" s="344"/>
      <c r="UYX213" s="344"/>
      <c r="UYY213" s="344"/>
      <c r="UYZ213" s="345"/>
      <c r="UZA213" s="343"/>
      <c r="UZB213" s="344"/>
      <c r="UZC213" s="344"/>
      <c r="UZD213" s="344"/>
      <c r="UZE213" s="344"/>
      <c r="UZF213" s="344"/>
      <c r="UZG213" s="344"/>
      <c r="UZH213" s="345"/>
      <c r="UZI213" s="343"/>
      <c r="UZJ213" s="344"/>
      <c r="UZK213" s="344"/>
      <c r="UZL213" s="344"/>
      <c r="UZM213" s="344"/>
      <c r="UZN213" s="344"/>
      <c r="UZO213" s="344"/>
      <c r="UZP213" s="345"/>
      <c r="UZQ213" s="343"/>
      <c r="UZR213" s="344"/>
      <c r="UZS213" s="344"/>
      <c r="UZT213" s="344"/>
      <c r="UZU213" s="344"/>
      <c r="UZV213" s="344"/>
      <c r="UZW213" s="344"/>
      <c r="UZX213" s="345"/>
      <c r="UZY213" s="343"/>
      <c r="UZZ213" s="344"/>
      <c r="VAA213" s="344"/>
      <c r="VAB213" s="344"/>
      <c r="VAC213" s="344"/>
      <c r="VAD213" s="344"/>
      <c r="VAE213" s="344"/>
      <c r="VAF213" s="345"/>
      <c r="VAG213" s="343"/>
      <c r="VAH213" s="344"/>
      <c r="VAI213" s="344"/>
      <c r="VAJ213" s="344"/>
      <c r="VAK213" s="344"/>
      <c r="VAL213" s="344"/>
      <c r="VAM213" s="344"/>
      <c r="VAN213" s="345"/>
      <c r="VAO213" s="343"/>
      <c r="VAP213" s="344"/>
      <c r="VAQ213" s="344"/>
      <c r="VAR213" s="344"/>
      <c r="VAS213" s="344"/>
      <c r="VAT213" s="344"/>
      <c r="VAU213" s="344"/>
      <c r="VAV213" s="345"/>
      <c r="VAW213" s="343"/>
      <c r="VAX213" s="344"/>
      <c r="VAY213" s="344"/>
      <c r="VAZ213" s="344"/>
      <c r="VBA213" s="344"/>
      <c r="VBB213" s="344"/>
      <c r="VBC213" s="344"/>
      <c r="VBD213" s="345"/>
      <c r="VBE213" s="343"/>
      <c r="VBF213" s="344"/>
      <c r="VBG213" s="344"/>
      <c r="VBH213" s="344"/>
      <c r="VBI213" s="344"/>
      <c r="VBJ213" s="344"/>
      <c r="VBK213" s="344"/>
      <c r="VBL213" s="345"/>
      <c r="VBM213" s="343"/>
      <c r="VBN213" s="344"/>
      <c r="VBO213" s="344"/>
      <c r="VBP213" s="344"/>
      <c r="VBQ213" s="344"/>
      <c r="VBR213" s="344"/>
      <c r="VBS213" s="344"/>
      <c r="VBT213" s="345"/>
      <c r="VBU213" s="343"/>
      <c r="VBV213" s="344"/>
      <c r="VBW213" s="344"/>
      <c r="VBX213" s="344"/>
      <c r="VBY213" s="344"/>
      <c r="VBZ213" s="344"/>
      <c r="VCA213" s="344"/>
      <c r="VCB213" s="345"/>
      <c r="VCC213" s="343"/>
      <c r="VCD213" s="344"/>
      <c r="VCE213" s="344"/>
      <c r="VCF213" s="344"/>
      <c r="VCG213" s="344"/>
      <c r="VCH213" s="344"/>
      <c r="VCI213" s="344"/>
      <c r="VCJ213" s="345"/>
      <c r="VCK213" s="343"/>
      <c r="VCL213" s="344"/>
      <c r="VCM213" s="344"/>
      <c r="VCN213" s="344"/>
      <c r="VCO213" s="344"/>
      <c r="VCP213" s="344"/>
      <c r="VCQ213" s="344"/>
      <c r="VCR213" s="345"/>
      <c r="VCS213" s="343"/>
      <c r="VCT213" s="344"/>
      <c r="VCU213" s="344"/>
      <c r="VCV213" s="344"/>
      <c r="VCW213" s="344"/>
      <c r="VCX213" s="344"/>
      <c r="VCY213" s="344"/>
      <c r="VCZ213" s="345"/>
      <c r="VDA213" s="343"/>
      <c r="VDB213" s="344"/>
      <c r="VDC213" s="344"/>
      <c r="VDD213" s="344"/>
      <c r="VDE213" s="344"/>
      <c r="VDF213" s="344"/>
      <c r="VDG213" s="344"/>
      <c r="VDH213" s="345"/>
      <c r="VDI213" s="343"/>
      <c r="VDJ213" s="344"/>
      <c r="VDK213" s="344"/>
      <c r="VDL213" s="344"/>
      <c r="VDM213" s="344"/>
      <c r="VDN213" s="344"/>
      <c r="VDO213" s="344"/>
      <c r="VDP213" s="345"/>
      <c r="VDQ213" s="343"/>
      <c r="VDR213" s="344"/>
      <c r="VDS213" s="344"/>
      <c r="VDT213" s="344"/>
      <c r="VDU213" s="344"/>
      <c r="VDV213" s="344"/>
      <c r="VDW213" s="344"/>
      <c r="VDX213" s="345"/>
      <c r="VDY213" s="343"/>
      <c r="VDZ213" s="344"/>
      <c r="VEA213" s="344"/>
      <c r="VEB213" s="344"/>
      <c r="VEC213" s="344"/>
      <c r="VED213" s="344"/>
      <c r="VEE213" s="344"/>
      <c r="VEF213" s="345"/>
      <c r="VEG213" s="343"/>
      <c r="VEH213" s="344"/>
      <c r="VEI213" s="344"/>
      <c r="VEJ213" s="344"/>
      <c r="VEK213" s="344"/>
      <c r="VEL213" s="344"/>
      <c r="VEM213" s="344"/>
      <c r="VEN213" s="345"/>
      <c r="VEO213" s="343"/>
      <c r="VEP213" s="344"/>
      <c r="VEQ213" s="344"/>
      <c r="VER213" s="344"/>
      <c r="VES213" s="344"/>
      <c r="VET213" s="344"/>
      <c r="VEU213" s="344"/>
      <c r="VEV213" s="345"/>
      <c r="VEW213" s="343"/>
      <c r="VEX213" s="344"/>
      <c r="VEY213" s="344"/>
      <c r="VEZ213" s="344"/>
      <c r="VFA213" s="344"/>
      <c r="VFB213" s="344"/>
      <c r="VFC213" s="344"/>
      <c r="VFD213" s="345"/>
      <c r="VFE213" s="343"/>
      <c r="VFF213" s="344"/>
      <c r="VFG213" s="344"/>
      <c r="VFH213" s="344"/>
      <c r="VFI213" s="344"/>
      <c r="VFJ213" s="344"/>
      <c r="VFK213" s="344"/>
      <c r="VFL213" s="345"/>
      <c r="VFM213" s="343"/>
      <c r="VFN213" s="344"/>
      <c r="VFO213" s="344"/>
      <c r="VFP213" s="344"/>
      <c r="VFQ213" s="344"/>
      <c r="VFR213" s="344"/>
      <c r="VFS213" s="344"/>
      <c r="VFT213" s="345"/>
      <c r="VFU213" s="343"/>
      <c r="VFV213" s="344"/>
      <c r="VFW213" s="344"/>
      <c r="VFX213" s="344"/>
      <c r="VFY213" s="344"/>
      <c r="VFZ213" s="344"/>
      <c r="VGA213" s="344"/>
      <c r="VGB213" s="345"/>
      <c r="VGC213" s="343"/>
      <c r="VGD213" s="344"/>
      <c r="VGE213" s="344"/>
      <c r="VGF213" s="344"/>
      <c r="VGG213" s="344"/>
      <c r="VGH213" s="344"/>
      <c r="VGI213" s="344"/>
      <c r="VGJ213" s="345"/>
      <c r="VGK213" s="343"/>
      <c r="VGL213" s="344"/>
      <c r="VGM213" s="344"/>
      <c r="VGN213" s="344"/>
      <c r="VGO213" s="344"/>
      <c r="VGP213" s="344"/>
      <c r="VGQ213" s="344"/>
      <c r="VGR213" s="345"/>
      <c r="VGS213" s="343"/>
      <c r="VGT213" s="344"/>
      <c r="VGU213" s="344"/>
      <c r="VGV213" s="344"/>
      <c r="VGW213" s="344"/>
      <c r="VGX213" s="344"/>
      <c r="VGY213" s="344"/>
      <c r="VGZ213" s="345"/>
      <c r="VHA213" s="343"/>
      <c r="VHB213" s="344"/>
      <c r="VHC213" s="344"/>
      <c r="VHD213" s="344"/>
      <c r="VHE213" s="344"/>
      <c r="VHF213" s="344"/>
      <c r="VHG213" s="344"/>
      <c r="VHH213" s="345"/>
      <c r="VHI213" s="343"/>
      <c r="VHJ213" s="344"/>
      <c r="VHK213" s="344"/>
      <c r="VHL213" s="344"/>
      <c r="VHM213" s="344"/>
      <c r="VHN213" s="344"/>
      <c r="VHO213" s="344"/>
      <c r="VHP213" s="345"/>
      <c r="VHQ213" s="343"/>
      <c r="VHR213" s="344"/>
      <c r="VHS213" s="344"/>
      <c r="VHT213" s="344"/>
      <c r="VHU213" s="344"/>
      <c r="VHV213" s="344"/>
      <c r="VHW213" s="344"/>
      <c r="VHX213" s="345"/>
      <c r="VHY213" s="343"/>
      <c r="VHZ213" s="344"/>
      <c r="VIA213" s="344"/>
      <c r="VIB213" s="344"/>
      <c r="VIC213" s="344"/>
      <c r="VID213" s="344"/>
      <c r="VIE213" s="344"/>
      <c r="VIF213" s="345"/>
      <c r="VIG213" s="343"/>
      <c r="VIH213" s="344"/>
      <c r="VII213" s="344"/>
      <c r="VIJ213" s="344"/>
      <c r="VIK213" s="344"/>
      <c r="VIL213" s="344"/>
      <c r="VIM213" s="344"/>
      <c r="VIN213" s="345"/>
      <c r="VIO213" s="343"/>
      <c r="VIP213" s="344"/>
      <c r="VIQ213" s="344"/>
      <c r="VIR213" s="344"/>
      <c r="VIS213" s="344"/>
      <c r="VIT213" s="344"/>
      <c r="VIU213" s="344"/>
      <c r="VIV213" s="345"/>
      <c r="VIW213" s="343"/>
      <c r="VIX213" s="344"/>
      <c r="VIY213" s="344"/>
      <c r="VIZ213" s="344"/>
      <c r="VJA213" s="344"/>
      <c r="VJB213" s="344"/>
      <c r="VJC213" s="344"/>
      <c r="VJD213" s="345"/>
      <c r="VJE213" s="343"/>
      <c r="VJF213" s="344"/>
      <c r="VJG213" s="344"/>
      <c r="VJH213" s="344"/>
      <c r="VJI213" s="344"/>
      <c r="VJJ213" s="344"/>
      <c r="VJK213" s="344"/>
      <c r="VJL213" s="345"/>
      <c r="VJM213" s="343"/>
      <c r="VJN213" s="344"/>
      <c r="VJO213" s="344"/>
      <c r="VJP213" s="344"/>
      <c r="VJQ213" s="344"/>
      <c r="VJR213" s="344"/>
      <c r="VJS213" s="344"/>
      <c r="VJT213" s="345"/>
      <c r="VJU213" s="343"/>
      <c r="VJV213" s="344"/>
      <c r="VJW213" s="344"/>
      <c r="VJX213" s="344"/>
      <c r="VJY213" s="344"/>
      <c r="VJZ213" s="344"/>
      <c r="VKA213" s="344"/>
      <c r="VKB213" s="345"/>
      <c r="VKC213" s="343"/>
      <c r="VKD213" s="344"/>
      <c r="VKE213" s="344"/>
      <c r="VKF213" s="344"/>
      <c r="VKG213" s="344"/>
      <c r="VKH213" s="344"/>
      <c r="VKI213" s="344"/>
      <c r="VKJ213" s="345"/>
      <c r="VKK213" s="343"/>
      <c r="VKL213" s="344"/>
      <c r="VKM213" s="344"/>
      <c r="VKN213" s="344"/>
      <c r="VKO213" s="344"/>
      <c r="VKP213" s="344"/>
      <c r="VKQ213" s="344"/>
      <c r="VKR213" s="345"/>
      <c r="VKS213" s="343"/>
      <c r="VKT213" s="344"/>
      <c r="VKU213" s="344"/>
      <c r="VKV213" s="344"/>
      <c r="VKW213" s="344"/>
      <c r="VKX213" s="344"/>
      <c r="VKY213" s="344"/>
      <c r="VKZ213" s="345"/>
      <c r="VLA213" s="343"/>
      <c r="VLB213" s="344"/>
      <c r="VLC213" s="344"/>
      <c r="VLD213" s="344"/>
      <c r="VLE213" s="344"/>
      <c r="VLF213" s="344"/>
      <c r="VLG213" s="344"/>
      <c r="VLH213" s="345"/>
      <c r="VLI213" s="343"/>
      <c r="VLJ213" s="344"/>
      <c r="VLK213" s="344"/>
      <c r="VLL213" s="344"/>
      <c r="VLM213" s="344"/>
      <c r="VLN213" s="344"/>
      <c r="VLO213" s="344"/>
      <c r="VLP213" s="345"/>
      <c r="VLQ213" s="343"/>
      <c r="VLR213" s="344"/>
      <c r="VLS213" s="344"/>
      <c r="VLT213" s="344"/>
      <c r="VLU213" s="344"/>
      <c r="VLV213" s="344"/>
      <c r="VLW213" s="344"/>
      <c r="VLX213" s="345"/>
      <c r="VLY213" s="343"/>
      <c r="VLZ213" s="344"/>
      <c r="VMA213" s="344"/>
      <c r="VMB213" s="344"/>
      <c r="VMC213" s="344"/>
      <c r="VMD213" s="344"/>
      <c r="VME213" s="344"/>
      <c r="VMF213" s="345"/>
      <c r="VMG213" s="343"/>
      <c r="VMH213" s="344"/>
      <c r="VMI213" s="344"/>
      <c r="VMJ213" s="344"/>
      <c r="VMK213" s="344"/>
      <c r="VML213" s="344"/>
      <c r="VMM213" s="344"/>
      <c r="VMN213" s="345"/>
      <c r="VMO213" s="343"/>
      <c r="VMP213" s="344"/>
      <c r="VMQ213" s="344"/>
      <c r="VMR213" s="344"/>
      <c r="VMS213" s="344"/>
      <c r="VMT213" s="344"/>
      <c r="VMU213" s="344"/>
      <c r="VMV213" s="345"/>
      <c r="VMW213" s="343"/>
      <c r="VMX213" s="344"/>
      <c r="VMY213" s="344"/>
      <c r="VMZ213" s="344"/>
      <c r="VNA213" s="344"/>
      <c r="VNB213" s="344"/>
      <c r="VNC213" s="344"/>
      <c r="VND213" s="345"/>
      <c r="VNE213" s="343"/>
      <c r="VNF213" s="344"/>
      <c r="VNG213" s="344"/>
      <c r="VNH213" s="344"/>
      <c r="VNI213" s="344"/>
      <c r="VNJ213" s="344"/>
      <c r="VNK213" s="344"/>
      <c r="VNL213" s="345"/>
      <c r="VNM213" s="343"/>
      <c r="VNN213" s="344"/>
      <c r="VNO213" s="344"/>
      <c r="VNP213" s="344"/>
      <c r="VNQ213" s="344"/>
      <c r="VNR213" s="344"/>
      <c r="VNS213" s="344"/>
      <c r="VNT213" s="345"/>
      <c r="VNU213" s="343"/>
      <c r="VNV213" s="344"/>
      <c r="VNW213" s="344"/>
      <c r="VNX213" s="344"/>
      <c r="VNY213" s="344"/>
      <c r="VNZ213" s="344"/>
      <c r="VOA213" s="344"/>
      <c r="VOB213" s="345"/>
      <c r="VOC213" s="343"/>
      <c r="VOD213" s="344"/>
      <c r="VOE213" s="344"/>
      <c r="VOF213" s="344"/>
      <c r="VOG213" s="344"/>
      <c r="VOH213" s="344"/>
      <c r="VOI213" s="344"/>
      <c r="VOJ213" s="345"/>
      <c r="VOK213" s="343"/>
      <c r="VOL213" s="344"/>
      <c r="VOM213" s="344"/>
      <c r="VON213" s="344"/>
      <c r="VOO213" s="344"/>
      <c r="VOP213" s="344"/>
      <c r="VOQ213" s="344"/>
      <c r="VOR213" s="345"/>
      <c r="VOS213" s="343"/>
      <c r="VOT213" s="344"/>
      <c r="VOU213" s="344"/>
      <c r="VOV213" s="344"/>
      <c r="VOW213" s="344"/>
      <c r="VOX213" s="344"/>
      <c r="VOY213" s="344"/>
      <c r="VOZ213" s="345"/>
      <c r="VPA213" s="343"/>
      <c r="VPB213" s="344"/>
      <c r="VPC213" s="344"/>
      <c r="VPD213" s="344"/>
      <c r="VPE213" s="344"/>
      <c r="VPF213" s="344"/>
      <c r="VPG213" s="344"/>
      <c r="VPH213" s="345"/>
      <c r="VPI213" s="343"/>
      <c r="VPJ213" s="344"/>
      <c r="VPK213" s="344"/>
      <c r="VPL213" s="344"/>
      <c r="VPM213" s="344"/>
      <c r="VPN213" s="344"/>
      <c r="VPO213" s="344"/>
      <c r="VPP213" s="345"/>
      <c r="VPQ213" s="343"/>
      <c r="VPR213" s="344"/>
      <c r="VPS213" s="344"/>
      <c r="VPT213" s="344"/>
      <c r="VPU213" s="344"/>
      <c r="VPV213" s="344"/>
      <c r="VPW213" s="344"/>
      <c r="VPX213" s="345"/>
      <c r="VPY213" s="343"/>
      <c r="VPZ213" s="344"/>
      <c r="VQA213" s="344"/>
      <c r="VQB213" s="344"/>
      <c r="VQC213" s="344"/>
      <c r="VQD213" s="344"/>
      <c r="VQE213" s="344"/>
      <c r="VQF213" s="345"/>
      <c r="VQG213" s="343"/>
      <c r="VQH213" s="344"/>
      <c r="VQI213" s="344"/>
      <c r="VQJ213" s="344"/>
      <c r="VQK213" s="344"/>
      <c r="VQL213" s="344"/>
      <c r="VQM213" s="344"/>
      <c r="VQN213" s="345"/>
      <c r="VQO213" s="343"/>
      <c r="VQP213" s="344"/>
      <c r="VQQ213" s="344"/>
      <c r="VQR213" s="344"/>
      <c r="VQS213" s="344"/>
      <c r="VQT213" s="344"/>
      <c r="VQU213" s="344"/>
      <c r="VQV213" s="345"/>
      <c r="VQW213" s="343"/>
      <c r="VQX213" s="344"/>
      <c r="VQY213" s="344"/>
      <c r="VQZ213" s="344"/>
      <c r="VRA213" s="344"/>
      <c r="VRB213" s="344"/>
      <c r="VRC213" s="344"/>
      <c r="VRD213" s="345"/>
      <c r="VRE213" s="343"/>
      <c r="VRF213" s="344"/>
      <c r="VRG213" s="344"/>
      <c r="VRH213" s="344"/>
      <c r="VRI213" s="344"/>
      <c r="VRJ213" s="344"/>
      <c r="VRK213" s="344"/>
      <c r="VRL213" s="345"/>
      <c r="VRM213" s="343"/>
      <c r="VRN213" s="344"/>
      <c r="VRO213" s="344"/>
      <c r="VRP213" s="344"/>
      <c r="VRQ213" s="344"/>
      <c r="VRR213" s="344"/>
      <c r="VRS213" s="344"/>
      <c r="VRT213" s="345"/>
      <c r="VRU213" s="343"/>
      <c r="VRV213" s="344"/>
      <c r="VRW213" s="344"/>
      <c r="VRX213" s="344"/>
      <c r="VRY213" s="344"/>
      <c r="VRZ213" s="344"/>
      <c r="VSA213" s="344"/>
      <c r="VSB213" s="345"/>
      <c r="VSC213" s="343"/>
      <c r="VSD213" s="344"/>
      <c r="VSE213" s="344"/>
      <c r="VSF213" s="344"/>
      <c r="VSG213" s="344"/>
      <c r="VSH213" s="344"/>
      <c r="VSI213" s="344"/>
      <c r="VSJ213" s="345"/>
      <c r="VSK213" s="343"/>
      <c r="VSL213" s="344"/>
      <c r="VSM213" s="344"/>
      <c r="VSN213" s="344"/>
      <c r="VSO213" s="344"/>
      <c r="VSP213" s="344"/>
      <c r="VSQ213" s="344"/>
      <c r="VSR213" s="345"/>
      <c r="VSS213" s="343"/>
      <c r="VST213" s="344"/>
      <c r="VSU213" s="344"/>
      <c r="VSV213" s="344"/>
      <c r="VSW213" s="344"/>
      <c r="VSX213" s="344"/>
      <c r="VSY213" s="344"/>
      <c r="VSZ213" s="345"/>
      <c r="VTA213" s="343"/>
      <c r="VTB213" s="344"/>
      <c r="VTC213" s="344"/>
      <c r="VTD213" s="344"/>
      <c r="VTE213" s="344"/>
      <c r="VTF213" s="344"/>
      <c r="VTG213" s="344"/>
      <c r="VTH213" s="345"/>
      <c r="VTI213" s="343"/>
      <c r="VTJ213" s="344"/>
      <c r="VTK213" s="344"/>
      <c r="VTL213" s="344"/>
      <c r="VTM213" s="344"/>
      <c r="VTN213" s="344"/>
      <c r="VTO213" s="344"/>
      <c r="VTP213" s="345"/>
      <c r="VTQ213" s="343"/>
      <c r="VTR213" s="344"/>
      <c r="VTS213" s="344"/>
      <c r="VTT213" s="344"/>
      <c r="VTU213" s="344"/>
      <c r="VTV213" s="344"/>
      <c r="VTW213" s="344"/>
      <c r="VTX213" s="345"/>
      <c r="VTY213" s="343"/>
      <c r="VTZ213" s="344"/>
      <c r="VUA213" s="344"/>
      <c r="VUB213" s="344"/>
      <c r="VUC213" s="344"/>
      <c r="VUD213" s="344"/>
      <c r="VUE213" s="344"/>
      <c r="VUF213" s="345"/>
      <c r="VUG213" s="343"/>
      <c r="VUH213" s="344"/>
      <c r="VUI213" s="344"/>
      <c r="VUJ213" s="344"/>
      <c r="VUK213" s="344"/>
      <c r="VUL213" s="344"/>
      <c r="VUM213" s="344"/>
      <c r="VUN213" s="345"/>
      <c r="VUO213" s="343"/>
      <c r="VUP213" s="344"/>
      <c r="VUQ213" s="344"/>
      <c r="VUR213" s="344"/>
      <c r="VUS213" s="344"/>
      <c r="VUT213" s="344"/>
      <c r="VUU213" s="344"/>
      <c r="VUV213" s="345"/>
      <c r="VUW213" s="343"/>
      <c r="VUX213" s="344"/>
      <c r="VUY213" s="344"/>
      <c r="VUZ213" s="344"/>
      <c r="VVA213" s="344"/>
      <c r="VVB213" s="344"/>
      <c r="VVC213" s="344"/>
      <c r="VVD213" s="345"/>
      <c r="VVE213" s="343"/>
      <c r="VVF213" s="344"/>
      <c r="VVG213" s="344"/>
      <c r="VVH213" s="344"/>
      <c r="VVI213" s="344"/>
      <c r="VVJ213" s="344"/>
      <c r="VVK213" s="344"/>
      <c r="VVL213" s="345"/>
      <c r="VVM213" s="343"/>
      <c r="VVN213" s="344"/>
      <c r="VVO213" s="344"/>
      <c r="VVP213" s="344"/>
      <c r="VVQ213" s="344"/>
      <c r="VVR213" s="344"/>
      <c r="VVS213" s="344"/>
      <c r="VVT213" s="345"/>
      <c r="VVU213" s="343"/>
      <c r="VVV213" s="344"/>
      <c r="VVW213" s="344"/>
      <c r="VVX213" s="344"/>
      <c r="VVY213" s="344"/>
      <c r="VVZ213" s="344"/>
      <c r="VWA213" s="344"/>
      <c r="VWB213" s="345"/>
      <c r="VWC213" s="343"/>
      <c r="VWD213" s="344"/>
      <c r="VWE213" s="344"/>
      <c r="VWF213" s="344"/>
      <c r="VWG213" s="344"/>
      <c r="VWH213" s="344"/>
      <c r="VWI213" s="344"/>
      <c r="VWJ213" s="345"/>
      <c r="VWK213" s="343"/>
      <c r="VWL213" s="344"/>
      <c r="VWM213" s="344"/>
      <c r="VWN213" s="344"/>
      <c r="VWO213" s="344"/>
      <c r="VWP213" s="344"/>
      <c r="VWQ213" s="344"/>
      <c r="VWR213" s="345"/>
      <c r="VWS213" s="343"/>
      <c r="VWT213" s="344"/>
      <c r="VWU213" s="344"/>
      <c r="VWV213" s="344"/>
      <c r="VWW213" s="344"/>
      <c r="VWX213" s="344"/>
      <c r="VWY213" s="344"/>
      <c r="VWZ213" s="345"/>
      <c r="VXA213" s="343"/>
      <c r="VXB213" s="344"/>
      <c r="VXC213" s="344"/>
      <c r="VXD213" s="344"/>
      <c r="VXE213" s="344"/>
      <c r="VXF213" s="344"/>
      <c r="VXG213" s="344"/>
      <c r="VXH213" s="345"/>
      <c r="VXI213" s="343"/>
      <c r="VXJ213" s="344"/>
      <c r="VXK213" s="344"/>
      <c r="VXL213" s="344"/>
      <c r="VXM213" s="344"/>
      <c r="VXN213" s="344"/>
      <c r="VXO213" s="344"/>
      <c r="VXP213" s="345"/>
      <c r="VXQ213" s="343"/>
      <c r="VXR213" s="344"/>
      <c r="VXS213" s="344"/>
      <c r="VXT213" s="344"/>
      <c r="VXU213" s="344"/>
      <c r="VXV213" s="344"/>
      <c r="VXW213" s="344"/>
      <c r="VXX213" s="345"/>
      <c r="VXY213" s="343"/>
      <c r="VXZ213" s="344"/>
      <c r="VYA213" s="344"/>
      <c r="VYB213" s="344"/>
      <c r="VYC213" s="344"/>
      <c r="VYD213" s="344"/>
      <c r="VYE213" s="344"/>
      <c r="VYF213" s="345"/>
      <c r="VYG213" s="343"/>
      <c r="VYH213" s="344"/>
      <c r="VYI213" s="344"/>
      <c r="VYJ213" s="344"/>
      <c r="VYK213" s="344"/>
      <c r="VYL213" s="344"/>
      <c r="VYM213" s="344"/>
      <c r="VYN213" s="345"/>
      <c r="VYO213" s="343"/>
      <c r="VYP213" s="344"/>
      <c r="VYQ213" s="344"/>
      <c r="VYR213" s="344"/>
      <c r="VYS213" s="344"/>
      <c r="VYT213" s="344"/>
      <c r="VYU213" s="344"/>
      <c r="VYV213" s="345"/>
      <c r="VYW213" s="343"/>
      <c r="VYX213" s="344"/>
      <c r="VYY213" s="344"/>
      <c r="VYZ213" s="344"/>
      <c r="VZA213" s="344"/>
      <c r="VZB213" s="344"/>
      <c r="VZC213" s="344"/>
      <c r="VZD213" s="345"/>
      <c r="VZE213" s="343"/>
      <c r="VZF213" s="344"/>
      <c r="VZG213" s="344"/>
      <c r="VZH213" s="344"/>
      <c r="VZI213" s="344"/>
      <c r="VZJ213" s="344"/>
      <c r="VZK213" s="344"/>
      <c r="VZL213" s="345"/>
      <c r="VZM213" s="343"/>
      <c r="VZN213" s="344"/>
      <c r="VZO213" s="344"/>
      <c r="VZP213" s="344"/>
      <c r="VZQ213" s="344"/>
      <c r="VZR213" s="344"/>
      <c r="VZS213" s="344"/>
      <c r="VZT213" s="345"/>
      <c r="VZU213" s="343"/>
      <c r="VZV213" s="344"/>
      <c r="VZW213" s="344"/>
      <c r="VZX213" s="344"/>
      <c r="VZY213" s="344"/>
      <c r="VZZ213" s="344"/>
      <c r="WAA213" s="344"/>
      <c r="WAB213" s="345"/>
      <c r="WAC213" s="343"/>
      <c r="WAD213" s="344"/>
      <c r="WAE213" s="344"/>
      <c r="WAF213" s="344"/>
      <c r="WAG213" s="344"/>
      <c r="WAH213" s="344"/>
      <c r="WAI213" s="344"/>
      <c r="WAJ213" s="345"/>
      <c r="WAK213" s="343"/>
      <c r="WAL213" s="344"/>
      <c r="WAM213" s="344"/>
      <c r="WAN213" s="344"/>
      <c r="WAO213" s="344"/>
      <c r="WAP213" s="344"/>
      <c r="WAQ213" s="344"/>
      <c r="WAR213" s="345"/>
      <c r="WAS213" s="343"/>
      <c r="WAT213" s="344"/>
      <c r="WAU213" s="344"/>
      <c r="WAV213" s="344"/>
      <c r="WAW213" s="344"/>
      <c r="WAX213" s="344"/>
      <c r="WAY213" s="344"/>
      <c r="WAZ213" s="345"/>
      <c r="WBA213" s="343"/>
      <c r="WBB213" s="344"/>
      <c r="WBC213" s="344"/>
      <c r="WBD213" s="344"/>
      <c r="WBE213" s="344"/>
      <c r="WBF213" s="344"/>
      <c r="WBG213" s="344"/>
      <c r="WBH213" s="345"/>
      <c r="WBI213" s="343"/>
      <c r="WBJ213" s="344"/>
      <c r="WBK213" s="344"/>
      <c r="WBL213" s="344"/>
      <c r="WBM213" s="344"/>
      <c r="WBN213" s="344"/>
      <c r="WBO213" s="344"/>
      <c r="WBP213" s="345"/>
      <c r="WBQ213" s="343"/>
      <c r="WBR213" s="344"/>
      <c r="WBS213" s="344"/>
      <c r="WBT213" s="344"/>
      <c r="WBU213" s="344"/>
      <c r="WBV213" s="344"/>
      <c r="WBW213" s="344"/>
      <c r="WBX213" s="345"/>
      <c r="WBY213" s="343"/>
      <c r="WBZ213" s="344"/>
      <c r="WCA213" s="344"/>
      <c r="WCB213" s="344"/>
      <c r="WCC213" s="344"/>
      <c r="WCD213" s="344"/>
      <c r="WCE213" s="344"/>
      <c r="WCF213" s="345"/>
      <c r="WCG213" s="343"/>
      <c r="WCH213" s="344"/>
      <c r="WCI213" s="344"/>
      <c r="WCJ213" s="344"/>
      <c r="WCK213" s="344"/>
      <c r="WCL213" s="344"/>
      <c r="WCM213" s="344"/>
      <c r="WCN213" s="345"/>
      <c r="WCO213" s="343"/>
      <c r="WCP213" s="344"/>
      <c r="WCQ213" s="344"/>
      <c r="WCR213" s="344"/>
      <c r="WCS213" s="344"/>
      <c r="WCT213" s="344"/>
      <c r="WCU213" s="344"/>
      <c r="WCV213" s="345"/>
      <c r="WCW213" s="343"/>
      <c r="WCX213" s="344"/>
      <c r="WCY213" s="344"/>
      <c r="WCZ213" s="344"/>
      <c r="WDA213" s="344"/>
      <c r="WDB213" s="344"/>
      <c r="WDC213" s="344"/>
      <c r="WDD213" s="345"/>
      <c r="WDE213" s="343"/>
      <c r="WDF213" s="344"/>
      <c r="WDG213" s="344"/>
      <c r="WDH213" s="344"/>
      <c r="WDI213" s="344"/>
      <c r="WDJ213" s="344"/>
      <c r="WDK213" s="344"/>
      <c r="WDL213" s="345"/>
      <c r="WDM213" s="343"/>
      <c r="WDN213" s="344"/>
      <c r="WDO213" s="344"/>
      <c r="WDP213" s="344"/>
      <c r="WDQ213" s="344"/>
      <c r="WDR213" s="344"/>
      <c r="WDS213" s="344"/>
      <c r="WDT213" s="345"/>
      <c r="WDU213" s="343"/>
      <c r="WDV213" s="344"/>
      <c r="WDW213" s="344"/>
      <c r="WDX213" s="344"/>
      <c r="WDY213" s="344"/>
      <c r="WDZ213" s="344"/>
      <c r="WEA213" s="344"/>
      <c r="WEB213" s="345"/>
      <c r="WEC213" s="343"/>
      <c r="WED213" s="344"/>
      <c r="WEE213" s="344"/>
      <c r="WEF213" s="344"/>
      <c r="WEG213" s="344"/>
      <c r="WEH213" s="344"/>
      <c r="WEI213" s="344"/>
      <c r="WEJ213" s="345"/>
      <c r="WEK213" s="343"/>
      <c r="WEL213" s="344"/>
      <c r="WEM213" s="344"/>
      <c r="WEN213" s="344"/>
      <c r="WEO213" s="344"/>
      <c r="WEP213" s="344"/>
      <c r="WEQ213" s="344"/>
      <c r="WER213" s="345"/>
      <c r="WES213" s="343"/>
      <c r="WET213" s="344"/>
      <c r="WEU213" s="344"/>
      <c r="WEV213" s="344"/>
      <c r="WEW213" s="344"/>
      <c r="WEX213" s="344"/>
      <c r="WEY213" s="344"/>
      <c r="WEZ213" s="345"/>
      <c r="WFA213" s="343"/>
      <c r="WFB213" s="344"/>
      <c r="WFC213" s="344"/>
      <c r="WFD213" s="344"/>
      <c r="WFE213" s="344"/>
      <c r="WFF213" s="344"/>
      <c r="WFG213" s="344"/>
      <c r="WFH213" s="345"/>
      <c r="WFI213" s="343"/>
      <c r="WFJ213" s="344"/>
      <c r="WFK213" s="344"/>
      <c r="WFL213" s="344"/>
      <c r="WFM213" s="344"/>
      <c r="WFN213" s="344"/>
      <c r="WFO213" s="344"/>
      <c r="WFP213" s="345"/>
      <c r="WFQ213" s="343"/>
      <c r="WFR213" s="344"/>
      <c r="WFS213" s="344"/>
      <c r="WFT213" s="344"/>
      <c r="WFU213" s="344"/>
      <c r="WFV213" s="344"/>
      <c r="WFW213" s="344"/>
      <c r="WFX213" s="345"/>
      <c r="WFY213" s="343"/>
      <c r="WFZ213" s="344"/>
      <c r="WGA213" s="344"/>
      <c r="WGB213" s="344"/>
      <c r="WGC213" s="344"/>
      <c r="WGD213" s="344"/>
      <c r="WGE213" s="344"/>
      <c r="WGF213" s="345"/>
      <c r="WGG213" s="343"/>
      <c r="WGH213" s="344"/>
      <c r="WGI213" s="344"/>
      <c r="WGJ213" s="344"/>
      <c r="WGK213" s="344"/>
      <c r="WGL213" s="344"/>
      <c r="WGM213" s="344"/>
      <c r="WGN213" s="345"/>
      <c r="WGO213" s="343"/>
      <c r="WGP213" s="344"/>
      <c r="WGQ213" s="344"/>
      <c r="WGR213" s="344"/>
      <c r="WGS213" s="344"/>
      <c r="WGT213" s="344"/>
      <c r="WGU213" s="344"/>
      <c r="WGV213" s="345"/>
      <c r="WGW213" s="343"/>
      <c r="WGX213" s="344"/>
      <c r="WGY213" s="344"/>
      <c r="WGZ213" s="344"/>
      <c r="WHA213" s="344"/>
      <c r="WHB213" s="344"/>
      <c r="WHC213" s="344"/>
      <c r="WHD213" s="345"/>
      <c r="WHE213" s="343"/>
      <c r="WHF213" s="344"/>
      <c r="WHG213" s="344"/>
      <c r="WHH213" s="344"/>
      <c r="WHI213" s="344"/>
      <c r="WHJ213" s="344"/>
      <c r="WHK213" s="344"/>
      <c r="WHL213" s="345"/>
      <c r="WHM213" s="343"/>
      <c r="WHN213" s="344"/>
      <c r="WHO213" s="344"/>
      <c r="WHP213" s="344"/>
      <c r="WHQ213" s="344"/>
      <c r="WHR213" s="344"/>
      <c r="WHS213" s="344"/>
      <c r="WHT213" s="345"/>
      <c r="WHU213" s="343"/>
      <c r="WHV213" s="344"/>
      <c r="WHW213" s="344"/>
      <c r="WHX213" s="344"/>
      <c r="WHY213" s="344"/>
      <c r="WHZ213" s="344"/>
      <c r="WIA213" s="344"/>
      <c r="WIB213" s="345"/>
      <c r="WIC213" s="343"/>
      <c r="WID213" s="344"/>
      <c r="WIE213" s="344"/>
      <c r="WIF213" s="344"/>
      <c r="WIG213" s="344"/>
      <c r="WIH213" s="344"/>
      <c r="WII213" s="344"/>
      <c r="WIJ213" s="345"/>
      <c r="WIK213" s="343"/>
      <c r="WIL213" s="344"/>
      <c r="WIM213" s="344"/>
      <c r="WIN213" s="344"/>
      <c r="WIO213" s="344"/>
      <c r="WIP213" s="344"/>
      <c r="WIQ213" s="344"/>
      <c r="WIR213" s="345"/>
      <c r="WIS213" s="343"/>
      <c r="WIT213" s="344"/>
      <c r="WIU213" s="344"/>
      <c r="WIV213" s="344"/>
      <c r="WIW213" s="344"/>
      <c r="WIX213" s="344"/>
      <c r="WIY213" s="344"/>
      <c r="WIZ213" s="345"/>
      <c r="WJA213" s="343"/>
      <c r="WJB213" s="344"/>
      <c r="WJC213" s="344"/>
      <c r="WJD213" s="344"/>
      <c r="WJE213" s="344"/>
      <c r="WJF213" s="344"/>
      <c r="WJG213" s="344"/>
      <c r="WJH213" s="345"/>
      <c r="WJI213" s="343"/>
      <c r="WJJ213" s="344"/>
      <c r="WJK213" s="344"/>
      <c r="WJL213" s="344"/>
      <c r="WJM213" s="344"/>
      <c r="WJN213" s="344"/>
      <c r="WJO213" s="344"/>
      <c r="WJP213" s="345"/>
      <c r="WJQ213" s="343"/>
      <c r="WJR213" s="344"/>
      <c r="WJS213" s="344"/>
      <c r="WJT213" s="344"/>
      <c r="WJU213" s="344"/>
      <c r="WJV213" s="344"/>
      <c r="WJW213" s="344"/>
      <c r="WJX213" s="345"/>
      <c r="WJY213" s="343"/>
      <c r="WJZ213" s="344"/>
      <c r="WKA213" s="344"/>
      <c r="WKB213" s="344"/>
      <c r="WKC213" s="344"/>
      <c r="WKD213" s="344"/>
      <c r="WKE213" s="344"/>
      <c r="WKF213" s="345"/>
      <c r="WKG213" s="343"/>
      <c r="WKH213" s="344"/>
      <c r="WKI213" s="344"/>
      <c r="WKJ213" s="344"/>
      <c r="WKK213" s="344"/>
      <c r="WKL213" s="344"/>
      <c r="WKM213" s="344"/>
      <c r="WKN213" s="345"/>
      <c r="WKO213" s="343"/>
      <c r="WKP213" s="344"/>
      <c r="WKQ213" s="344"/>
      <c r="WKR213" s="344"/>
      <c r="WKS213" s="344"/>
      <c r="WKT213" s="344"/>
      <c r="WKU213" s="344"/>
      <c r="WKV213" s="345"/>
      <c r="WKW213" s="343"/>
      <c r="WKX213" s="344"/>
      <c r="WKY213" s="344"/>
      <c r="WKZ213" s="344"/>
      <c r="WLA213" s="344"/>
      <c r="WLB213" s="344"/>
      <c r="WLC213" s="344"/>
      <c r="WLD213" s="345"/>
      <c r="WLE213" s="343"/>
      <c r="WLF213" s="344"/>
      <c r="WLG213" s="344"/>
      <c r="WLH213" s="344"/>
      <c r="WLI213" s="344"/>
      <c r="WLJ213" s="344"/>
      <c r="WLK213" s="344"/>
      <c r="WLL213" s="345"/>
      <c r="WLM213" s="343"/>
      <c r="WLN213" s="344"/>
      <c r="WLO213" s="344"/>
      <c r="WLP213" s="344"/>
      <c r="WLQ213" s="344"/>
      <c r="WLR213" s="344"/>
      <c r="WLS213" s="344"/>
      <c r="WLT213" s="345"/>
      <c r="WLU213" s="343"/>
      <c r="WLV213" s="344"/>
      <c r="WLW213" s="344"/>
      <c r="WLX213" s="344"/>
      <c r="WLY213" s="344"/>
      <c r="WLZ213" s="344"/>
      <c r="WMA213" s="344"/>
      <c r="WMB213" s="345"/>
      <c r="WMC213" s="343"/>
      <c r="WMD213" s="344"/>
      <c r="WME213" s="344"/>
      <c r="WMF213" s="344"/>
      <c r="WMG213" s="344"/>
      <c r="WMH213" s="344"/>
      <c r="WMI213" s="344"/>
      <c r="WMJ213" s="345"/>
      <c r="WMK213" s="343"/>
      <c r="WML213" s="344"/>
      <c r="WMM213" s="344"/>
      <c r="WMN213" s="344"/>
      <c r="WMO213" s="344"/>
      <c r="WMP213" s="344"/>
      <c r="WMQ213" s="344"/>
      <c r="WMR213" s="345"/>
      <c r="WMS213" s="343"/>
      <c r="WMT213" s="344"/>
      <c r="WMU213" s="344"/>
      <c r="WMV213" s="344"/>
      <c r="WMW213" s="344"/>
      <c r="WMX213" s="344"/>
      <c r="WMY213" s="344"/>
      <c r="WMZ213" s="345"/>
      <c r="WNA213" s="343"/>
      <c r="WNB213" s="344"/>
      <c r="WNC213" s="344"/>
      <c r="WND213" s="344"/>
      <c r="WNE213" s="344"/>
      <c r="WNF213" s="344"/>
      <c r="WNG213" s="344"/>
      <c r="WNH213" s="345"/>
      <c r="WNI213" s="343"/>
      <c r="WNJ213" s="344"/>
      <c r="WNK213" s="344"/>
      <c r="WNL213" s="344"/>
      <c r="WNM213" s="344"/>
      <c r="WNN213" s="344"/>
      <c r="WNO213" s="344"/>
      <c r="WNP213" s="345"/>
      <c r="WNQ213" s="343"/>
      <c r="WNR213" s="344"/>
      <c r="WNS213" s="344"/>
      <c r="WNT213" s="344"/>
      <c r="WNU213" s="344"/>
      <c r="WNV213" s="344"/>
      <c r="WNW213" s="344"/>
      <c r="WNX213" s="345"/>
      <c r="WNY213" s="343"/>
      <c r="WNZ213" s="344"/>
      <c r="WOA213" s="344"/>
      <c r="WOB213" s="344"/>
      <c r="WOC213" s="344"/>
      <c r="WOD213" s="344"/>
      <c r="WOE213" s="344"/>
      <c r="WOF213" s="345"/>
      <c r="WOG213" s="343"/>
      <c r="WOH213" s="344"/>
      <c r="WOI213" s="344"/>
      <c r="WOJ213" s="344"/>
      <c r="WOK213" s="344"/>
      <c r="WOL213" s="344"/>
      <c r="WOM213" s="344"/>
      <c r="WON213" s="345"/>
      <c r="WOO213" s="343"/>
      <c r="WOP213" s="344"/>
      <c r="WOQ213" s="344"/>
      <c r="WOR213" s="344"/>
      <c r="WOS213" s="344"/>
      <c r="WOT213" s="344"/>
      <c r="WOU213" s="344"/>
      <c r="WOV213" s="345"/>
      <c r="WOW213" s="343"/>
      <c r="WOX213" s="344"/>
      <c r="WOY213" s="344"/>
      <c r="WOZ213" s="344"/>
      <c r="WPA213" s="344"/>
      <c r="WPB213" s="344"/>
      <c r="WPC213" s="344"/>
      <c r="WPD213" s="345"/>
      <c r="WPE213" s="343"/>
      <c r="WPF213" s="344"/>
      <c r="WPG213" s="344"/>
      <c r="WPH213" s="344"/>
      <c r="WPI213" s="344"/>
      <c r="WPJ213" s="344"/>
      <c r="WPK213" s="344"/>
      <c r="WPL213" s="345"/>
      <c r="WPM213" s="343"/>
      <c r="WPN213" s="344"/>
      <c r="WPO213" s="344"/>
      <c r="WPP213" s="344"/>
      <c r="WPQ213" s="344"/>
      <c r="WPR213" s="344"/>
      <c r="WPS213" s="344"/>
      <c r="WPT213" s="345"/>
      <c r="WPU213" s="343"/>
      <c r="WPV213" s="344"/>
      <c r="WPW213" s="344"/>
      <c r="WPX213" s="344"/>
      <c r="WPY213" s="344"/>
      <c r="WPZ213" s="344"/>
      <c r="WQA213" s="344"/>
      <c r="WQB213" s="345"/>
      <c r="WQC213" s="343"/>
      <c r="WQD213" s="344"/>
      <c r="WQE213" s="344"/>
      <c r="WQF213" s="344"/>
      <c r="WQG213" s="344"/>
      <c r="WQH213" s="344"/>
      <c r="WQI213" s="344"/>
      <c r="WQJ213" s="345"/>
      <c r="WQK213" s="343"/>
      <c r="WQL213" s="344"/>
      <c r="WQM213" s="344"/>
      <c r="WQN213" s="344"/>
      <c r="WQO213" s="344"/>
      <c r="WQP213" s="344"/>
      <c r="WQQ213" s="344"/>
      <c r="WQR213" s="345"/>
      <c r="WQS213" s="343"/>
      <c r="WQT213" s="344"/>
      <c r="WQU213" s="344"/>
      <c r="WQV213" s="344"/>
      <c r="WQW213" s="344"/>
      <c r="WQX213" s="344"/>
      <c r="WQY213" s="344"/>
      <c r="WQZ213" s="345"/>
      <c r="WRA213" s="343"/>
      <c r="WRB213" s="344"/>
      <c r="WRC213" s="344"/>
      <c r="WRD213" s="344"/>
      <c r="WRE213" s="344"/>
      <c r="WRF213" s="344"/>
      <c r="WRG213" s="344"/>
      <c r="WRH213" s="345"/>
      <c r="WRI213" s="343"/>
      <c r="WRJ213" s="344"/>
      <c r="WRK213" s="344"/>
      <c r="WRL213" s="344"/>
      <c r="WRM213" s="344"/>
      <c r="WRN213" s="344"/>
      <c r="WRO213" s="344"/>
      <c r="WRP213" s="345"/>
      <c r="WRQ213" s="343"/>
      <c r="WRR213" s="344"/>
      <c r="WRS213" s="344"/>
      <c r="WRT213" s="344"/>
      <c r="WRU213" s="344"/>
      <c r="WRV213" s="344"/>
      <c r="WRW213" s="344"/>
      <c r="WRX213" s="345"/>
      <c r="WRY213" s="343"/>
      <c r="WRZ213" s="344"/>
      <c r="WSA213" s="344"/>
      <c r="WSB213" s="344"/>
      <c r="WSC213" s="344"/>
      <c r="WSD213" s="344"/>
      <c r="WSE213" s="344"/>
      <c r="WSF213" s="345"/>
      <c r="WSG213" s="343"/>
      <c r="WSH213" s="344"/>
      <c r="WSI213" s="344"/>
      <c r="WSJ213" s="344"/>
      <c r="WSK213" s="344"/>
      <c r="WSL213" s="344"/>
      <c r="WSM213" s="344"/>
      <c r="WSN213" s="345"/>
      <c r="WSO213" s="343"/>
      <c r="WSP213" s="344"/>
      <c r="WSQ213" s="344"/>
      <c r="WSR213" s="344"/>
      <c r="WSS213" s="344"/>
      <c r="WST213" s="344"/>
      <c r="WSU213" s="344"/>
      <c r="WSV213" s="345"/>
      <c r="WSW213" s="343"/>
      <c r="WSX213" s="344"/>
      <c r="WSY213" s="344"/>
      <c r="WSZ213" s="344"/>
      <c r="WTA213" s="344"/>
      <c r="WTB213" s="344"/>
      <c r="WTC213" s="344"/>
      <c r="WTD213" s="345"/>
      <c r="WTE213" s="343"/>
      <c r="WTF213" s="344"/>
      <c r="WTG213" s="344"/>
      <c r="WTH213" s="344"/>
      <c r="WTI213" s="344"/>
      <c r="WTJ213" s="344"/>
      <c r="WTK213" s="344"/>
      <c r="WTL213" s="345"/>
      <c r="WTM213" s="343"/>
      <c r="WTN213" s="344"/>
      <c r="WTO213" s="344"/>
      <c r="WTP213" s="344"/>
      <c r="WTQ213" s="344"/>
      <c r="WTR213" s="344"/>
      <c r="WTS213" s="344"/>
      <c r="WTT213" s="345"/>
      <c r="WTU213" s="343"/>
      <c r="WTV213" s="344"/>
      <c r="WTW213" s="344"/>
      <c r="WTX213" s="344"/>
      <c r="WTY213" s="344"/>
      <c r="WTZ213" s="344"/>
      <c r="WUA213" s="344"/>
      <c r="WUB213" s="345"/>
      <c r="WUC213" s="343"/>
      <c r="WUD213" s="344"/>
      <c r="WUE213" s="344"/>
      <c r="WUF213" s="344"/>
      <c r="WUG213" s="344"/>
      <c r="WUH213" s="344"/>
      <c r="WUI213" s="344"/>
      <c r="WUJ213" s="345"/>
      <c r="WUK213" s="343"/>
      <c r="WUL213" s="344"/>
      <c r="WUM213" s="344"/>
      <c r="WUN213" s="344"/>
      <c r="WUO213" s="344"/>
      <c r="WUP213" s="344"/>
      <c r="WUQ213" s="344"/>
      <c r="WUR213" s="345"/>
      <c r="WUS213" s="343"/>
      <c r="WUT213" s="344"/>
      <c r="WUU213" s="344"/>
      <c r="WUV213" s="344"/>
      <c r="WUW213" s="344"/>
      <c r="WUX213" s="344"/>
      <c r="WUY213" s="344"/>
      <c r="WUZ213" s="345"/>
      <c r="WVA213" s="343"/>
      <c r="WVB213" s="344"/>
      <c r="WVC213" s="344"/>
      <c r="WVD213" s="344"/>
      <c r="WVE213" s="344"/>
      <c r="WVF213" s="344"/>
      <c r="WVG213" s="344"/>
      <c r="WVH213" s="345"/>
      <c r="WVI213" s="343"/>
      <c r="WVJ213" s="344"/>
      <c r="WVK213" s="344"/>
      <c r="WVL213" s="344"/>
      <c r="WVM213" s="344"/>
      <c r="WVN213" s="344"/>
      <c r="WVO213" s="344"/>
      <c r="WVP213" s="345"/>
      <c r="WVQ213" s="343"/>
      <c r="WVR213" s="344"/>
      <c r="WVS213" s="344"/>
      <c r="WVT213" s="344"/>
      <c r="WVU213" s="344"/>
      <c r="WVV213" s="344"/>
      <c r="WVW213" s="344"/>
      <c r="WVX213" s="345"/>
      <c r="WVY213" s="343"/>
      <c r="WVZ213" s="344"/>
      <c r="WWA213" s="344"/>
      <c r="WWB213" s="344"/>
      <c r="WWC213" s="344"/>
      <c r="WWD213" s="344"/>
      <c r="WWE213" s="344"/>
      <c r="WWF213" s="345"/>
      <c r="WWG213" s="343"/>
      <c r="WWH213" s="344"/>
      <c r="WWI213" s="344"/>
      <c r="WWJ213" s="344"/>
      <c r="WWK213" s="344"/>
      <c r="WWL213" s="344"/>
      <c r="WWM213" s="344"/>
      <c r="WWN213" s="345"/>
      <c r="WWO213" s="343"/>
      <c r="WWP213" s="344"/>
      <c r="WWQ213" s="344"/>
      <c r="WWR213" s="344"/>
      <c r="WWS213" s="344"/>
      <c r="WWT213" s="344"/>
      <c r="WWU213" s="344"/>
      <c r="WWV213" s="345"/>
      <c r="WWW213" s="343"/>
      <c r="WWX213" s="344"/>
      <c r="WWY213" s="344"/>
      <c r="WWZ213" s="344"/>
      <c r="WXA213" s="344"/>
      <c r="WXB213" s="344"/>
      <c r="WXC213" s="344"/>
      <c r="WXD213" s="345"/>
      <c r="WXE213" s="343"/>
      <c r="WXF213" s="344"/>
      <c r="WXG213" s="344"/>
      <c r="WXH213" s="344"/>
      <c r="WXI213" s="344"/>
      <c r="WXJ213" s="344"/>
      <c r="WXK213" s="344"/>
      <c r="WXL213" s="345"/>
      <c r="WXM213" s="343"/>
      <c r="WXN213" s="344"/>
      <c r="WXO213" s="344"/>
      <c r="WXP213" s="344"/>
      <c r="WXQ213" s="344"/>
      <c r="WXR213" s="344"/>
      <c r="WXS213" s="344"/>
      <c r="WXT213" s="345"/>
      <c r="WXU213" s="343"/>
      <c r="WXV213" s="344"/>
      <c r="WXW213" s="344"/>
      <c r="WXX213" s="344"/>
      <c r="WXY213" s="344"/>
      <c r="WXZ213" s="344"/>
      <c r="WYA213" s="344"/>
      <c r="WYB213" s="345"/>
      <c r="WYC213" s="343"/>
      <c r="WYD213" s="344"/>
      <c r="WYE213" s="344"/>
      <c r="WYF213" s="344"/>
      <c r="WYG213" s="344"/>
      <c r="WYH213" s="344"/>
      <c r="WYI213" s="344"/>
      <c r="WYJ213" s="345"/>
      <c r="WYK213" s="343"/>
      <c r="WYL213" s="344"/>
      <c r="WYM213" s="344"/>
      <c r="WYN213" s="344"/>
      <c r="WYO213" s="344"/>
      <c r="WYP213" s="344"/>
      <c r="WYQ213" s="344"/>
      <c r="WYR213" s="345"/>
      <c r="WYS213" s="343"/>
      <c r="WYT213" s="344"/>
      <c r="WYU213" s="344"/>
      <c r="WYV213" s="344"/>
      <c r="WYW213" s="344"/>
      <c r="WYX213" s="344"/>
      <c r="WYY213" s="344"/>
      <c r="WYZ213" s="345"/>
      <c r="WZA213" s="343"/>
      <c r="WZB213" s="344"/>
      <c r="WZC213" s="344"/>
      <c r="WZD213" s="344"/>
      <c r="WZE213" s="344"/>
      <c r="WZF213" s="344"/>
      <c r="WZG213" s="344"/>
      <c r="WZH213" s="345"/>
      <c r="WZI213" s="343"/>
      <c r="WZJ213" s="344"/>
      <c r="WZK213" s="344"/>
      <c r="WZL213" s="344"/>
      <c r="WZM213" s="344"/>
      <c r="WZN213" s="344"/>
      <c r="WZO213" s="344"/>
      <c r="WZP213" s="345"/>
      <c r="WZQ213" s="343"/>
      <c r="WZR213" s="344"/>
      <c r="WZS213" s="344"/>
      <c r="WZT213" s="344"/>
      <c r="WZU213" s="344"/>
      <c r="WZV213" s="344"/>
      <c r="WZW213" s="344"/>
      <c r="WZX213" s="345"/>
      <c r="WZY213" s="343"/>
      <c r="WZZ213" s="344"/>
      <c r="XAA213" s="344"/>
      <c r="XAB213" s="344"/>
      <c r="XAC213" s="344"/>
      <c r="XAD213" s="344"/>
      <c r="XAE213" s="344"/>
      <c r="XAF213" s="345"/>
      <c r="XAG213" s="343"/>
      <c r="XAH213" s="344"/>
      <c r="XAI213" s="344"/>
      <c r="XAJ213" s="344"/>
      <c r="XAK213" s="344"/>
      <c r="XAL213" s="344"/>
      <c r="XAM213" s="344"/>
      <c r="XAN213" s="345"/>
      <c r="XAO213" s="343"/>
      <c r="XAP213" s="344"/>
      <c r="XAQ213" s="344"/>
      <c r="XAR213" s="344"/>
      <c r="XAS213" s="344"/>
      <c r="XAT213" s="344"/>
      <c r="XAU213" s="344"/>
      <c r="XAV213" s="345"/>
      <c r="XAW213" s="343"/>
      <c r="XAX213" s="344"/>
      <c r="XAY213" s="344"/>
      <c r="XAZ213" s="344"/>
      <c r="XBA213" s="344"/>
      <c r="XBB213" s="344"/>
      <c r="XBC213" s="344"/>
      <c r="XBD213" s="345"/>
      <c r="XBE213" s="343"/>
      <c r="XBF213" s="344"/>
      <c r="XBG213" s="344"/>
      <c r="XBH213" s="344"/>
      <c r="XBI213" s="344"/>
      <c r="XBJ213" s="344"/>
      <c r="XBK213" s="344"/>
      <c r="XBL213" s="345"/>
      <c r="XBM213" s="343"/>
      <c r="XBN213" s="344"/>
      <c r="XBO213" s="344"/>
      <c r="XBP213" s="344"/>
      <c r="XBQ213" s="344"/>
      <c r="XBR213" s="344"/>
      <c r="XBS213" s="344"/>
      <c r="XBT213" s="345"/>
      <c r="XBU213" s="343"/>
      <c r="XBV213" s="344"/>
      <c r="XBW213" s="344"/>
      <c r="XBX213" s="344"/>
      <c r="XBY213" s="344"/>
      <c r="XBZ213" s="344"/>
      <c r="XCA213" s="344"/>
      <c r="XCB213" s="345"/>
      <c r="XCC213" s="343"/>
      <c r="XCD213" s="344"/>
      <c r="XCE213" s="344"/>
      <c r="XCF213" s="344"/>
      <c r="XCG213" s="344"/>
      <c r="XCH213" s="344"/>
      <c r="XCI213" s="344"/>
      <c r="XCJ213" s="345"/>
      <c r="XCK213" s="343"/>
      <c r="XCL213" s="344"/>
      <c r="XCM213" s="344"/>
      <c r="XCN213" s="344"/>
      <c r="XCO213" s="344"/>
      <c r="XCP213" s="344"/>
      <c r="XCQ213" s="344"/>
      <c r="XCR213" s="345"/>
      <c r="XCS213" s="343"/>
      <c r="XCT213" s="344"/>
      <c r="XCU213" s="344"/>
      <c r="XCV213" s="344"/>
      <c r="XCW213" s="344"/>
      <c r="XCX213" s="344"/>
      <c r="XCY213" s="344"/>
      <c r="XCZ213" s="345"/>
      <c r="XDA213" s="343"/>
      <c r="XDB213" s="344"/>
      <c r="XDC213" s="344"/>
      <c r="XDD213" s="344"/>
      <c r="XDE213" s="344"/>
      <c r="XDF213" s="344"/>
      <c r="XDG213" s="344"/>
      <c r="XDH213" s="345"/>
      <c r="XDI213" s="343"/>
      <c r="XDJ213" s="344"/>
      <c r="XDK213" s="344"/>
      <c r="XDL213" s="344"/>
      <c r="XDM213" s="344"/>
      <c r="XDN213" s="344"/>
      <c r="XDO213" s="344"/>
      <c r="XDP213" s="345"/>
      <c r="XDQ213" s="343"/>
      <c r="XDR213" s="344"/>
      <c r="XDS213" s="344"/>
      <c r="XDT213" s="344"/>
      <c r="XDU213" s="344"/>
      <c r="XDV213" s="344"/>
      <c r="XDW213" s="344"/>
      <c r="XDX213" s="345"/>
      <c r="XDY213" s="343"/>
      <c r="XDZ213" s="344"/>
      <c r="XEA213" s="344"/>
      <c r="XEB213" s="344"/>
      <c r="XEC213" s="344"/>
      <c r="XED213" s="344"/>
      <c r="XEE213" s="344"/>
      <c r="XEF213" s="345"/>
      <c r="XEG213" s="343"/>
      <c r="XEH213" s="344"/>
      <c r="XEI213" s="344"/>
      <c r="XEJ213" s="344"/>
      <c r="XEK213" s="344"/>
      <c r="XEL213" s="344"/>
      <c r="XEM213" s="344"/>
      <c r="XEN213" s="345"/>
      <c r="XEO213" s="343"/>
      <c r="XEP213" s="344"/>
      <c r="XEQ213" s="344"/>
      <c r="XER213" s="344"/>
      <c r="XES213" s="344"/>
      <c r="XET213" s="344"/>
      <c r="XEU213" s="344"/>
      <c r="XEV213" s="345"/>
      <c r="XEW213" s="343"/>
      <c r="XEX213" s="343"/>
      <c r="XEY213" s="343"/>
      <c r="XEZ213" s="343"/>
      <c r="XFA213" s="343"/>
      <c r="XFB213" s="343"/>
      <c r="XFC213" s="343"/>
      <c r="XFD213" s="343"/>
    </row>
    <row r="214" spans="1:16384" s="289" customFormat="1" ht="15" customHeight="1" x14ac:dyDescent="0.25">
      <c r="A214" s="212"/>
      <c r="B214" s="398"/>
      <c r="C214" s="398"/>
      <c r="D214" s="398"/>
      <c r="E214" s="398"/>
      <c r="F214" s="398"/>
      <c r="G214" s="398"/>
      <c r="H214" s="399"/>
    </row>
    <row r="215" spans="1:16384" ht="15" customHeight="1" x14ac:dyDescent="0.25">
      <c r="A215" s="400" t="s">
        <v>72</v>
      </c>
      <c r="B215" s="401"/>
      <c r="C215" s="401"/>
      <c r="D215" s="401"/>
      <c r="E215" s="401"/>
      <c r="F215" s="401"/>
      <c r="G215" s="401"/>
      <c r="H215" s="402"/>
    </row>
    <row r="216" spans="1:16384" ht="15" customHeight="1" x14ac:dyDescent="0.25">
      <c r="A216" s="213"/>
      <c r="B216" s="214"/>
      <c r="C216" s="214"/>
      <c r="D216" s="214"/>
      <c r="E216" s="214"/>
      <c r="F216" s="214"/>
      <c r="G216" s="214"/>
      <c r="H216" s="215"/>
    </row>
    <row r="217" spans="1:16384" ht="15" customHeight="1" thickBot="1" x14ac:dyDescent="0.3">
      <c r="A217" s="206" t="s">
        <v>130</v>
      </c>
      <c r="B217" s="161"/>
      <c r="C217" s="15"/>
      <c r="D217" s="15"/>
      <c r="E217" s="15"/>
      <c r="F217" s="15"/>
      <c r="G217" s="15"/>
      <c r="H217" s="16"/>
    </row>
    <row r="218" spans="1:16384" x14ac:dyDescent="0.25">
      <c r="H218" s="317" t="s">
        <v>131</v>
      </c>
    </row>
  </sheetData>
  <sheetProtection algorithmName="SHA-512" hashValue="H6zateJxYiL2XtwsSngHeZS64MeZHMCb5DS7Yf/NmtZH7UwV1z/T0+IjMoSBYfojCA49LYOuo4YeDaiiQuDsCA==" saltValue="a5QIlejZWQVp58Gby5tfmw==" spinCount="100000" sheet="1" objects="1" scenarios="1" selectLockedCells="1"/>
  <mergeCells count="6200">
    <mergeCell ref="A18:H18"/>
    <mergeCell ref="XEG213:XEN213"/>
    <mergeCell ref="XEO213:XEV213"/>
    <mergeCell ref="XEW213:XFD213"/>
    <mergeCell ref="B122:E122"/>
    <mergeCell ref="A2:B2"/>
    <mergeCell ref="C2:H2"/>
    <mergeCell ref="XCS213:XCZ213"/>
    <mergeCell ref="XDA213:XDH213"/>
    <mergeCell ref="XDI213:XDP213"/>
    <mergeCell ref="XDQ213:XDX213"/>
    <mergeCell ref="XDY213:XEF213"/>
    <mergeCell ref="XBE213:XBL213"/>
    <mergeCell ref="XBM213:XBT213"/>
    <mergeCell ref="XBU213:XCB213"/>
    <mergeCell ref="XCC213:XCJ213"/>
    <mergeCell ref="XCK213:XCR213"/>
    <mergeCell ref="WZQ213:WZX213"/>
    <mergeCell ref="WZY213:XAF213"/>
    <mergeCell ref="XAG213:XAN213"/>
    <mergeCell ref="XAO213:XAV213"/>
    <mergeCell ref="XAW213:XBD213"/>
    <mergeCell ref="WYC213:WYJ213"/>
    <mergeCell ref="WYK213:WYR213"/>
    <mergeCell ref="WYS213:WYZ213"/>
    <mergeCell ref="WZA213:WZH213"/>
    <mergeCell ref="WZI213:WZP213"/>
    <mergeCell ref="WWO213:WWV213"/>
    <mergeCell ref="WWW213:WXD213"/>
    <mergeCell ref="WXE213:WXL213"/>
    <mergeCell ref="WXM213:WXT213"/>
    <mergeCell ref="WXU213:WYB213"/>
    <mergeCell ref="WVA213:WVH213"/>
    <mergeCell ref="WVI213:WVP213"/>
    <mergeCell ref="WVQ213:WVX213"/>
    <mergeCell ref="WVY213:WWF213"/>
    <mergeCell ref="WWG213:WWN213"/>
    <mergeCell ref="WTM213:WTT213"/>
    <mergeCell ref="WTU213:WUB213"/>
    <mergeCell ref="WUC213:WUJ213"/>
    <mergeCell ref="WUK213:WUR213"/>
    <mergeCell ref="WUS213:WUZ213"/>
    <mergeCell ref="WRY213:WSF213"/>
    <mergeCell ref="WSG213:WSN213"/>
    <mergeCell ref="WSO213:WSV213"/>
    <mergeCell ref="WSW213:WTD213"/>
    <mergeCell ref="WTE213:WTL213"/>
    <mergeCell ref="WQK213:WQR213"/>
    <mergeCell ref="WQS213:WQZ213"/>
    <mergeCell ref="WRA213:WRH213"/>
    <mergeCell ref="WRI213:WRP213"/>
    <mergeCell ref="WRQ213:WRX213"/>
    <mergeCell ref="WOW213:WPD213"/>
    <mergeCell ref="WPE213:WPL213"/>
    <mergeCell ref="WPM213:WPT213"/>
    <mergeCell ref="WPU213:WQB213"/>
    <mergeCell ref="WQC213:WQJ213"/>
    <mergeCell ref="WNI213:WNP213"/>
    <mergeCell ref="WNQ213:WNX213"/>
    <mergeCell ref="WNY213:WOF213"/>
    <mergeCell ref="WOG213:WON213"/>
    <mergeCell ref="WOO213:WOV213"/>
    <mergeCell ref="WLU213:WMB213"/>
    <mergeCell ref="WMC213:WMJ213"/>
    <mergeCell ref="WMK213:WMR213"/>
    <mergeCell ref="WMS213:WMZ213"/>
    <mergeCell ref="WNA213:WNH213"/>
    <mergeCell ref="WKG213:WKN213"/>
    <mergeCell ref="WKO213:WKV213"/>
    <mergeCell ref="WKW213:WLD213"/>
    <mergeCell ref="WLE213:WLL213"/>
    <mergeCell ref="WLM213:WLT213"/>
    <mergeCell ref="WIS213:WIZ213"/>
    <mergeCell ref="WJA213:WJH213"/>
    <mergeCell ref="WJI213:WJP213"/>
    <mergeCell ref="WJQ213:WJX213"/>
    <mergeCell ref="WJY213:WKF213"/>
    <mergeCell ref="WHE213:WHL213"/>
    <mergeCell ref="WHM213:WHT213"/>
    <mergeCell ref="WHU213:WIB213"/>
    <mergeCell ref="WIC213:WIJ213"/>
    <mergeCell ref="WIK213:WIR213"/>
    <mergeCell ref="WFQ213:WFX213"/>
    <mergeCell ref="WFY213:WGF213"/>
    <mergeCell ref="WGG213:WGN213"/>
    <mergeCell ref="WGO213:WGV213"/>
    <mergeCell ref="WGW213:WHD213"/>
    <mergeCell ref="WEC213:WEJ213"/>
    <mergeCell ref="WEK213:WER213"/>
    <mergeCell ref="WES213:WEZ213"/>
    <mergeCell ref="WFA213:WFH213"/>
    <mergeCell ref="WFI213:WFP213"/>
    <mergeCell ref="WCO213:WCV213"/>
    <mergeCell ref="WCW213:WDD213"/>
    <mergeCell ref="WDE213:WDL213"/>
    <mergeCell ref="WDM213:WDT213"/>
    <mergeCell ref="WDU213:WEB213"/>
    <mergeCell ref="WBA213:WBH213"/>
    <mergeCell ref="WBI213:WBP213"/>
    <mergeCell ref="WBQ213:WBX213"/>
    <mergeCell ref="WBY213:WCF213"/>
    <mergeCell ref="WCG213:WCN213"/>
    <mergeCell ref="VZM213:VZT213"/>
    <mergeCell ref="VZU213:WAB213"/>
    <mergeCell ref="WAC213:WAJ213"/>
    <mergeCell ref="WAK213:WAR213"/>
    <mergeCell ref="WAS213:WAZ213"/>
    <mergeCell ref="VXY213:VYF213"/>
    <mergeCell ref="VYG213:VYN213"/>
    <mergeCell ref="VYO213:VYV213"/>
    <mergeCell ref="VYW213:VZD213"/>
    <mergeCell ref="VZE213:VZL213"/>
    <mergeCell ref="VWK213:VWR213"/>
    <mergeCell ref="VWS213:VWZ213"/>
    <mergeCell ref="VXA213:VXH213"/>
    <mergeCell ref="VXI213:VXP213"/>
    <mergeCell ref="VXQ213:VXX213"/>
    <mergeCell ref="VUW213:VVD213"/>
    <mergeCell ref="VVE213:VVL213"/>
    <mergeCell ref="VVM213:VVT213"/>
    <mergeCell ref="VVU213:VWB213"/>
    <mergeCell ref="VWC213:VWJ213"/>
    <mergeCell ref="VTI213:VTP213"/>
    <mergeCell ref="VTQ213:VTX213"/>
    <mergeCell ref="VTY213:VUF213"/>
    <mergeCell ref="VUG213:VUN213"/>
    <mergeCell ref="VUO213:VUV213"/>
    <mergeCell ref="VRU213:VSB213"/>
    <mergeCell ref="VSC213:VSJ213"/>
    <mergeCell ref="VSK213:VSR213"/>
    <mergeCell ref="VSS213:VSZ213"/>
    <mergeCell ref="VTA213:VTH213"/>
    <mergeCell ref="VQG213:VQN213"/>
    <mergeCell ref="VQO213:VQV213"/>
    <mergeCell ref="VQW213:VRD213"/>
    <mergeCell ref="VRE213:VRL213"/>
    <mergeCell ref="VRM213:VRT213"/>
    <mergeCell ref="VOS213:VOZ213"/>
    <mergeCell ref="VPA213:VPH213"/>
    <mergeCell ref="VPI213:VPP213"/>
    <mergeCell ref="VPQ213:VPX213"/>
    <mergeCell ref="VPY213:VQF213"/>
    <mergeCell ref="VNE213:VNL213"/>
    <mergeCell ref="VNM213:VNT213"/>
    <mergeCell ref="VNU213:VOB213"/>
    <mergeCell ref="VOC213:VOJ213"/>
    <mergeCell ref="VOK213:VOR213"/>
    <mergeCell ref="VLQ213:VLX213"/>
    <mergeCell ref="VLY213:VMF213"/>
    <mergeCell ref="VMG213:VMN213"/>
    <mergeCell ref="VMO213:VMV213"/>
    <mergeCell ref="VMW213:VND213"/>
    <mergeCell ref="VKC213:VKJ213"/>
    <mergeCell ref="VKK213:VKR213"/>
    <mergeCell ref="VKS213:VKZ213"/>
    <mergeCell ref="VLA213:VLH213"/>
    <mergeCell ref="VLI213:VLP213"/>
    <mergeCell ref="VIO213:VIV213"/>
    <mergeCell ref="VIW213:VJD213"/>
    <mergeCell ref="VJE213:VJL213"/>
    <mergeCell ref="VJM213:VJT213"/>
    <mergeCell ref="VJU213:VKB213"/>
    <mergeCell ref="VHA213:VHH213"/>
    <mergeCell ref="VHI213:VHP213"/>
    <mergeCell ref="VHQ213:VHX213"/>
    <mergeCell ref="VHY213:VIF213"/>
    <mergeCell ref="VIG213:VIN213"/>
    <mergeCell ref="VFM213:VFT213"/>
    <mergeCell ref="VFU213:VGB213"/>
    <mergeCell ref="VGC213:VGJ213"/>
    <mergeCell ref="VGK213:VGR213"/>
    <mergeCell ref="VGS213:VGZ213"/>
    <mergeCell ref="VDY213:VEF213"/>
    <mergeCell ref="VEG213:VEN213"/>
    <mergeCell ref="VEO213:VEV213"/>
    <mergeCell ref="VEW213:VFD213"/>
    <mergeCell ref="VFE213:VFL213"/>
    <mergeCell ref="VCK213:VCR213"/>
    <mergeCell ref="VCS213:VCZ213"/>
    <mergeCell ref="VDA213:VDH213"/>
    <mergeCell ref="VDI213:VDP213"/>
    <mergeCell ref="VDQ213:VDX213"/>
    <mergeCell ref="VAW213:VBD213"/>
    <mergeCell ref="VBE213:VBL213"/>
    <mergeCell ref="VBM213:VBT213"/>
    <mergeCell ref="VBU213:VCB213"/>
    <mergeCell ref="VCC213:VCJ213"/>
    <mergeCell ref="UZI213:UZP213"/>
    <mergeCell ref="UZQ213:UZX213"/>
    <mergeCell ref="UZY213:VAF213"/>
    <mergeCell ref="VAG213:VAN213"/>
    <mergeCell ref="VAO213:VAV213"/>
    <mergeCell ref="UXU213:UYB213"/>
    <mergeCell ref="UYC213:UYJ213"/>
    <mergeCell ref="UYK213:UYR213"/>
    <mergeCell ref="UYS213:UYZ213"/>
    <mergeCell ref="UZA213:UZH213"/>
    <mergeCell ref="UWG213:UWN213"/>
    <mergeCell ref="UWO213:UWV213"/>
    <mergeCell ref="UWW213:UXD213"/>
    <mergeCell ref="UXE213:UXL213"/>
    <mergeCell ref="UXM213:UXT213"/>
    <mergeCell ref="UUS213:UUZ213"/>
    <mergeCell ref="UVA213:UVH213"/>
    <mergeCell ref="UVI213:UVP213"/>
    <mergeCell ref="UVQ213:UVX213"/>
    <mergeCell ref="UVY213:UWF213"/>
    <mergeCell ref="UTE213:UTL213"/>
    <mergeCell ref="UTM213:UTT213"/>
    <mergeCell ref="UTU213:UUB213"/>
    <mergeCell ref="UUC213:UUJ213"/>
    <mergeCell ref="UUK213:UUR213"/>
    <mergeCell ref="URQ213:URX213"/>
    <mergeCell ref="URY213:USF213"/>
    <mergeCell ref="USG213:USN213"/>
    <mergeCell ref="USO213:USV213"/>
    <mergeCell ref="USW213:UTD213"/>
    <mergeCell ref="UQC213:UQJ213"/>
    <mergeCell ref="UQK213:UQR213"/>
    <mergeCell ref="UQS213:UQZ213"/>
    <mergeCell ref="URA213:URH213"/>
    <mergeCell ref="URI213:URP213"/>
    <mergeCell ref="UOO213:UOV213"/>
    <mergeCell ref="UOW213:UPD213"/>
    <mergeCell ref="UPE213:UPL213"/>
    <mergeCell ref="UPM213:UPT213"/>
    <mergeCell ref="UPU213:UQB213"/>
    <mergeCell ref="UNA213:UNH213"/>
    <mergeCell ref="UNI213:UNP213"/>
    <mergeCell ref="UNQ213:UNX213"/>
    <mergeCell ref="UNY213:UOF213"/>
    <mergeCell ref="UOG213:UON213"/>
    <mergeCell ref="ULM213:ULT213"/>
    <mergeCell ref="ULU213:UMB213"/>
    <mergeCell ref="UMC213:UMJ213"/>
    <mergeCell ref="UMK213:UMR213"/>
    <mergeCell ref="UMS213:UMZ213"/>
    <mergeCell ref="UJY213:UKF213"/>
    <mergeCell ref="UKG213:UKN213"/>
    <mergeCell ref="UKO213:UKV213"/>
    <mergeCell ref="UKW213:ULD213"/>
    <mergeCell ref="ULE213:ULL213"/>
    <mergeCell ref="UIK213:UIR213"/>
    <mergeCell ref="UIS213:UIZ213"/>
    <mergeCell ref="UJA213:UJH213"/>
    <mergeCell ref="UJI213:UJP213"/>
    <mergeCell ref="UJQ213:UJX213"/>
    <mergeCell ref="UGW213:UHD213"/>
    <mergeCell ref="UHE213:UHL213"/>
    <mergeCell ref="UHM213:UHT213"/>
    <mergeCell ref="UHU213:UIB213"/>
    <mergeCell ref="UIC213:UIJ213"/>
    <mergeCell ref="UFI213:UFP213"/>
    <mergeCell ref="UFQ213:UFX213"/>
    <mergeCell ref="UFY213:UGF213"/>
    <mergeCell ref="UGG213:UGN213"/>
    <mergeCell ref="UGO213:UGV213"/>
    <mergeCell ref="UDU213:UEB213"/>
    <mergeCell ref="UEC213:UEJ213"/>
    <mergeCell ref="UEK213:UER213"/>
    <mergeCell ref="UES213:UEZ213"/>
    <mergeCell ref="UFA213:UFH213"/>
    <mergeCell ref="UCG213:UCN213"/>
    <mergeCell ref="UCO213:UCV213"/>
    <mergeCell ref="UCW213:UDD213"/>
    <mergeCell ref="UDE213:UDL213"/>
    <mergeCell ref="UDM213:UDT213"/>
    <mergeCell ref="UAS213:UAZ213"/>
    <mergeCell ref="UBA213:UBH213"/>
    <mergeCell ref="UBI213:UBP213"/>
    <mergeCell ref="UBQ213:UBX213"/>
    <mergeCell ref="UBY213:UCF213"/>
    <mergeCell ref="TZE213:TZL213"/>
    <mergeCell ref="TZM213:TZT213"/>
    <mergeCell ref="TZU213:UAB213"/>
    <mergeCell ref="UAC213:UAJ213"/>
    <mergeCell ref="UAK213:UAR213"/>
    <mergeCell ref="TXQ213:TXX213"/>
    <mergeCell ref="TXY213:TYF213"/>
    <mergeCell ref="TYG213:TYN213"/>
    <mergeCell ref="TYO213:TYV213"/>
    <mergeCell ref="TYW213:TZD213"/>
    <mergeCell ref="TWC213:TWJ213"/>
    <mergeCell ref="TWK213:TWR213"/>
    <mergeCell ref="TWS213:TWZ213"/>
    <mergeCell ref="TXA213:TXH213"/>
    <mergeCell ref="TXI213:TXP213"/>
    <mergeCell ref="TUO213:TUV213"/>
    <mergeCell ref="TUW213:TVD213"/>
    <mergeCell ref="TVE213:TVL213"/>
    <mergeCell ref="TVM213:TVT213"/>
    <mergeCell ref="TVU213:TWB213"/>
    <mergeCell ref="TTA213:TTH213"/>
    <mergeCell ref="TTI213:TTP213"/>
    <mergeCell ref="TTQ213:TTX213"/>
    <mergeCell ref="TTY213:TUF213"/>
    <mergeCell ref="TUG213:TUN213"/>
    <mergeCell ref="TRM213:TRT213"/>
    <mergeCell ref="TRU213:TSB213"/>
    <mergeCell ref="TSC213:TSJ213"/>
    <mergeCell ref="TSK213:TSR213"/>
    <mergeCell ref="TSS213:TSZ213"/>
    <mergeCell ref="TPY213:TQF213"/>
    <mergeCell ref="TQG213:TQN213"/>
    <mergeCell ref="TQO213:TQV213"/>
    <mergeCell ref="TQW213:TRD213"/>
    <mergeCell ref="TRE213:TRL213"/>
    <mergeCell ref="TOK213:TOR213"/>
    <mergeCell ref="TOS213:TOZ213"/>
    <mergeCell ref="TPA213:TPH213"/>
    <mergeCell ref="TPI213:TPP213"/>
    <mergeCell ref="TPQ213:TPX213"/>
    <mergeCell ref="TMW213:TND213"/>
    <mergeCell ref="TNE213:TNL213"/>
    <mergeCell ref="TNM213:TNT213"/>
    <mergeCell ref="TNU213:TOB213"/>
    <mergeCell ref="TOC213:TOJ213"/>
    <mergeCell ref="TLI213:TLP213"/>
    <mergeCell ref="TLQ213:TLX213"/>
    <mergeCell ref="TLY213:TMF213"/>
    <mergeCell ref="TMG213:TMN213"/>
    <mergeCell ref="TMO213:TMV213"/>
    <mergeCell ref="TJU213:TKB213"/>
    <mergeCell ref="TKC213:TKJ213"/>
    <mergeCell ref="TKK213:TKR213"/>
    <mergeCell ref="TKS213:TKZ213"/>
    <mergeCell ref="TLA213:TLH213"/>
    <mergeCell ref="TIG213:TIN213"/>
    <mergeCell ref="TIO213:TIV213"/>
    <mergeCell ref="TIW213:TJD213"/>
    <mergeCell ref="TJE213:TJL213"/>
    <mergeCell ref="TJM213:TJT213"/>
    <mergeCell ref="TGS213:TGZ213"/>
    <mergeCell ref="THA213:THH213"/>
    <mergeCell ref="THI213:THP213"/>
    <mergeCell ref="THQ213:THX213"/>
    <mergeCell ref="THY213:TIF213"/>
    <mergeCell ref="TFE213:TFL213"/>
    <mergeCell ref="TFM213:TFT213"/>
    <mergeCell ref="TFU213:TGB213"/>
    <mergeCell ref="TGC213:TGJ213"/>
    <mergeCell ref="TGK213:TGR213"/>
    <mergeCell ref="TDQ213:TDX213"/>
    <mergeCell ref="TDY213:TEF213"/>
    <mergeCell ref="TEG213:TEN213"/>
    <mergeCell ref="TEO213:TEV213"/>
    <mergeCell ref="TEW213:TFD213"/>
    <mergeCell ref="TCC213:TCJ213"/>
    <mergeCell ref="TCK213:TCR213"/>
    <mergeCell ref="TCS213:TCZ213"/>
    <mergeCell ref="TDA213:TDH213"/>
    <mergeCell ref="TDI213:TDP213"/>
    <mergeCell ref="TAO213:TAV213"/>
    <mergeCell ref="TAW213:TBD213"/>
    <mergeCell ref="TBE213:TBL213"/>
    <mergeCell ref="TBM213:TBT213"/>
    <mergeCell ref="TBU213:TCB213"/>
    <mergeCell ref="SZA213:SZH213"/>
    <mergeCell ref="SZI213:SZP213"/>
    <mergeCell ref="SZQ213:SZX213"/>
    <mergeCell ref="SZY213:TAF213"/>
    <mergeCell ref="TAG213:TAN213"/>
    <mergeCell ref="SXM213:SXT213"/>
    <mergeCell ref="SXU213:SYB213"/>
    <mergeCell ref="SYC213:SYJ213"/>
    <mergeCell ref="SYK213:SYR213"/>
    <mergeCell ref="SYS213:SYZ213"/>
    <mergeCell ref="SVY213:SWF213"/>
    <mergeCell ref="SWG213:SWN213"/>
    <mergeCell ref="SWO213:SWV213"/>
    <mergeCell ref="SWW213:SXD213"/>
    <mergeCell ref="SXE213:SXL213"/>
    <mergeCell ref="SUK213:SUR213"/>
    <mergeCell ref="SUS213:SUZ213"/>
    <mergeCell ref="SVA213:SVH213"/>
    <mergeCell ref="SVI213:SVP213"/>
    <mergeCell ref="SVQ213:SVX213"/>
    <mergeCell ref="SSW213:STD213"/>
    <mergeCell ref="STE213:STL213"/>
    <mergeCell ref="STM213:STT213"/>
    <mergeCell ref="STU213:SUB213"/>
    <mergeCell ref="SUC213:SUJ213"/>
    <mergeCell ref="SRI213:SRP213"/>
    <mergeCell ref="SRQ213:SRX213"/>
    <mergeCell ref="SRY213:SSF213"/>
    <mergeCell ref="SSG213:SSN213"/>
    <mergeCell ref="SSO213:SSV213"/>
    <mergeCell ref="SPU213:SQB213"/>
    <mergeCell ref="SQC213:SQJ213"/>
    <mergeCell ref="SQK213:SQR213"/>
    <mergeCell ref="SQS213:SQZ213"/>
    <mergeCell ref="SRA213:SRH213"/>
    <mergeCell ref="SOG213:SON213"/>
    <mergeCell ref="SOO213:SOV213"/>
    <mergeCell ref="SOW213:SPD213"/>
    <mergeCell ref="SPE213:SPL213"/>
    <mergeCell ref="SPM213:SPT213"/>
    <mergeCell ref="SMS213:SMZ213"/>
    <mergeCell ref="SNA213:SNH213"/>
    <mergeCell ref="SNI213:SNP213"/>
    <mergeCell ref="SNQ213:SNX213"/>
    <mergeCell ref="SNY213:SOF213"/>
    <mergeCell ref="SLE213:SLL213"/>
    <mergeCell ref="SLM213:SLT213"/>
    <mergeCell ref="SLU213:SMB213"/>
    <mergeCell ref="SMC213:SMJ213"/>
    <mergeCell ref="SMK213:SMR213"/>
    <mergeCell ref="SJQ213:SJX213"/>
    <mergeCell ref="SJY213:SKF213"/>
    <mergeCell ref="SKG213:SKN213"/>
    <mergeCell ref="SKO213:SKV213"/>
    <mergeCell ref="SKW213:SLD213"/>
    <mergeCell ref="SIC213:SIJ213"/>
    <mergeCell ref="SIK213:SIR213"/>
    <mergeCell ref="SIS213:SIZ213"/>
    <mergeCell ref="SJA213:SJH213"/>
    <mergeCell ref="SJI213:SJP213"/>
    <mergeCell ref="SGO213:SGV213"/>
    <mergeCell ref="SGW213:SHD213"/>
    <mergeCell ref="SHE213:SHL213"/>
    <mergeCell ref="SHM213:SHT213"/>
    <mergeCell ref="SHU213:SIB213"/>
    <mergeCell ref="SFA213:SFH213"/>
    <mergeCell ref="SFI213:SFP213"/>
    <mergeCell ref="SFQ213:SFX213"/>
    <mergeCell ref="SFY213:SGF213"/>
    <mergeCell ref="SGG213:SGN213"/>
    <mergeCell ref="SDM213:SDT213"/>
    <mergeCell ref="SDU213:SEB213"/>
    <mergeCell ref="SEC213:SEJ213"/>
    <mergeCell ref="SEK213:SER213"/>
    <mergeCell ref="SES213:SEZ213"/>
    <mergeCell ref="SBY213:SCF213"/>
    <mergeCell ref="SCG213:SCN213"/>
    <mergeCell ref="SCO213:SCV213"/>
    <mergeCell ref="SCW213:SDD213"/>
    <mergeCell ref="SDE213:SDL213"/>
    <mergeCell ref="SAK213:SAR213"/>
    <mergeCell ref="SAS213:SAZ213"/>
    <mergeCell ref="SBA213:SBH213"/>
    <mergeCell ref="SBI213:SBP213"/>
    <mergeCell ref="SBQ213:SBX213"/>
    <mergeCell ref="RYW213:RZD213"/>
    <mergeCell ref="RZE213:RZL213"/>
    <mergeCell ref="RZM213:RZT213"/>
    <mergeCell ref="RZU213:SAB213"/>
    <mergeCell ref="SAC213:SAJ213"/>
    <mergeCell ref="RXI213:RXP213"/>
    <mergeCell ref="RXQ213:RXX213"/>
    <mergeCell ref="RXY213:RYF213"/>
    <mergeCell ref="RYG213:RYN213"/>
    <mergeCell ref="RYO213:RYV213"/>
    <mergeCell ref="RVU213:RWB213"/>
    <mergeCell ref="RWC213:RWJ213"/>
    <mergeCell ref="RWK213:RWR213"/>
    <mergeCell ref="RWS213:RWZ213"/>
    <mergeCell ref="RXA213:RXH213"/>
    <mergeCell ref="RUG213:RUN213"/>
    <mergeCell ref="RUO213:RUV213"/>
    <mergeCell ref="RUW213:RVD213"/>
    <mergeCell ref="RVE213:RVL213"/>
    <mergeCell ref="RVM213:RVT213"/>
    <mergeCell ref="RSS213:RSZ213"/>
    <mergeCell ref="RTA213:RTH213"/>
    <mergeCell ref="RTI213:RTP213"/>
    <mergeCell ref="RTQ213:RTX213"/>
    <mergeCell ref="RTY213:RUF213"/>
    <mergeCell ref="RRE213:RRL213"/>
    <mergeCell ref="RRM213:RRT213"/>
    <mergeCell ref="RRU213:RSB213"/>
    <mergeCell ref="RSC213:RSJ213"/>
    <mergeCell ref="RSK213:RSR213"/>
    <mergeCell ref="RPQ213:RPX213"/>
    <mergeCell ref="RPY213:RQF213"/>
    <mergeCell ref="RQG213:RQN213"/>
    <mergeCell ref="RQO213:RQV213"/>
    <mergeCell ref="RQW213:RRD213"/>
    <mergeCell ref="ROC213:ROJ213"/>
    <mergeCell ref="ROK213:ROR213"/>
    <mergeCell ref="ROS213:ROZ213"/>
    <mergeCell ref="RPA213:RPH213"/>
    <mergeCell ref="RPI213:RPP213"/>
    <mergeCell ref="RMO213:RMV213"/>
    <mergeCell ref="RMW213:RND213"/>
    <mergeCell ref="RNE213:RNL213"/>
    <mergeCell ref="RNM213:RNT213"/>
    <mergeCell ref="RNU213:ROB213"/>
    <mergeCell ref="RLA213:RLH213"/>
    <mergeCell ref="RLI213:RLP213"/>
    <mergeCell ref="RLQ213:RLX213"/>
    <mergeCell ref="RLY213:RMF213"/>
    <mergeCell ref="RMG213:RMN213"/>
    <mergeCell ref="RJM213:RJT213"/>
    <mergeCell ref="RJU213:RKB213"/>
    <mergeCell ref="RKC213:RKJ213"/>
    <mergeCell ref="RKK213:RKR213"/>
    <mergeCell ref="RKS213:RKZ213"/>
    <mergeCell ref="RHY213:RIF213"/>
    <mergeCell ref="RIG213:RIN213"/>
    <mergeCell ref="RIO213:RIV213"/>
    <mergeCell ref="RIW213:RJD213"/>
    <mergeCell ref="RJE213:RJL213"/>
    <mergeCell ref="RGK213:RGR213"/>
    <mergeCell ref="RGS213:RGZ213"/>
    <mergeCell ref="RHA213:RHH213"/>
    <mergeCell ref="RHI213:RHP213"/>
    <mergeCell ref="RHQ213:RHX213"/>
    <mergeCell ref="REW213:RFD213"/>
    <mergeCell ref="RFE213:RFL213"/>
    <mergeCell ref="RFM213:RFT213"/>
    <mergeCell ref="RFU213:RGB213"/>
    <mergeCell ref="RGC213:RGJ213"/>
    <mergeCell ref="RDI213:RDP213"/>
    <mergeCell ref="RDQ213:RDX213"/>
    <mergeCell ref="RDY213:REF213"/>
    <mergeCell ref="REG213:REN213"/>
    <mergeCell ref="REO213:REV213"/>
    <mergeCell ref="RBU213:RCB213"/>
    <mergeCell ref="RCC213:RCJ213"/>
    <mergeCell ref="RCK213:RCR213"/>
    <mergeCell ref="RCS213:RCZ213"/>
    <mergeCell ref="RDA213:RDH213"/>
    <mergeCell ref="RAG213:RAN213"/>
    <mergeCell ref="RAO213:RAV213"/>
    <mergeCell ref="RAW213:RBD213"/>
    <mergeCell ref="RBE213:RBL213"/>
    <mergeCell ref="RBM213:RBT213"/>
    <mergeCell ref="QYS213:QYZ213"/>
    <mergeCell ref="QZA213:QZH213"/>
    <mergeCell ref="QZI213:QZP213"/>
    <mergeCell ref="QZQ213:QZX213"/>
    <mergeCell ref="QZY213:RAF213"/>
    <mergeCell ref="QXE213:QXL213"/>
    <mergeCell ref="QXM213:QXT213"/>
    <mergeCell ref="QXU213:QYB213"/>
    <mergeCell ref="QYC213:QYJ213"/>
    <mergeCell ref="QYK213:QYR213"/>
    <mergeCell ref="QVQ213:QVX213"/>
    <mergeCell ref="QVY213:QWF213"/>
    <mergeCell ref="QWG213:QWN213"/>
    <mergeCell ref="QWO213:QWV213"/>
    <mergeCell ref="QWW213:QXD213"/>
    <mergeCell ref="QUC213:QUJ213"/>
    <mergeCell ref="QUK213:QUR213"/>
    <mergeCell ref="QUS213:QUZ213"/>
    <mergeCell ref="QVA213:QVH213"/>
    <mergeCell ref="QVI213:QVP213"/>
    <mergeCell ref="QSO213:QSV213"/>
    <mergeCell ref="QSW213:QTD213"/>
    <mergeCell ref="QTE213:QTL213"/>
    <mergeCell ref="QTM213:QTT213"/>
    <mergeCell ref="QTU213:QUB213"/>
    <mergeCell ref="QRA213:QRH213"/>
    <mergeCell ref="QRI213:QRP213"/>
    <mergeCell ref="QRQ213:QRX213"/>
    <mergeCell ref="QRY213:QSF213"/>
    <mergeCell ref="QSG213:QSN213"/>
    <mergeCell ref="QPM213:QPT213"/>
    <mergeCell ref="QPU213:QQB213"/>
    <mergeCell ref="QQC213:QQJ213"/>
    <mergeCell ref="QQK213:QQR213"/>
    <mergeCell ref="QQS213:QQZ213"/>
    <mergeCell ref="QNY213:QOF213"/>
    <mergeCell ref="QOG213:QON213"/>
    <mergeCell ref="QOO213:QOV213"/>
    <mergeCell ref="QOW213:QPD213"/>
    <mergeCell ref="QPE213:QPL213"/>
    <mergeCell ref="QMK213:QMR213"/>
    <mergeCell ref="QMS213:QMZ213"/>
    <mergeCell ref="QNA213:QNH213"/>
    <mergeCell ref="QNI213:QNP213"/>
    <mergeCell ref="QNQ213:QNX213"/>
    <mergeCell ref="QKW213:QLD213"/>
    <mergeCell ref="QLE213:QLL213"/>
    <mergeCell ref="QLM213:QLT213"/>
    <mergeCell ref="QLU213:QMB213"/>
    <mergeCell ref="QMC213:QMJ213"/>
    <mergeCell ref="QJI213:QJP213"/>
    <mergeCell ref="QJQ213:QJX213"/>
    <mergeCell ref="QJY213:QKF213"/>
    <mergeCell ref="QKG213:QKN213"/>
    <mergeCell ref="QKO213:QKV213"/>
    <mergeCell ref="QHU213:QIB213"/>
    <mergeCell ref="QIC213:QIJ213"/>
    <mergeCell ref="QIK213:QIR213"/>
    <mergeCell ref="QIS213:QIZ213"/>
    <mergeCell ref="QJA213:QJH213"/>
    <mergeCell ref="QGG213:QGN213"/>
    <mergeCell ref="QGO213:QGV213"/>
    <mergeCell ref="QGW213:QHD213"/>
    <mergeCell ref="QHE213:QHL213"/>
    <mergeCell ref="QHM213:QHT213"/>
    <mergeCell ref="QES213:QEZ213"/>
    <mergeCell ref="QFA213:QFH213"/>
    <mergeCell ref="QFI213:QFP213"/>
    <mergeCell ref="QFQ213:QFX213"/>
    <mergeCell ref="QFY213:QGF213"/>
    <mergeCell ref="QDE213:QDL213"/>
    <mergeCell ref="QDM213:QDT213"/>
    <mergeCell ref="QDU213:QEB213"/>
    <mergeCell ref="QEC213:QEJ213"/>
    <mergeCell ref="QEK213:QER213"/>
    <mergeCell ref="QBQ213:QBX213"/>
    <mergeCell ref="QBY213:QCF213"/>
    <mergeCell ref="QCG213:QCN213"/>
    <mergeCell ref="QCO213:QCV213"/>
    <mergeCell ref="QCW213:QDD213"/>
    <mergeCell ref="QAC213:QAJ213"/>
    <mergeCell ref="QAK213:QAR213"/>
    <mergeCell ref="QAS213:QAZ213"/>
    <mergeCell ref="QBA213:QBH213"/>
    <mergeCell ref="QBI213:QBP213"/>
    <mergeCell ref="PYO213:PYV213"/>
    <mergeCell ref="PYW213:PZD213"/>
    <mergeCell ref="PZE213:PZL213"/>
    <mergeCell ref="PZM213:PZT213"/>
    <mergeCell ref="PZU213:QAB213"/>
    <mergeCell ref="PXA213:PXH213"/>
    <mergeCell ref="PXI213:PXP213"/>
    <mergeCell ref="PXQ213:PXX213"/>
    <mergeCell ref="PXY213:PYF213"/>
    <mergeCell ref="PYG213:PYN213"/>
    <mergeCell ref="PVM213:PVT213"/>
    <mergeCell ref="PVU213:PWB213"/>
    <mergeCell ref="PWC213:PWJ213"/>
    <mergeCell ref="PWK213:PWR213"/>
    <mergeCell ref="PWS213:PWZ213"/>
    <mergeCell ref="PTY213:PUF213"/>
    <mergeCell ref="PUG213:PUN213"/>
    <mergeCell ref="PUO213:PUV213"/>
    <mergeCell ref="PUW213:PVD213"/>
    <mergeCell ref="PVE213:PVL213"/>
    <mergeCell ref="PSK213:PSR213"/>
    <mergeCell ref="PSS213:PSZ213"/>
    <mergeCell ref="PTA213:PTH213"/>
    <mergeCell ref="PTI213:PTP213"/>
    <mergeCell ref="PTQ213:PTX213"/>
    <mergeCell ref="PQW213:PRD213"/>
    <mergeCell ref="PRE213:PRL213"/>
    <mergeCell ref="PRM213:PRT213"/>
    <mergeCell ref="PRU213:PSB213"/>
    <mergeCell ref="PSC213:PSJ213"/>
    <mergeCell ref="PPI213:PPP213"/>
    <mergeCell ref="PPQ213:PPX213"/>
    <mergeCell ref="PPY213:PQF213"/>
    <mergeCell ref="PQG213:PQN213"/>
    <mergeCell ref="PQO213:PQV213"/>
    <mergeCell ref="PNU213:POB213"/>
    <mergeCell ref="POC213:POJ213"/>
    <mergeCell ref="POK213:POR213"/>
    <mergeCell ref="POS213:POZ213"/>
    <mergeCell ref="PPA213:PPH213"/>
    <mergeCell ref="PMG213:PMN213"/>
    <mergeCell ref="PMO213:PMV213"/>
    <mergeCell ref="PMW213:PND213"/>
    <mergeCell ref="PNE213:PNL213"/>
    <mergeCell ref="PNM213:PNT213"/>
    <mergeCell ref="PKS213:PKZ213"/>
    <mergeCell ref="PLA213:PLH213"/>
    <mergeCell ref="PLI213:PLP213"/>
    <mergeCell ref="PLQ213:PLX213"/>
    <mergeCell ref="PLY213:PMF213"/>
    <mergeCell ref="PJE213:PJL213"/>
    <mergeCell ref="PJM213:PJT213"/>
    <mergeCell ref="PJU213:PKB213"/>
    <mergeCell ref="PKC213:PKJ213"/>
    <mergeCell ref="PKK213:PKR213"/>
    <mergeCell ref="PHQ213:PHX213"/>
    <mergeCell ref="PHY213:PIF213"/>
    <mergeCell ref="PIG213:PIN213"/>
    <mergeCell ref="PIO213:PIV213"/>
    <mergeCell ref="PIW213:PJD213"/>
    <mergeCell ref="PGC213:PGJ213"/>
    <mergeCell ref="PGK213:PGR213"/>
    <mergeCell ref="PGS213:PGZ213"/>
    <mergeCell ref="PHA213:PHH213"/>
    <mergeCell ref="PHI213:PHP213"/>
    <mergeCell ref="PEO213:PEV213"/>
    <mergeCell ref="PEW213:PFD213"/>
    <mergeCell ref="PFE213:PFL213"/>
    <mergeCell ref="PFM213:PFT213"/>
    <mergeCell ref="PFU213:PGB213"/>
    <mergeCell ref="PDA213:PDH213"/>
    <mergeCell ref="PDI213:PDP213"/>
    <mergeCell ref="PDQ213:PDX213"/>
    <mergeCell ref="PDY213:PEF213"/>
    <mergeCell ref="PEG213:PEN213"/>
    <mergeCell ref="PBM213:PBT213"/>
    <mergeCell ref="PBU213:PCB213"/>
    <mergeCell ref="PCC213:PCJ213"/>
    <mergeCell ref="PCK213:PCR213"/>
    <mergeCell ref="PCS213:PCZ213"/>
    <mergeCell ref="OZY213:PAF213"/>
    <mergeCell ref="PAG213:PAN213"/>
    <mergeCell ref="PAO213:PAV213"/>
    <mergeCell ref="PAW213:PBD213"/>
    <mergeCell ref="PBE213:PBL213"/>
    <mergeCell ref="OYK213:OYR213"/>
    <mergeCell ref="OYS213:OYZ213"/>
    <mergeCell ref="OZA213:OZH213"/>
    <mergeCell ref="OZI213:OZP213"/>
    <mergeCell ref="OZQ213:OZX213"/>
    <mergeCell ref="OWW213:OXD213"/>
    <mergeCell ref="OXE213:OXL213"/>
    <mergeCell ref="OXM213:OXT213"/>
    <mergeCell ref="OXU213:OYB213"/>
    <mergeCell ref="OYC213:OYJ213"/>
    <mergeCell ref="OVI213:OVP213"/>
    <mergeCell ref="OVQ213:OVX213"/>
    <mergeCell ref="OVY213:OWF213"/>
    <mergeCell ref="OWG213:OWN213"/>
    <mergeCell ref="OWO213:OWV213"/>
    <mergeCell ref="OTU213:OUB213"/>
    <mergeCell ref="OUC213:OUJ213"/>
    <mergeCell ref="OUK213:OUR213"/>
    <mergeCell ref="OUS213:OUZ213"/>
    <mergeCell ref="OVA213:OVH213"/>
    <mergeCell ref="OSG213:OSN213"/>
    <mergeCell ref="OSO213:OSV213"/>
    <mergeCell ref="OSW213:OTD213"/>
    <mergeCell ref="OTE213:OTL213"/>
    <mergeCell ref="OTM213:OTT213"/>
    <mergeCell ref="OQS213:OQZ213"/>
    <mergeCell ref="ORA213:ORH213"/>
    <mergeCell ref="ORI213:ORP213"/>
    <mergeCell ref="ORQ213:ORX213"/>
    <mergeCell ref="ORY213:OSF213"/>
    <mergeCell ref="OPE213:OPL213"/>
    <mergeCell ref="OPM213:OPT213"/>
    <mergeCell ref="OPU213:OQB213"/>
    <mergeCell ref="OQC213:OQJ213"/>
    <mergeCell ref="OQK213:OQR213"/>
    <mergeCell ref="ONQ213:ONX213"/>
    <mergeCell ref="ONY213:OOF213"/>
    <mergeCell ref="OOG213:OON213"/>
    <mergeCell ref="OOO213:OOV213"/>
    <mergeCell ref="OOW213:OPD213"/>
    <mergeCell ref="OMC213:OMJ213"/>
    <mergeCell ref="OMK213:OMR213"/>
    <mergeCell ref="OMS213:OMZ213"/>
    <mergeCell ref="ONA213:ONH213"/>
    <mergeCell ref="ONI213:ONP213"/>
    <mergeCell ref="OKO213:OKV213"/>
    <mergeCell ref="OKW213:OLD213"/>
    <mergeCell ref="OLE213:OLL213"/>
    <mergeCell ref="OLM213:OLT213"/>
    <mergeCell ref="OLU213:OMB213"/>
    <mergeCell ref="OJA213:OJH213"/>
    <mergeCell ref="OJI213:OJP213"/>
    <mergeCell ref="OJQ213:OJX213"/>
    <mergeCell ref="OJY213:OKF213"/>
    <mergeCell ref="OKG213:OKN213"/>
    <mergeCell ref="OHM213:OHT213"/>
    <mergeCell ref="OHU213:OIB213"/>
    <mergeCell ref="OIC213:OIJ213"/>
    <mergeCell ref="OIK213:OIR213"/>
    <mergeCell ref="OIS213:OIZ213"/>
    <mergeCell ref="OFY213:OGF213"/>
    <mergeCell ref="OGG213:OGN213"/>
    <mergeCell ref="OGO213:OGV213"/>
    <mergeCell ref="OGW213:OHD213"/>
    <mergeCell ref="OHE213:OHL213"/>
    <mergeCell ref="OEK213:OER213"/>
    <mergeCell ref="OES213:OEZ213"/>
    <mergeCell ref="OFA213:OFH213"/>
    <mergeCell ref="OFI213:OFP213"/>
    <mergeCell ref="OFQ213:OFX213"/>
    <mergeCell ref="OCW213:ODD213"/>
    <mergeCell ref="ODE213:ODL213"/>
    <mergeCell ref="ODM213:ODT213"/>
    <mergeCell ref="ODU213:OEB213"/>
    <mergeCell ref="OEC213:OEJ213"/>
    <mergeCell ref="OBI213:OBP213"/>
    <mergeCell ref="OBQ213:OBX213"/>
    <mergeCell ref="OBY213:OCF213"/>
    <mergeCell ref="OCG213:OCN213"/>
    <mergeCell ref="OCO213:OCV213"/>
    <mergeCell ref="NZU213:OAB213"/>
    <mergeCell ref="OAC213:OAJ213"/>
    <mergeCell ref="OAK213:OAR213"/>
    <mergeCell ref="OAS213:OAZ213"/>
    <mergeCell ref="OBA213:OBH213"/>
    <mergeCell ref="NYG213:NYN213"/>
    <mergeCell ref="NYO213:NYV213"/>
    <mergeCell ref="NYW213:NZD213"/>
    <mergeCell ref="NZE213:NZL213"/>
    <mergeCell ref="NZM213:NZT213"/>
    <mergeCell ref="NWS213:NWZ213"/>
    <mergeCell ref="NXA213:NXH213"/>
    <mergeCell ref="NXI213:NXP213"/>
    <mergeCell ref="NXQ213:NXX213"/>
    <mergeCell ref="NXY213:NYF213"/>
    <mergeCell ref="NVE213:NVL213"/>
    <mergeCell ref="NVM213:NVT213"/>
    <mergeCell ref="NVU213:NWB213"/>
    <mergeCell ref="NWC213:NWJ213"/>
    <mergeCell ref="NWK213:NWR213"/>
    <mergeCell ref="NTQ213:NTX213"/>
    <mergeCell ref="NTY213:NUF213"/>
    <mergeCell ref="NUG213:NUN213"/>
    <mergeCell ref="NUO213:NUV213"/>
    <mergeCell ref="NUW213:NVD213"/>
    <mergeCell ref="NSC213:NSJ213"/>
    <mergeCell ref="NSK213:NSR213"/>
    <mergeCell ref="NSS213:NSZ213"/>
    <mergeCell ref="NTA213:NTH213"/>
    <mergeCell ref="NTI213:NTP213"/>
    <mergeCell ref="NQO213:NQV213"/>
    <mergeCell ref="NQW213:NRD213"/>
    <mergeCell ref="NRE213:NRL213"/>
    <mergeCell ref="NRM213:NRT213"/>
    <mergeCell ref="NRU213:NSB213"/>
    <mergeCell ref="NPA213:NPH213"/>
    <mergeCell ref="NPI213:NPP213"/>
    <mergeCell ref="NPQ213:NPX213"/>
    <mergeCell ref="NPY213:NQF213"/>
    <mergeCell ref="NQG213:NQN213"/>
    <mergeCell ref="NNM213:NNT213"/>
    <mergeCell ref="NNU213:NOB213"/>
    <mergeCell ref="NOC213:NOJ213"/>
    <mergeCell ref="NOK213:NOR213"/>
    <mergeCell ref="NOS213:NOZ213"/>
    <mergeCell ref="NLY213:NMF213"/>
    <mergeCell ref="NMG213:NMN213"/>
    <mergeCell ref="NMO213:NMV213"/>
    <mergeCell ref="NMW213:NND213"/>
    <mergeCell ref="NNE213:NNL213"/>
    <mergeCell ref="NKK213:NKR213"/>
    <mergeCell ref="NKS213:NKZ213"/>
    <mergeCell ref="NLA213:NLH213"/>
    <mergeCell ref="NLI213:NLP213"/>
    <mergeCell ref="NLQ213:NLX213"/>
    <mergeCell ref="NIW213:NJD213"/>
    <mergeCell ref="NJE213:NJL213"/>
    <mergeCell ref="NJM213:NJT213"/>
    <mergeCell ref="NJU213:NKB213"/>
    <mergeCell ref="NKC213:NKJ213"/>
    <mergeCell ref="NHI213:NHP213"/>
    <mergeCell ref="NHQ213:NHX213"/>
    <mergeCell ref="NHY213:NIF213"/>
    <mergeCell ref="NIG213:NIN213"/>
    <mergeCell ref="NIO213:NIV213"/>
    <mergeCell ref="NFU213:NGB213"/>
    <mergeCell ref="NGC213:NGJ213"/>
    <mergeCell ref="NGK213:NGR213"/>
    <mergeCell ref="NGS213:NGZ213"/>
    <mergeCell ref="NHA213:NHH213"/>
    <mergeCell ref="NEG213:NEN213"/>
    <mergeCell ref="NEO213:NEV213"/>
    <mergeCell ref="NEW213:NFD213"/>
    <mergeCell ref="NFE213:NFL213"/>
    <mergeCell ref="NFM213:NFT213"/>
    <mergeCell ref="NCS213:NCZ213"/>
    <mergeCell ref="NDA213:NDH213"/>
    <mergeCell ref="NDI213:NDP213"/>
    <mergeCell ref="NDQ213:NDX213"/>
    <mergeCell ref="NDY213:NEF213"/>
    <mergeCell ref="NBE213:NBL213"/>
    <mergeCell ref="NBM213:NBT213"/>
    <mergeCell ref="NBU213:NCB213"/>
    <mergeCell ref="NCC213:NCJ213"/>
    <mergeCell ref="NCK213:NCR213"/>
    <mergeCell ref="MZQ213:MZX213"/>
    <mergeCell ref="MZY213:NAF213"/>
    <mergeCell ref="NAG213:NAN213"/>
    <mergeCell ref="NAO213:NAV213"/>
    <mergeCell ref="NAW213:NBD213"/>
    <mergeCell ref="MYC213:MYJ213"/>
    <mergeCell ref="MYK213:MYR213"/>
    <mergeCell ref="MYS213:MYZ213"/>
    <mergeCell ref="MZA213:MZH213"/>
    <mergeCell ref="MZI213:MZP213"/>
    <mergeCell ref="MWO213:MWV213"/>
    <mergeCell ref="MWW213:MXD213"/>
    <mergeCell ref="MXE213:MXL213"/>
    <mergeCell ref="MXM213:MXT213"/>
    <mergeCell ref="MXU213:MYB213"/>
    <mergeCell ref="MVA213:MVH213"/>
    <mergeCell ref="MVI213:MVP213"/>
    <mergeCell ref="MVQ213:MVX213"/>
    <mergeCell ref="MVY213:MWF213"/>
    <mergeCell ref="MWG213:MWN213"/>
    <mergeCell ref="MTM213:MTT213"/>
    <mergeCell ref="MTU213:MUB213"/>
    <mergeCell ref="MUC213:MUJ213"/>
    <mergeCell ref="MUK213:MUR213"/>
    <mergeCell ref="MUS213:MUZ213"/>
    <mergeCell ref="MRY213:MSF213"/>
    <mergeCell ref="MSG213:MSN213"/>
    <mergeCell ref="MSO213:MSV213"/>
    <mergeCell ref="MSW213:MTD213"/>
    <mergeCell ref="MTE213:MTL213"/>
    <mergeCell ref="MQK213:MQR213"/>
    <mergeCell ref="MQS213:MQZ213"/>
    <mergeCell ref="MRA213:MRH213"/>
    <mergeCell ref="MRI213:MRP213"/>
    <mergeCell ref="MRQ213:MRX213"/>
    <mergeCell ref="MOW213:MPD213"/>
    <mergeCell ref="MPE213:MPL213"/>
    <mergeCell ref="MPM213:MPT213"/>
    <mergeCell ref="MPU213:MQB213"/>
    <mergeCell ref="MQC213:MQJ213"/>
    <mergeCell ref="MNI213:MNP213"/>
    <mergeCell ref="MNQ213:MNX213"/>
    <mergeCell ref="MNY213:MOF213"/>
    <mergeCell ref="MOG213:MON213"/>
    <mergeCell ref="MOO213:MOV213"/>
    <mergeCell ref="MLU213:MMB213"/>
    <mergeCell ref="MMC213:MMJ213"/>
    <mergeCell ref="MMK213:MMR213"/>
    <mergeCell ref="MMS213:MMZ213"/>
    <mergeCell ref="MNA213:MNH213"/>
    <mergeCell ref="MKG213:MKN213"/>
    <mergeCell ref="MKO213:MKV213"/>
    <mergeCell ref="MKW213:MLD213"/>
    <mergeCell ref="MLE213:MLL213"/>
    <mergeCell ref="MLM213:MLT213"/>
    <mergeCell ref="MIS213:MIZ213"/>
    <mergeCell ref="MJA213:MJH213"/>
    <mergeCell ref="MJI213:MJP213"/>
    <mergeCell ref="MJQ213:MJX213"/>
    <mergeCell ref="MJY213:MKF213"/>
    <mergeCell ref="MHE213:MHL213"/>
    <mergeCell ref="MHM213:MHT213"/>
    <mergeCell ref="MHU213:MIB213"/>
    <mergeCell ref="MIC213:MIJ213"/>
    <mergeCell ref="MIK213:MIR213"/>
    <mergeCell ref="MFQ213:MFX213"/>
    <mergeCell ref="MFY213:MGF213"/>
    <mergeCell ref="MGG213:MGN213"/>
    <mergeCell ref="MGO213:MGV213"/>
    <mergeCell ref="MGW213:MHD213"/>
    <mergeCell ref="MEC213:MEJ213"/>
    <mergeCell ref="MEK213:MER213"/>
    <mergeCell ref="MES213:MEZ213"/>
    <mergeCell ref="MFA213:MFH213"/>
    <mergeCell ref="MFI213:MFP213"/>
    <mergeCell ref="MCO213:MCV213"/>
    <mergeCell ref="MCW213:MDD213"/>
    <mergeCell ref="MDE213:MDL213"/>
    <mergeCell ref="MDM213:MDT213"/>
    <mergeCell ref="MDU213:MEB213"/>
    <mergeCell ref="MBA213:MBH213"/>
    <mergeCell ref="MBI213:MBP213"/>
    <mergeCell ref="MBQ213:MBX213"/>
    <mergeCell ref="MBY213:MCF213"/>
    <mergeCell ref="MCG213:MCN213"/>
    <mergeCell ref="LZM213:LZT213"/>
    <mergeCell ref="LZU213:MAB213"/>
    <mergeCell ref="MAC213:MAJ213"/>
    <mergeCell ref="MAK213:MAR213"/>
    <mergeCell ref="MAS213:MAZ213"/>
    <mergeCell ref="LXY213:LYF213"/>
    <mergeCell ref="LYG213:LYN213"/>
    <mergeCell ref="LYO213:LYV213"/>
    <mergeCell ref="LYW213:LZD213"/>
    <mergeCell ref="LZE213:LZL213"/>
    <mergeCell ref="LWK213:LWR213"/>
    <mergeCell ref="LWS213:LWZ213"/>
    <mergeCell ref="LXA213:LXH213"/>
    <mergeCell ref="LXI213:LXP213"/>
    <mergeCell ref="LXQ213:LXX213"/>
    <mergeCell ref="LUW213:LVD213"/>
    <mergeCell ref="LVE213:LVL213"/>
    <mergeCell ref="LVM213:LVT213"/>
    <mergeCell ref="LVU213:LWB213"/>
    <mergeCell ref="LWC213:LWJ213"/>
    <mergeCell ref="LTI213:LTP213"/>
    <mergeCell ref="LTQ213:LTX213"/>
    <mergeCell ref="LTY213:LUF213"/>
    <mergeCell ref="LUG213:LUN213"/>
    <mergeCell ref="LUO213:LUV213"/>
    <mergeCell ref="LRU213:LSB213"/>
    <mergeCell ref="LSC213:LSJ213"/>
    <mergeCell ref="LSK213:LSR213"/>
    <mergeCell ref="LSS213:LSZ213"/>
    <mergeCell ref="LTA213:LTH213"/>
    <mergeCell ref="LQG213:LQN213"/>
    <mergeCell ref="LQO213:LQV213"/>
    <mergeCell ref="LQW213:LRD213"/>
    <mergeCell ref="LRE213:LRL213"/>
    <mergeCell ref="LRM213:LRT213"/>
    <mergeCell ref="LOS213:LOZ213"/>
    <mergeCell ref="LPA213:LPH213"/>
    <mergeCell ref="LPI213:LPP213"/>
    <mergeCell ref="LPQ213:LPX213"/>
    <mergeCell ref="LPY213:LQF213"/>
    <mergeCell ref="LNE213:LNL213"/>
    <mergeCell ref="LNM213:LNT213"/>
    <mergeCell ref="LNU213:LOB213"/>
    <mergeCell ref="LOC213:LOJ213"/>
    <mergeCell ref="LOK213:LOR213"/>
    <mergeCell ref="LLQ213:LLX213"/>
    <mergeCell ref="LLY213:LMF213"/>
    <mergeCell ref="LMG213:LMN213"/>
    <mergeCell ref="LMO213:LMV213"/>
    <mergeCell ref="LMW213:LND213"/>
    <mergeCell ref="LKC213:LKJ213"/>
    <mergeCell ref="LKK213:LKR213"/>
    <mergeCell ref="LKS213:LKZ213"/>
    <mergeCell ref="LLA213:LLH213"/>
    <mergeCell ref="LLI213:LLP213"/>
    <mergeCell ref="LIO213:LIV213"/>
    <mergeCell ref="LIW213:LJD213"/>
    <mergeCell ref="LJE213:LJL213"/>
    <mergeCell ref="LJM213:LJT213"/>
    <mergeCell ref="LJU213:LKB213"/>
    <mergeCell ref="LHA213:LHH213"/>
    <mergeCell ref="LHI213:LHP213"/>
    <mergeCell ref="LHQ213:LHX213"/>
    <mergeCell ref="LHY213:LIF213"/>
    <mergeCell ref="LIG213:LIN213"/>
    <mergeCell ref="LFM213:LFT213"/>
    <mergeCell ref="LFU213:LGB213"/>
    <mergeCell ref="LGC213:LGJ213"/>
    <mergeCell ref="LGK213:LGR213"/>
    <mergeCell ref="LGS213:LGZ213"/>
    <mergeCell ref="LDY213:LEF213"/>
    <mergeCell ref="LEG213:LEN213"/>
    <mergeCell ref="LEO213:LEV213"/>
    <mergeCell ref="LEW213:LFD213"/>
    <mergeCell ref="LFE213:LFL213"/>
    <mergeCell ref="LCK213:LCR213"/>
    <mergeCell ref="LCS213:LCZ213"/>
    <mergeCell ref="LDA213:LDH213"/>
    <mergeCell ref="LDI213:LDP213"/>
    <mergeCell ref="LDQ213:LDX213"/>
    <mergeCell ref="LAW213:LBD213"/>
    <mergeCell ref="LBE213:LBL213"/>
    <mergeCell ref="LBM213:LBT213"/>
    <mergeCell ref="LBU213:LCB213"/>
    <mergeCell ref="LCC213:LCJ213"/>
    <mergeCell ref="KZI213:KZP213"/>
    <mergeCell ref="KZQ213:KZX213"/>
    <mergeCell ref="KZY213:LAF213"/>
    <mergeCell ref="LAG213:LAN213"/>
    <mergeCell ref="LAO213:LAV213"/>
    <mergeCell ref="KXU213:KYB213"/>
    <mergeCell ref="KYC213:KYJ213"/>
    <mergeCell ref="KYK213:KYR213"/>
    <mergeCell ref="KYS213:KYZ213"/>
    <mergeCell ref="KZA213:KZH213"/>
    <mergeCell ref="KWG213:KWN213"/>
    <mergeCell ref="KWO213:KWV213"/>
    <mergeCell ref="KWW213:KXD213"/>
    <mergeCell ref="KXE213:KXL213"/>
    <mergeCell ref="KXM213:KXT213"/>
    <mergeCell ref="KUS213:KUZ213"/>
    <mergeCell ref="KVA213:KVH213"/>
    <mergeCell ref="KVI213:KVP213"/>
    <mergeCell ref="KVQ213:KVX213"/>
    <mergeCell ref="KVY213:KWF213"/>
    <mergeCell ref="KTE213:KTL213"/>
    <mergeCell ref="KTM213:KTT213"/>
    <mergeCell ref="KTU213:KUB213"/>
    <mergeCell ref="KUC213:KUJ213"/>
    <mergeCell ref="KUK213:KUR213"/>
    <mergeCell ref="KRQ213:KRX213"/>
    <mergeCell ref="KRY213:KSF213"/>
    <mergeCell ref="KSG213:KSN213"/>
    <mergeCell ref="KSO213:KSV213"/>
    <mergeCell ref="KSW213:KTD213"/>
    <mergeCell ref="KQC213:KQJ213"/>
    <mergeCell ref="KQK213:KQR213"/>
    <mergeCell ref="KQS213:KQZ213"/>
    <mergeCell ref="KRA213:KRH213"/>
    <mergeCell ref="KRI213:KRP213"/>
    <mergeCell ref="KOO213:KOV213"/>
    <mergeCell ref="KOW213:KPD213"/>
    <mergeCell ref="KPE213:KPL213"/>
    <mergeCell ref="KPM213:KPT213"/>
    <mergeCell ref="KPU213:KQB213"/>
    <mergeCell ref="KNA213:KNH213"/>
    <mergeCell ref="KNI213:KNP213"/>
    <mergeCell ref="KNQ213:KNX213"/>
    <mergeCell ref="KNY213:KOF213"/>
    <mergeCell ref="KOG213:KON213"/>
    <mergeCell ref="KLM213:KLT213"/>
    <mergeCell ref="KLU213:KMB213"/>
    <mergeCell ref="KMC213:KMJ213"/>
    <mergeCell ref="KMK213:KMR213"/>
    <mergeCell ref="KMS213:KMZ213"/>
    <mergeCell ref="KJY213:KKF213"/>
    <mergeCell ref="KKG213:KKN213"/>
    <mergeCell ref="KKO213:KKV213"/>
    <mergeCell ref="KKW213:KLD213"/>
    <mergeCell ref="KLE213:KLL213"/>
    <mergeCell ref="KIK213:KIR213"/>
    <mergeCell ref="KIS213:KIZ213"/>
    <mergeCell ref="KJA213:KJH213"/>
    <mergeCell ref="KJI213:KJP213"/>
    <mergeCell ref="KJQ213:KJX213"/>
    <mergeCell ref="KGW213:KHD213"/>
    <mergeCell ref="KHE213:KHL213"/>
    <mergeCell ref="KHM213:KHT213"/>
    <mergeCell ref="KHU213:KIB213"/>
    <mergeCell ref="KIC213:KIJ213"/>
    <mergeCell ref="KFI213:KFP213"/>
    <mergeCell ref="KFQ213:KFX213"/>
    <mergeCell ref="KFY213:KGF213"/>
    <mergeCell ref="KGG213:KGN213"/>
    <mergeCell ref="KGO213:KGV213"/>
    <mergeCell ref="KDU213:KEB213"/>
    <mergeCell ref="KEC213:KEJ213"/>
    <mergeCell ref="KEK213:KER213"/>
    <mergeCell ref="KES213:KEZ213"/>
    <mergeCell ref="KFA213:KFH213"/>
    <mergeCell ref="KCG213:KCN213"/>
    <mergeCell ref="KCO213:KCV213"/>
    <mergeCell ref="KCW213:KDD213"/>
    <mergeCell ref="KDE213:KDL213"/>
    <mergeCell ref="KDM213:KDT213"/>
    <mergeCell ref="KAS213:KAZ213"/>
    <mergeCell ref="KBA213:KBH213"/>
    <mergeCell ref="KBI213:KBP213"/>
    <mergeCell ref="KBQ213:KBX213"/>
    <mergeCell ref="KBY213:KCF213"/>
    <mergeCell ref="JZE213:JZL213"/>
    <mergeCell ref="JZM213:JZT213"/>
    <mergeCell ref="JZU213:KAB213"/>
    <mergeCell ref="KAC213:KAJ213"/>
    <mergeCell ref="KAK213:KAR213"/>
    <mergeCell ref="JXQ213:JXX213"/>
    <mergeCell ref="JXY213:JYF213"/>
    <mergeCell ref="JYG213:JYN213"/>
    <mergeCell ref="JYO213:JYV213"/>
    <mergeCell ref="JYW213:JZD213"/>
    <mergeCell ref="JWC213:JWJ213"/>
    <mergeCell ref="JWK213:JWR213"/>
    <mergeCell ref="JWS213:JWZ213"/>
    <mergeCell ref="JXA213:JXH213"/>
    <mergeCell ref="JXI213:JXP213"/>
    <mergeCell ref="JUO213:JUV213"/>
    <mergeCell ref="JUW213:JVD213"/>
    <mergeCell ref="JVE213:JVL213"/>
    <mergeCell ref="JVM213:JVT213"/>
    <mergeCell ref="JVU213:JWB213"/>
    <mergeCell ref="JTA213:JTH213"/>
    <mergeCell ref="JTI213:JTP213"/>
    <mergeCell ref="JTQ213:JTX213"/>
    <mergeCell ref="JTY213:JUF213"/>
    <mergeCell ref="JUG213:JUN213"/>
    <mergeCell ref="JRM213:JRT213"/>
    <mergeCell ref="JRU213:JSB213"/>
    <mergeCell ref="JSC213:JSJ213"/>
    <mergeCell ref="JSK213:JSR213"/>
    <mergeCell ref="JSS213:JSZ213"/>
    <mergeCell ref="JPY213:JQF213"/>
    <mergeCell ref="JQG213:JQN213"/>
    <mergeCell ref="JQO213:JQV213"/>
    <mergeCell ref="JQW213:JRD213"/>
    <mergeCell ref="JRE213:JRL213"/>
    <mergeCell ref="JOK213:JOR213"/>
    <mergeCell ref="JOS213:JOZ213"/>
    <mergeCell ref="JPA213:JPH213"/>
    <mergeCell ref="JPI213:JPP213"/>
    <mergeCell ref="JPQ213:JPX213"/>
    <mergeCell ref="JMW213:JND213"/>
    <mergeCell ref="JNE213:JNL213"/>
    <mergeCell ref="JNM213:JNT213"/>
    <mergeCell ref="JNU213:JOB213"/>
    <mergeCell ref="JOC213:JOJ213"/>
    <mergeCell ref="JLI213:JLP213"/>
    <mergeCell ref="JLQ213:JLX213"/>
    <mergeCell ref="JLY213:JMF213"/>
    <mergeCell ref="JMG213:JMN213"/>
    <mergeCell ref="JMO213:JMV213"/>
    <mergeCell ref="JJU213:JKB213"/>
    <mergeCell ref="JKC213:JKJ213"/>
    <mergeCell ref="JKK213:JKR213"/>
    <mergeCell ref="JKS213:JKZ213"/>
    <mergeCell ref="JLA213:JLH213"/>
    <mergeCell ref="JIG213:JIN213"/>
    <mergeCell ref="JIO213:JIV213"/>
    <mergeCell ref="JIW213:JJD213"/>
    <mergeCell ref="JJE213:JJL213"/>
    <mergeCell ref="JJM213:JJT213"/>
    <mergeCell ref="JGS213:JGZ213"/>
    <mergeCell ref="JHA213:JHH213"/>
    <mergeCell ref="JHI213:JHP213"/>
    <mergeCell ref="JHQ213:JHX213"/>
    <mergeCell ref="JHY213:JIF213"/>
    <mergeCell ref="JFE213:JFL213"/>
    <mergeCell ref="JFM213:JFT213"/>
    <mergeCell ref="JFU213:JGB213"/>
    <mergeCell ref="JGC213:JGJ213"/>
    <mergeCell ref="JGK213:JGR213"/>
    <mergeCell ref="JDQ213:JDX213"/>
    <mergeCell ref="JDY213:JEF213"/>
    <mergeCell ref="JEG213:JEN213"/>
    <mergeCell ref="JEO213:JEV213"/>
    <mergeCell ref="JEW213:JFD213"/>
    <mergeCell ref="JCC213:JCJ213"/>
    <mergeCell ref="JCK213:JCR213"/>
    <mergeCell ref="JCS213:JCZ213"/>
    <mergeCell ref="JDA213:JDH213"/>
    <mergeCell ref="JDI213:JDP213"/>
    <mergeCell ref="JAO213:JAV213"/>
    <mergeCell ref="JAW213:JBD213"/>
    <mergeCell ref="JBE213:JBL213"/>
    <mergeCell ref="JBM213:JBT213"/>
    <mergeCell ref="JBU213:JCB213"/>
    <mergeCell ref="IZA213:IZH213"/>
    <mergeCell ref="IZI213:IZP213"/>
    <mergeCell ref="IZQ213:IZX213"/>
    <mergeCell ref="IZY213:JAF213"/>
    <mergeCell ref="JAG213:JAN213"/>
    <mergeCell ref="IXM213:IXT213"/>
    <mergeCell ref="IXU213:IYB213"/>
    <mergeCell ref="IYC213:IYJ213"/>
    <mergeCell ref="IYK213:IYR213"/>
    <mergeCell ref="IYS213:IYZ213"/>
    <mergeCell ref="IVY213:IWF213"/>
    <mergeCell ref="IWG213:IWN213"/>
    <mergeCell ref="IWO213:IWV213"/>
    <mergeCell ref="IWW213:IXD213"/>
    <mergeCell ref="IXE213:IXL213"/>
    <mergeCell ref="IUK213:IUR213"/>
    <mergeCell ref="IUS213:IUZ213"/>
    <mergeCell ref="IVA213:IVH213"/>
    <mergeCell ref="IVI213:IVP213"/>
    <mergeCell ref="IVQ213:IVX213"/>
    <mergeCell ref="ISW213:ITD213"/>
    <mergeCell ref="ITE213:ITL213"/>
    <mergeCell ref="ITM213:ITT213"/>
    <mergeCell ref="ITU213:IUB213"/>
    <mergeCell ref="IUC213:IUJ213"/>
    <mergeCell ref="IRI213:IRP213"/>
    <mergeCell ref="IRQ213:IRX213"/>
    <mergeCell ref="IRY213:ISF213"/>
    <mergeCell ref="ISG213:ISN213"/>
    <mergeCell ref="ISO213:ISV213"/>
    <mergeCell ref="IPU213:IQB213"/>
    <mergeCell ref="IQC213:IQJ213"/>
    <mergeCell ref="IQK213:IQR213"/>
    <mergeCell ref="IQS213:IQZ213"/>
    <mergeCell ref="IRA213:IRH213"/>
    <mergeCell ref="IOG213:ION213"/>
    <mergeCell ref="IOO213:IOV213"/>
    <mergeCell ref="IOW213:IPD213"/>
    <mergeCell ref="IPE213:IPL213"/>
    <mergeCell ref="IPM213:IPT213"/>
    <mergeCell ref="IMS213:IMZ213"/>
    <mergeCell ref="INA213:INH213"/>
    <mergeCell ref="INI213:INP213"/>
    <mergeCell ref="INQ213:INX213"/>
    <mergeCell ref="INY213:IOF213"/>
    <mergeCell ref="ILE213:ILL213"/>
    <mergeCell ref="ILM213:ILT213"/>
    <mergeCell ref="ILU213:IMB213"/>
    <mergeCell ref="IMC213:IMJ213"/>
    <mergeCell ref="IMK213:IMR213"/>
    <mergeCell ref="IJQ213:IJX213"/>
    <mergeCell ref="IJY213:IKF213"/>
    <mergeCell ref="IKG213:IKN213"/>
    <mergeCell ref="IKO213:IKV213"/>
    <mergeCell ref="IKW213:ILD213"/>
    <mergeCell ref="IIC213:IIJ213"/>
    <mergeCell ref="IIK213:IIR213"/>
    <mergeCell ref="IIS213:IIZ213"/>
    <mergeCell ref="IJA213:IJH213"/>
    <mergeCell ref="IJI213:IJP213"/>
    <mergeCell ref="IGO213:IGV213"/>
    <mergeCell ref="IGW213:IHD213"/>
    <mergeCell ref="IHE213:IHL213"/>
    <mergeCell ref="IHM213:IHT213"/>
    <mergeCell ref="IHU213:IIB213"/>
    <mergeCell ref="IFA213:IFH213"/>
    <mergeCell ref="IFI213:IFP213"/>
    <mergeCell ref="IFQ213:IFX213"/>
    <mergeCell ref="IFY213:IGF213"/>
    <mergeCell ref="IGG213:IGN213"/>
    <mergeCell ref="IDM213:IDT213"/>
    <mergeCell ref="IDU213:IEB213"/>
    <mergeCell ref="IEC213:IEJ213"/>
    <mergeCell ref="IEK213:IER213"/>
    <mergeCell ref="IES213:IEZ213"/>
    <mergeCell ref="IBY213:ICF213"/>
    <mergeCell ref="ICG213:ICN213"/>
    <mergeCell ref="ICO213:ICV213"/>
    <mergeCell ref="ICW213:IDD213"/>
    <mergeCell ref="IDE213:IDL213"/>
    <mergeCell ref="IAK213:IAR213"/>
    <mergeCell ref="IAS213:IAZ213"/>
    <mergeCell ref="IBA213:IBH213"/>
    <mergeCell ref="IBI213:IBP213"/>
    <mergeCell ref="IBQ213:IBX213"/>
    <mergeCell ref="HYW213:HZD213"/>
    <mergeCell ref="HZE213:HZL213"/>
    <mergeCell ref="HZM213:HZT213"/>
    <mergeCell ref="HZU213:IAB213"/>
    <mergeCell ref="IAC213:IAJ213"/>
    <mergeCell ref="HXI213:HXP213"/>
    <mergeCell ref="HXQ213:HXX213"/>
    <mergeCell ref="HXY213:HYF213"/>
    <mergeCell ref="HYG213:HYN213"/>
    <mergeCell ref="HYO213:HYV213"/>
    <mergeCell ref="HVU213:HWB213"/>
    <mergeCell ref="HWC213:HWJ213"/>
    <mergeCell ref="HWK213:HWR213"/>
    <mergeCell ref="HWS213:HWZ213"/>
    <mergeCell ref="HXA213:HXH213"/>
    <mergeCell ref="HUG213:HUN213"/>
    <mergeCell ref="HUO213:HUV213"/>
    <mergeCell ref="HUW213:HVD213"/>
    <mergeCell ref="HVE213:HVL213"/>
    <mergeCell ref="HVM213:HVT213"/>
    <mergeCell ref="HSS213:HSZ213"/>
    <mergeCell ref="HTA213:HTH213"/>
    <mergeCell ref="HTI213:HTP213"/>
    <mergeCell ref="HTQ213:HTX213"/>
    <mergeCell ref="HTY213:HUF213"/>
    <mergeCell ref="HRE213:HRL213"/>
    <mergeCell ref="HRM213:HRT213"/>
    <mergeCell ref="HRU213:HSB213"/>
    <mergeCell ref="HSC213:HSJ213"/>
    <mergeCell ref="HSK213:HSR213"/>
    <mergeCell ref="HPQ213:HPX213"/>
    <mergeCell ref="HPY213:HQF213"/>
    <mergeCell ref="HQG213:HQN213"/>
    <mergeCell ref="HQO213:HQV213"/>
    <mergeCell ref="HQW213:HRD213"/>
    <mergeCell ref="HOC213:HOJ213"/>
    <mergeCell ref="HOK213:HOR213"/>
    <mergeCell ref="HOS213:HOZ213"/>
    <mergeCell ref="HPA213:HPH213"/>
    <mergeCell ref="HPI213:HPP213"/>
    <mergeCell ref="HMO213:HMV213"/>
    <mergeCell ref="HMW213:HND213"/>
    <mergeCell ref="HNE213:HNL213"/>
    <mergeCell ref="HNM213:HNT213"/>
    <mergeCell ref="HNU213:HOB213"/>
    <mergeCell ref="HLA213:HLH213"/>
    <mergeCell ref="HLI213:HLP213"/>
    <mergeCell ref="HLQ213:HLX213"/>
    <mergeCell ref="HLY213:HMF213"/>
    <mergeCell ref="HMG213:HMN213"/>
    <mergeCell ref="HJM213:HJT213"/>
    <mergeCell ref="HJU213:HKB213"/>
    <mergeCell ref="HKC213:HKJ213"/>
    <mergeCell ref="HKK213:HKR213"/>
    <mergeCell ref="HKS213:HKZ213"/>
    <mergeCell ref="HHY213:HIF213"/>
    <mergeCell ref="HIG213:HIN213"/>
    <mergeCell ref="HIO213:HIV213"/>
    <mergeCell ref="HIW213:HJD213"/>
    <mergeCell ref="HJE213:HJL213"/>
    <mergeCell ref="HGK213:HGR213"/>
    <mergeCell ref="HGS213:HGZ213"/>
    <mergeCell ref="HHA213:HHH213"/>
    <mergeCell ref="HHI213:HHP213"/>
    <mergeCell ref="HHQ213:HHX213"/>
    <mergeCell ref="HEW213:HFD213"/>
    <mergeCell ref="HFE213:HFL213"/>
    <mergeCell ref="HFM213:HFT213"/>
    <mergeCell ref="HFU213:HGB213"/>
    <mergeCell ref="HGC213:HGJ213"/>
    <mergeCell ref="HDI213:HDP213"/>
    <mergeCell ref="HDQ213:HDX213"/>
    <mergeCell ref="HDY213:HEF213"/>
    <mergeCell ref="HEG213:HEN213"/>
    <mergeCell ref="HEO213:HEV213"/>
    <mergeCell ref="HBU213:HCB213"/>
    <mergeCell ref="HCC213:HCJ213"/>
    <mergeCell ref="HCK213:HCR213"/>
    <mergeCell ref="HCS213:HCZ213"/>
    <mergeCell ref="HDA213:HDH213"/>
    <mergeCell ref="HAG213:HAN213"/>
    <mergeCell ref="HAO213:HAV213"/>
    <mergeCell ref="HAW213:HBD213"/>
    <mergeCell ref="HBE213:HBL213"/>
    <mergeCell ref="HBM213:HBT213"/>
    <mergeCell ref="GYS213:GYZ213"/>
    <mergeCell ref="GZA213:GZH213"/>
    <mergeCell ref="GZI213:GZP213"/>
    <mergeCell ref="GZQ213:GZX213"/>
    <mergeCell ref="GZY213:HAF213"/>
    <mergeCell ref="GXE213:GXL213"/>
    <mergeCell ref="GXM213:GXT213"/>
    <mergeCell ref="GXU213:GYB213"/>
    <mergeCell ref="GYC213:GYJ213"/>
    <mergeCell ref="GYK213:GYR213"/>
    <mergeCell ref="GVQ213:GVX213"/>
    <mergeCell ref="GVY213:GWF213"/>
    <mergeCell ref="GWG213:GWN213"/>
    <mergeCell ref="GWO213:GWV213"/>
    <mergeCell ref="GWW213:GXD213"/>
    <mergeCell ref="GUC213:GUJ213"/>
    <mergeCell ref="GUK213:GUR213"/>
    <mergeCell ref="GUS213:GUZ213"/>
    <mergeCell ref="GVA213:GVH213"/>
    <mergeCell ref="GVI213:GVP213"/>
    <mergeCell ref="GSO213:GSV213"/>
    <mergeCell ref="GSW213:GTD213"/>
    <mergeCell ref="GTE213:GTL213"/>
    <mergeCell ref="GTM213:GTT213"/>
    <mergeCell ref="GTU213:GUB213"/>
    <mergeCell ref="GRA213:GRH213"/>
    <mergeCell ref="GRI213:GRP213"/>
    <mergeCell ref="GRQ213:GRX213"/>
    <mergeCell ref="GRY213:GSF213"/>
    <mergeCell ref="GSG213:GSN213"/>
    <mergeCell ref="GPM213:GPT213"/>
    <mergeCell ref="GPU213:GQB213"/>
    <mergeCell ref="GQC213:GQJ213"/>
    <mergeCell ref="GQK213:GQR213"/>
    <mergeCell ref="GQS213:GQZ213"/>
    <mergeCell ref="GNY213:GOF213"/>
    <mergeCell ref="GOG213:GON213"/>
    <mergeCell ref="GOO213:GOV213"/>
    <mergeCell ref="GOW213:GPD213"/>
    <mergeCell ref="GPE213:GPL213"/>
    <mergeCell ref="GMK213:GMR213"/>
    <mergeCell ref="GMS213:GMZ213"/>
    <mergeCell ref="GNA213:GNH213"/>
    <mergeCell ref="GNI213:GNP213"/>
    <mergeCell ref="GNQ213:GNX213"/>
    <mergeCell ref="GKW213:GLD213"/>
    <mergeCell ref="GLE213:GLL213"/>
    <mergeCell ref="GLM213:GLT213"/>
    <mergeCell ref="GLU213:GMB213"/>
    <mergeCell ref="GMC213:GMJ213"/>
    <mergeCell ref="GJI213:GJP213"/>
    <mergeCell ref="GJQ213:GJX213"/>
    <mergeCell ref="GJY213:GKF213"/>
    <mergeCell ref="GKG213:GKN213"/>
    <mergeCell ref="GKO213:GKV213"/>
    <mergeCell ref="GHU213:GIB213"/>
    <mergeCell ref="GIC213:GIJ213"/>
    <mergeCell ref="GIK213:GIR213"/>
    <mergeCell ref="GIS213:GIZ213"/>
    <mergeCell ref="GJA213:GJH213"/>
    <mergeCell ref="GGG213:GGN213"/>
    <mergeCell ref="GGO213:GGV213"/>
    <mergeCell ref="GGW213:GHD213"/>
    <mergeCell ref="GHE213:GHL213"/>
    <mergeCell ref="GHM213:GHT213"/>
    <mergeCell ref="GES213:GEZ213"/>
    <mergeCell ref="GFA213:GFH213"/>
    <mergeCell ref="GFI213:GFP213"/>
    <mergeCell ref="GFQ213:GFX213"/>
    <mergeCell ref="GFY213:GGF213"/>
    <mergeCell ref="GDE213:GDL213"/>
    <mergeCell ref="GDM213:GDT213"/>
    <mergeCell ref="GDU213:GEB213"/>
    <mergeCell ref="GEC213:GEJ213"/>
    <mergeCell ref="GEK213:GER213"/>
    <mergeCell ref="GBQ213:GBX213"/>
    <mergeCell ref="GBY213:GCF213"/>
    <mergeCell ref="GCG213:GCN213"/>
    <mergeCell ref="GCO213:GCV213"/>
    <mergeCell ref="GCW213:GDD213"/>
    <mergeCell ref="GAC213:GAJ213"/>
    <mergeCell ref="GAK213:GAR213"/>
    <mergeCell ref="GAS213:GAZ213"/>
    <mergeCell ref="GBA213:GBH213"/>
    <mergeCell ref="GBI213:GBP213"/>
    <mergeCell ref="FYO213:FYV213"/>
    <mergeCell ref="FYW213:FZD213"/>
    <mergeCell ref="FZE213:FZL213"/>
    <mergeCell ref="FZM213:FZT213"/>
    <mergeCell ref="FZU213:GAB213"/>
    <mergeCell ref="FXA213:FXH213"/>
    <mergeCell ref="FXI213:FXP213"/>
    <mergeCell ref="FXQ213:FXX213"/>
    <mergeCell ref="FXY213:FYF213"/>
    <mergeCell ref="FYG213:FYN213"/>
    <mergeCell ref="FVM213:FVT213"/>
    <mergeCell ref="FVU213:FWB213"/>
    <mergeCell ref="FWC213:FWJ213"/>
    <mergeCell ref="FWK213:FWR213"/>
    <mergeCell ref="FWS213:FWZ213"/>
    <mergeCell ref="FTY213:FUF213"/>
    <mergeCell ref="FUG213:FUN213"/>
    <mergeCell ref="FUO213:FUV213"/>
    <mergeCell ref="FUW213:FVD213"/>
    <mergeCell ref="FVE213:FVL213"/>
    <mergeCell ref="FSK213:FSR213"/>
    <mergeCell ref="FSS213:FSZ213"/>
    <mergeCell ref="FTA213:FTH213"/>
    <mergeCell ref="FTI213:FTP213"/>
    <mergeCell ref="FTQ213:FTX213"/>
    <mergeCell ref="FQW213:FRD213"/>
    <mergeCell ref="FRE213:FRL213"/>
    <mergeCell ref="FRM213:FRT213"/>
    <mergeCell ref="FRU213:FSB213"/>
    <mergeCell ref="FSC213:FSJ213"/>
    <mergeCell ref="FPI213:FPP213"/>
    <mergeCell ref="FPQ213:FPX213"/>
    <mergeCell ref="FPY213:FQF213"/>
    <mergeCell ref="FQG213:FQN213"/>
    <mergeCell ref="FQO213:FQV213"/>
    <mergeCell ref="FNU213:FOB213"/>
    <mergeCell ref="FOC213:FOJ213"/>
    <mergeCell ref="FOK213:FOR213"/>
    <mergeCell ref="FOS213:FOZ213"/>
    <mergeCell ref="FPA213:FPH213"/>
    <mergeCell ref="FMG213:FMN213"/>
    <mergeCell ref="FMO213:FMV213"/>
    <mergeCell ref="FMW213:FND213"/>
    <mergeCell ref="FNE213:FNL213"/>
    <mergeCell ref="FNM213:FNT213"/>
    <mergeCell ref="FKS213:FKZ213"/>
    <mergeCell ref="FLA213:FLH213"/>
    <mergeCell ref="FLI213:FLP213"/>
    <mergeCell ref="FLQ213:FLX213"/>
    <mergeCell ref="FLY213:FMF213"/>
    <mergeCell ref="FJE213:FJL213"/>
    <mergeCell ref="FJM213:FJT213"/>
    <mergeCell ref="FJU213:FKB213"/>
    <mergeCell ref="FKC213:FKJ213"/>
    <mergeCell ref="FKK213:FKR213"/>
    <mergeCell ref="FHQ213:FHX213"/>
    <mergeCell ref="FHY213:FIF213"/>
    <mergeCell ref="FIG213:FIN213"/>
    <mergeCell ref="FIO213:FIV213"/>
    <mergeCell ref="FIW213:FJD213"/>
    <mergeCell ref="FGC213:FGJ213"/>
    <mergeCell ref="FGK213:FGR213"/>
    <mergeCell ref="FGS213:FGZ213"/>
    <mergeCell ref="FHA213:FHH213"/>
    <mergeCell ref="FHI213:FHP213"/>
    <mergeCell ref="FEO213:FEV213"/>
    <mergeCell ref="FEW213:FFD213"/>
    <mergeCell ref="FFE213:FFL213"/>
    <mergeCell ref="FFM213:FFT213"/>
    <mergeCell ref="FFU213:FGB213"/>
    <mergeCell ref="FDA213:FDH213"/>
    <mergeCell ref="FDI213:FDP213"/>
    <mergeCell ref="FDQ213:FDX213"/>
    <mergeCell ref="FDY213:FEF213"/>
    <mergeCell ref="FEG213:FEN213"/>
    <mergeCell ref="FBM213:FBT213"/>
    <mergeCell ref="FBU213:FCB213"/>
    <mergeCell ref="FCC213:FCJ213"/>
    <mergeCell ref="FCK213:FCR213"/>
    <mergeCell ref="FCS213:FCZ213"/>
    <mergeCell ref="EZY213:FAF213"/>
    <mergeCell ref="FAG213:FAN213"/>
    <mergeCell ref="FAO213:FAV213"/>
    <mergeCell ref="FAW213:FBD213"/>
    <mergeCell ref="FBE213:FBL213"/>
    <mergeCell ref="EYK213:EYR213"/>
    <mergeCell ref="EYS213:EYZ213"/>
    <mergeCell ref="EZA213:EZH213"/>
    <mergeCell ref="EZI213:EZP213"/>
    <mergeCell ref="EZQ213:EZX213"/>
    <mergeCell ref="EWW213:EXD213"/>
    <mergeCell ref="EXE213:EXL213"/>
    <mergeCell ref="EXM213:EXT213"/>
    <mergeCell ref="EXU213:EYB213"/>
    <mergeCell ref="EYC213:EYJ213"/>
    <mergeCell ref="EVI213:EVP213"/>
    <mergeCell ref="EVQ213:EVX213"/>
    <mergeCell ref="EVY213:EWF213"/>
    <mergeCell ref="EWG213:EWN213"/>
    <mergeCell ref="EWO213:EWV213"/>
    <mergeCell ref="ETU213:EUB213"/>
    <mergeCell ref="EUC213:EUJ213"/>
    <mergeCell ref="EUK213:EUR213"/>
    <mergeCell ref="EUS213:EUZ213"/>
    <mergeCell ref="EVA213:EVH213"/>
    <mergeCell ref="ESG213:ESN213"/>
    <mergeCell ref="ESO213:ESV213"/>
    <mergeCell ref="ESW213:ETD213"/>
    <mergeCell ref="ETE213:ETL213"/>
    <mergeCell ref="ETM213:ETT213"/>
    <mergeCell ref="EQS213:EQZ213"/>
    <mergeCell ref="ERA213:ERH213"/>
    <mergeCell ref="ERI213:ERP213"/>
    <mergeCell ref="ERQ213:ERX213"/>
    <mergeCell ref="ERY213:ESF213"/>
    <mergeCell ref="EPE213:EPL213"/>
    <mergeCell ref="EPM213:EPT213"/>
    <mergeCell ref="EPU213:EQB213"/>
    <mergeCell ref="EQC213:EQJ213"/>
    <mergeCell ref="EQK213:EQR213"/>
    <mergeCell ref="ENQ213:ENX213"/>
    <mergeCell ref="ENY213:EOF213"/>
    <mergeCell ref="EOG213:EON213"/>
    <mergeCell ref="EOO213:EOV213"/>
    <mergeCell ref="EOW213:EPD213"/>
    <mergeCell ref="EMC213:EMJ213"/>
    <mergeCell ref="EMK213:EMR213"/>
    <mergeCell ref="EMS213:EMZ213"/>
    <mergeCell ref="ENA213:ENH213"/>
    <mergeCell ref="ENI213:ENP213"/>
    <mergeCell ref="EKO213:EKV213"/>
    <mergeCell ref="EKW213:ELD213"/>
    <mergeCell ref="ELE213:ELL213"/>
    <mergeCell ref="ELM213:ELT213"/>
    <mergeCell ref="ELU213:EMB213"/>
    <mergeCell ref="EJA213:EJH213"/>
    <mergeCell ref="EJI213:EJP213"/>
    <mergeCell ref="EJQ213:EJX213"/>
    <mergeCell ref="EJY213:EKF213"/>
    <mergeCell ref="EKG213:EKN213"/>
    <mergeCell ref="EHM213:EHT213"/>
    <mergeCell ref="EHU213:EIB213"/>
    <mergeCell ref="EIC213:EIJ213"/>
    <mergeCell ref="EIK213:EIR213"/>
    <mergeCell ref="EIS213:EIZ213"/>
    <mergeCell ref="EFY213:EGF213"/>
    <mergeCell ref="EGG213:EGN213"/>
    <mergeCell ref="EGO213:EGV213"/>
    <mergeCell ref="EGW213:EHD213"/>
    <mergeCell ref="EHE213:EHL213"/>
    <mergeCell ref="EEK213:EER213"/>
    <mergeCell ref="EES213:EEZ213"/>
    <mergeCell ref="EFA213:EFH213"/>
    <mergeCell ref="EFI213:EFP213"/>
    <mergeCell ref="EFQ213:EFX213"/>
    <mergeCell ref="ECW213:EDD213"/>
    <mergeCell ref="EDE213:EDL213"/>
    <mergeCell ref="EDM213:EDT213"/>
    <mergeCell ref="EDU213:EEB213"/>
    <mergeCell ref="EEC213:EEJ213"/>
    <mergeCell ref="EBI213:EBP213"/>
    <mergeCell ref="EBQ213:EBX213"/>
    <mergeCell ref="EBY213:ECF213"/>
    <mergeCell ref="ECG213:ECN213"/>
    <mergeCell ref="ECO213:ECV213"/>
    <mergeCell ref="DZU213:EAB213"/>
    <mergeCell ref="EAC213:EAJ213"/>
    <mergeCell ref="EAK213:EAR213"/>
    <mergeCell ref="EAS213:EAZ213"/>
    <mergeCell ref="EBA213:EBH213"/>
    <mergeCell ref="DYG213:DYN213"/>
    <mergeCell ref="DYO213:DYV213"/>
    <mergeCell ref="DYW213:DZD213"/>
    <mergeCell ref="DZE213:DZL213"/>
    <mergeCell ref="DZM213:DZT213"/>
    <mergeCell ref="DWS213:DWZ213"/>
    <mergeCell ref="DXA213:DXH213"/>
    <mergeCell ref="DXI213:DXP213"/>
    <mergeCell ref="DXQ213:DXX213"/>
    <mergeCell ref="DXY213:DYF213"/>
    <mergeCell ref="DVE213:DVL213"/>
    <mergeCell ref="DVM213:DVT213"/>
    <mergeCell ref="DVU213:DWB213"/>
    <mergeCell ref="DWC213:DWJ213"/>
    <mergeCell ref="DWK213:DWR213"/>
    <mergeCell ref="DTQ213:DTX213"/>
    <mergeCell ref="DTY213:DUF213"/>
    <mergeCell ref="DUG213:DUN213"/>
    <mergeCell ref="DUO213:DUV213"/>
    <mergeCell ref="DUW213:DVD213"/>
    <mergeCell ref="DSC213:DSJ213"/>
    <mergeCell ref="DSK213:DSR213"/>
    <mergeCell ref="DSS213:DSZ213"/>
    <mergeCell ref="DTA213:DTH213"/>
    <mergeCell ref="DTI213:DTP213"/>
    <mergeCell ref="DQO213:DQV213"/>
    <mergeCell ref="DQW213:DRD213"/>
    <mergeCell ref="DRE213:DRL213"/>
    <mergeCell ref="DRM213:DRT213"/>
    <mergeCell ref="DRU213:DSB213"/>
    <mergeCell ref="DPA213:DPH213"/>
    <mergeCell ref="DPI213:DPP213"/>
    <mergeCell ref="DPQ213:DPX213"/>
    <mergeCell ref="DPY213:DQF213"/>
    <mergeCell ref="DQG213:DQN213"/>
    <mergeCell ref="DNM213:DNT213"/>
    <mergeCell ref="DNU213:DOB213"/>
    <mergeCell ref="DOC213:DOJ213"/>
    <mergeCell ref="DOK213:DOR213"/>
    <mergeCell ref="DOS213:DOZ213"/>
    <mergeCell ref="DLY213:DMF213"/>
    <mergeCell ref="DMG213:DMN213"/>
    <mergeCell ref="DMO213:DMV213"/>
    <mergeCell ref="DMW213:DND213"/>
    <mergeCell ref="DNE213:DNL213"/>
    <mergeCell ref="DKK213:DKR213"/>
    <mergeCell ref="DKS213:DKZ213"/>
    <mergeCell ref="DLA213:DLH213"/>
    <mergeCell ref="DLI213:DLP213"/>
    <mergeCell ref="DLQ213:DLX213"/>
    <mergeCell ref="DIW213:DJD213"/>
    <mergeCell ref="DJE213:DJL213"/>
    <mergeCell ref="DJM213:DJT213"/>
    <mergeCell ref="DJU213:DKB213"/>
    <mergeCell ref="DKC213:DKJ213"/>
    <mergeCell ref="DHI213:DHP213"/>
    <mergeCell ref="DHQ213:DHX213"/>
    <mergeCell ref="DHY213:DIF213"/>
    <mergeCell ref="DIG213:DIN213"/>
    <mergeCell ref="DIO213:DIV213"/>
    <mergeCell ref="DFU213:DGB213"/>
    <mergeCell ref="DGC213:DGJ213"/>
    <mergeCell ref="DGK213:DGR213"/>
    <mergeCell ref="DGS213:DGZ213"/>
    <mergeCell ref="DHA213:DHH213"/>
    <mergeCell ref="DEG213:DEN213"/>
    <mergeCell ref="DEO213:DEV213"/>
    <mergeCell ref="DEW213:DFD213"/>
    <mergeCell ref="DFE213:DFL213"/>
    <mergeCell ref="DFM213:DFT213"/>
    <mergeCell ref="DCS213:DCZ213"/>
    <mergeCell ref="DDA213:DDH213"/>
    <mergeCell ref="DDI213:DDP213"/>
    <mergeCell ref="DDQ213:DDX213"/>
    <mergeCell ref="DDY213:DEF213"/>
    <mergeCell ref="DBE213:DBL213"/>
    <mergeCell ref="DBM213:DBT213"/>
    <mergeCell ref="DBU213:DCB213"/>
    <mergeCell ref="DCC213:DCJ213"/>
    <mergeCell ref="DCK213:DCR213"/>
    <mergeCell ref="CZQ213:CZX213"/>
    <mergeCell ref="CZY213:DAF213"/>
    <mergeCell ref="DAG213:DAN213"/>
    <mergeCell ref="DAO213:DAV213"/>
    <mergeCell ref="DAW213:DBD213"/>
    <mergeCell ref="CYC213:CYJ213"/>
    <mergeCell ref="CYK213:CYR213"/>
    <mergeCell ref="CYS213:CYZ213"/>
    <mergeCell ref="CZA213:CZH213"/>
    <mergeCell ref="CZI213:CZP213"/>
    <mergeCell ref="CWO213:CWV213"/>
    <mergeCell ref="CWW213:CXD213"/>
    <mergeCell ref="CXE213:CXL213"/>
    <mergeCell ref="CXM213:CXT213"/>
    <mergeCell ref="CXU213:CYB213"/>
    <mergeCell ref="CVA213:CVH213"/>
    <mergeCell ref="CVI213:CVP213"/>
    <mergeCell ref="CVQ213:CVX213"/>
    <mergeCell ref="CVY213:CWF213"/>
    <mergeCell ref="CWG213:CWN213"/>
    <mergeCell ref="CTM213:CTT213"/>
    <mergeCell ref="CTU213:CUB213"/>
    <mergeCell ref="CUC213:CUJ213"/>
    <mergeCell ref="CUK213:CUR213"/>
    <mergeCell ref="CUS213:CUZ213"/>
    <mergeCell ref="CRY213:CSF213"/>
    <mergeCell ref="CSG213:CSN213"/>
    <mergeCell ref="CSO213:CSV213"/>
    <mergeCell ref="CSW213:CTD213"/>
    <mergeCell ref="CTE213:CTL213"/>
    <mergeCell ref="CQK213:CQR213"/>
    <mergeCell ref="CQS213:CQZ213"/>
    <mergeCell ref="CRA213:CRH213"/>
    <mergeCell ref="CRI213:CRP213"/>
    <mergeCell ref="CRQ213:CRX213"/>
    <mergeCell ref="COW213:CPD213"/>
    <mergeCell ref="CPE213:CPL213"/>
    <mergeCell ref="CPM213:CPT213"/>
    <mergeCell ref="CPU213:CQB213"/>
    <mergeCell ref="CQC213:CQJ213"/>
    <mergeCell ref="CNI213:CNP213"/>
    <mergeCell ref="CNQ213:CNX213"/>
    <mergeCell ref="CNY213:COF213"/>
    <mergeCell ref="COG213:CON213"/>
    <mergeCell ref="COO213:COV213"/>
    <mergeCell ref="CLU213:CMB213"/>
    <mergeCell ref="CMC213:CMJ213"/>
    <mergeCell ref="CMK213:CMR213"/>
    <mergeCell ref="CMS213:CMZ213"/>
    <mergeCell ref="CNA213:CNH213"/>
    <mergeCell ref="CKG213:CKN213"/>
    <mergeCell ref="CKO213:CKV213"/>
    <mergeCell ref="CKW213:CLD213"/>
    <mergeCell ref="CLE213:CLL213"/>
    <mergeCell ref="CLM213:CLT213"/>
    <mergeCell ref="CIS213:CIZ213"/>
    <mergeCell ref="CJA213:CJH213"/>
    <mergeCell ref="CJI213:CJP213"/>
    <mergeCell ref="CJQ213:CJX213"/>
    <mergeCell ref="CJY213:CKF213"/>
    <mergeCell ref="CHE213:CHL213"/>
    <mergeCell ref="CHM213:CHT213"/>
    <mergeCell ref="CHU213:CIB213"/>
    <mergeCell ref="CIC213:CIJ213"/>
    <mergeCell ref="CIK213:CIR213"/>
    <mergeCell ref="CFQ213:CFX213"/>
    <mergeCell ref="CFY213:CGF213"/>
    <mergeCell ref="CGG213:CGN213"/>
    <mergeCell ref="CGO213:CGV213"/>
    <mergeCell ref="CGW213:CHD213"/>
    <mergeCell ref="CEC213:CEJ213"/>
    <mergeCell ref="CEK213:CER213"/>
    <mergeCell ref="CES213:CEZ213"/>
    <mergeCell ref="CFA213:CFH213"/>
    <mergeCell ref="CFI213:CFP213"/>
    <mergeCell ref="CCO213:CCV213"/>
    <mergeCell ref="CCW213:CDD213"/>
    <mergeCell ref="CDE213:CDL213"/>
    <mergeCell ref="CDM213:CDT213"/>
    <mergeCell ref="CDU213:CEB213"/>
    <mergeCell ref="CBA213:CBH213"/>
    <mergeCell ref="CBI213:CBP213"/>
    <mergeCell ref="CBQ213:CBX213"/>
    <mergeCell ref="CBY213:CCF213"/>
    <mergeCell ref="CCG213:CCN213"/>
    <mergeCell ref="BZM213:BZT213"/>
    <mergeCell ref="BZU213:CAB213"/>
    <mergeCell ref="CAC213:CAJ213"/>
    <mergeCell ref="CAK213:CAR213"/>
    <mergeCell ref="CAS213:CAZ213"/>
    <mergeCell ref="BXY213:BYF213"/>
    <mergeCell ref="BYG213:BYN213"/>
    <mergeCell ref="BYO213:BYV213"/>
    <mergeCell ref="BYW213:BZD213"/>
    <mergeCell ref="BZE213:BZL213"/>
    <mergeCell ref="BWK213:BWR213"/>
    <mergeCell ref="BWS213:BWZ213"/>
    <mergeCell ref="BXA213:BXH213"/>
    <mergeCell ref="BXI213:BXP213"/>
    <mergeCell ref="BXQ213:BXX213"/>
    <mergeCell ref="BUW213:BVD213"/>
    <mergeCell ref="BVE213:BVL213"/>
    <mergeCell ref="BVM213:BVT213"/>
    <mergeCell ref="BVU213:BWB213"/>
    <mergeCell ref="BWC213:BWJ213"/>
    <mergeCell ref="BTI213:BTP213"/>
    <mergeCell ref="BTQ213:BTX213"/>
    <mergeCell ref="BTY213:BUF213"/>
    <mergeCell ref="BUG213:BUN213"/>
    <mergeCell ref="BUO213:BUV213"/>
    <mergeCell ref="BRU213:BSB213"/>
    <mergeCell ref="BSC213:BSJ213"/>
    <mergeCell ref="BSK213:BSR213"/>
    <mergeCell ref="BSS213:BSZ213"/>
    <mergeCell ref="BTA213:BTH213"/>
    <mergeCell ref="BQG213:BQN213"/>
    <mergeCell ref="BQO213:BQV213"/>
    <mergeCell ref="BQW213:BRD213"/>
    <mergeCell ref="BRE213:BRL213"/>
    <mergeCell ref="BRM213:BRT213"/>
    <mergeCell ref="BOS213:BOZ213"/>
    <mergeCell ref="BPA213:BPH213"/>
    <mergeCell ref="BPI213:BPP213"/>
    <mergeCell ref="BPQ213:BPX213"/>
    <mergeCell ref="BPY213:BQF213"/>
    <mergeCell ref="BNE213:BNL213"/>
    <mergeCell ref="BNM213:BNT213"/>
    <mergeCell ref="BNU213:BOB213"/>
    <mergeCell ref="BOC213:BOJ213"/>
    <mergeCell ref="BOK213:BOR213"/>
    <mergeCell ref="BLQ213:BLX213"/>
    <mergeCell ref="BLY213:BMF213"/>
    <mergeCell ref="BMG213:BMN213"/>
    <mergeCell ref="BMO213:BMV213"/>
    <mergeCell ref="BMW213:BND213"/>
    <mergeCell ref="BKC213:BKJ213"/>
    <mergeCell ref="BKK213:BKR213"/>
    <mergeCell ref="BKS213:BKZ213"/>
    <mergeCell ref="BLA213:BLH213"/>
    <mergeCell ref="BLI213:BLP213"/>
    <mergeCell ref="BIO213:BIV213"/>
    <mergeCell ref="BIW213:BJD213"/>
    <mergeCell ref="BJE213:BJL213"/>
    <mergeCell ref="BJM213:BJT213"/>
    <mergeCell ref="BJU213:BKB213"/>
    <mergeCell ref="BHA213:BHH213"/>
    <mergeCell ref="BHI213:BHP213"/>
    <mergeCell ref="BHQ213:BHX213"/>
    <mergeCell ref="BHY213:BIF213"/>
    <mergeCell ref="BIG213:BIN213"/>
    <mergeCell ref="BFM213:BFT213"/>
    <mergeCell ref="BFU213:BGB213"/>
    <mergeCell ref="BGC213:BGJ213"/>
    <mergeCell ref="BGK213:BGR213"/>
    <mergeCell ref="BGS213:BGZ213"/>
    <mergeCell ref="BDY213:BEF213"/>
    <mergeCell ref="BEG213:BEN213"/>
    <mergeCell ref="BEO213:BEV213"/>
    <mergeCell ref="BEW213:BFD213"/>
    <mergeCell ref="BFE213:BFL213"/>
    <mergeCell ref="BCK213:BCR213"/>
    <mergeCell ref="BCS213:BCZ213"/>
    <mergeCell ref="BDA213:BDH213"/>
    <mergeCell ref="BDI213:BDP213"/>
    <mergeCell ref="BDQ213:BDX213"/>
    <mergeCell ref="BAW213:BBD213"/>
    <mergeCell ref="BBE213:BBL213"/>
    <mergeCell ref="BBM213:BBT213"/>
    <mergeCell ref="BBU213:BCB213"/>
    <mergeCell ref="BCC213:BCJ213"/>
    <mergeCell ref="AZI213:AZP213"/>
    <mergeCell ref="AZQ213:AZX213"/>
    <mergeCell ref="AZY213:BAF213"/>
    <mergeCell ref="BAG213:BAN213"/>
    <mergeCell ref="BAO213:BAV213"/>
    <mergeCell ref="AXU213:AYB213"/>
    <mergeCell ref="AYC213:AYJ213"/>
    <mergeCell ref="AYK213:AYR213"/>
    <mergeCell ref="AYS213:AYZ213"/>
    <mergeCell ref="AZA213:AZH213"/>
    <mergeCell ref="AWG213:AWN213"/>
    <mergeCell ref="AWO213:AWV213"/>
    <mergeCell ref="AWW213:AXD213"/>
    <mergeCell ref="AXE213:AXL213"/>
    <mergeCell ref="AXM213:AXT213"/>
    <mergeCell ref="AUS213:AUZ213"/>
    <mergeCell ref="AVA213:AVH213"/>
    <mergeCell ref="AVI213:AVP213"/>
    <mergeCell ref="AVQ213:AVX213"/>
    <mergeCell ref="AVY213:AWF213"/>
    <mergeCell ref="ATE213:ATL213"/>
    <mergeCell ref="ATM213:ATT213"/>
    <mergeCell ref="ATU213:AUB213"/>
    <mergeCell ref="AUC213:AUJ213"/>
    <mergeCell ref="AUK213:AUR213"/>
    <mergeCell ref="ARQ213:ARX213"/>
    <mergeCell ref="ARY213:ASF213"/>
    <mergeCell ref="ASG213:ASN213"/>
    <mergeCell ref="ASO213:ASV213"/>
    <mergeCell ref="ASW213:ATD213"/>
    <mergeCell ref="AQC213:AQJ213"/>
    <mergeCell ref="AQK213:AQR213"/>
    <mergeCell ref="AQS213:AQZ213"/>
    <mergeCell ref="ARA213:ARH213"/>
    <mergeCell ref="ARI213:ARP213"/>
    <mergeCell ref="AOO213:AOV213"/>
    <mergeCell ref="AOW213:APD213"/>
    <mergeCell ref="APE213:APL213"/>
    <mergeCell ref="APM213:APT213"/>
    <mergeCell ref="APU213:AQB213"/>
    <mergeCell ref="ANA213:ANH213"/>
    <mergeCell ref="ANI213:ANP213"/>
    <mergeCell ref="ANQ213:ANX213"/>
    <mergeCell ref="ANY213:AOF213"/>
    <mergeCell ref="AOG213:AON213"/>
    <mergeCell ref="ALM213:ALT213"/>
    <mergeCell ref="ALU213:AMB213"/>
    <mergeCell ref="AMC213:AMJ213"/>
    <mergeCell ref="AMK213:AMR213"/>
    <mergeCell ref="AMS213:AMZ213"/>
    <mergeCell ref="AJY213:AKF213"/>
    <mergeCell ref="AKG213:AKN213"/>
    <mergeCell ref="AKO213:AKV213"/>
    <mergeCell ref="AKW213:ALD213"/>
    <mergeCell ref="ALE213:ALL213"/>
    <mergeCell ref="AIK213:AIR213"/>
    <mergeCell ref="AIS213:AIZ213"/>
    <mergeCell ref="AJA213:AJH213"/>
    <mergeCell ref="AJI213:AJP213"/>
    <mergeCell ref="AJQ213:AJX213"/>
    <mergeCell ref="AGW213:AHD213"/>
    <mergeCell ref="AHE213:AHL213"/>
    <mergeCell ref="AHM213:AHT213"/>
    <mergeCell ref="AHU213:AIB213"/>
    <mergeCell ref="AIC213:AIJ213"/>
    <mergeCell ref="AFI213:AFP213"/>
    <mergeCell ref="AFQ213:AFX213"/>
    <mergeCell ref="AFY213:AGF213"/>
    <mergeCell ref="AGG213:AGN213"/>
    <mergeCell ref="AGO213:AGV213"/>
    <mergeCell ref="ADU213:AEB213"/>
    <mergeCell ref="AEC213:AEJ213"/>
    <mergeCell ref="AEK213:AER213"/>
    <mergeCell ref="AES213:AEZ213"/>
    <mergeCell ref="AFA213:AFH213"/>
    <mergeCell ref="ACG213:ACN213"/>
    <mergeCell ref="ACO213:ACV213"/>
    <mergeCell ref="ACW213:ADD213"/>
    <mergeCell ref="ADE213:ADL213"/>
    <mergeCell ref="ADM213:ADT213"/>
    <mergeCell ref="AAS213:AAZ213"/>
    <mergeCell ref="ABA213:ABH213"/>
    <mergeCell ref="ABI213:ABP213"/>
    <mergeCell ref="ABQ213:ABX213"/>
    <mergeCell ref="ABY213:ACF213"/>
    <mergeCell ref="ZE213:ZL213"/>
    <mergeCell ref="ZM213:ZT213"/>
    <mergeCell ref="ZU213:AAB213"/>
    <mergeCell ref="AAC213:AAJ213"/>
    <mergeCell ref="AAK213:AAR213"/>
    <mergeCell ref="XQ213:XX213"/>
    <mergeCell ref="XY213:YF213"/>
    <mergeCell ref="YG213:YN213"/>
    <mergeCell ref="YO213:YV213"/>
    <mergeCell ref="YW213:ZD213"/>
    <mergeCell ref="WC213:WJ213"/>
    <mergeCell ref="WK213:WR213"/>
    <mergeCell ref="WS213:WZ213"/>
    <mergeCell ref="XA213:XH213"/>
    <mergeCell ref="XI213:XP213"/>
    <mergeCell ref="UO213:UV213"/>
    <mergeCell ref="UW213:VD213"/>
    <mergeCell ref="VE213:VL213"/>
    <mergeCell ref="VM213:VT213"/>
    <mergeCell ref="VU213:WB213"/>
    <mergeCell ref="TA213:TH213"/>
    <mergeCell ref="TI213:TP213"/>
    <mergeCell ref="TQ213:TX213"/>
    <mergeCell ref="TY213:UF213"/>
    <mergeCell ref="UG213:UN213"/>
    <mergeCell ref="RM213:RT213"/>
    <mergeCell ref="RU213:SB213"/>
    <mergeCell ref="SC213:SJ213"/>
    <mergeCell ref="SK213:SR213"/>
    <mergeCell ref="SS213:SZ213"/>
    <mergeCell ref="PY213:QF213"/>
    <mergeCell ref="QG213:QN213"/>
    <mergeCell ref="QO213:QV213"/>
    <mergeCell ref="QW213:RD213"/>
    <mergeCell ref="RE213:RL213"/>
    <mergeCell ref="OK213:OR213"/>
    <mergeCell ref="OS213:OZ213"/>
    <mergeCell ref="PA213:PH213"/>
    <mergeCell ref="PI213:PP213"/>
    <mergeCell ref="PQ213:PX213"/>
    <mergeCell ref="MW213:ND213"/>
    <mergeCell ref="NE213:NL213"/>
    <mergeCell ref="NM213:NT213"/>
    <mergeCell ref="NU213:OB213"/>
    <mergeCell ref="OC213:OJ213"/>
    <mergeCell ref="LI213:LP213"/>
    <mergeCell ref="LQ213:LX213"/>
    <mergeCell ref="LY213:MF213"/>
    <mergeCell ref="MG213:MN213"/>
    <mergeCell ref="MO213:MV213"/>
    <mergeCell ref="JU213:KB213"/>
    <mergeCell ref="KC213:KJ213"/>
    <mergeCell ref="KK213:KR213"/>
    <mergeCell ref="KS213:KZ213"/>
    <mergeCell ref="LA213:LH213"/>
    <mergeCell ref="IG213:IN213"/>
    <mergeCell ref="IO213:IV213"/>
    <mergeCell ref="IW213:JD213"/>
    <mergeCell ref="JE213:JL213"/>
    <mergeCell ref="JM213:JT213"/>
    <mergeCell ref="GS213:GZ213"/>
    <mergeCell ref="HA213:HH213"/>
    <mergeCell ref="HI213:HP213"/>
    <mergeCell ref="HQ213:HX213"/>
    <mergeCell ref="HY213:IF213"/>
    <mergeCell ref="FE213:FL213"/>
    <mergeCell ref="FM213:FT213"/>
    <mergeCell ref="FU213:GB213"/>
    <mergeCell ref="GC213:GJ213"/>
    <mergeCell ref="GK213:GR213"/>
    <mergeCell ref="DQ213:DX213"/>
    <mergeCell ref="DY213:EF213"/>
    <mergeCell ref="EG213:EN213"/>
    <mergeCell ref="EO213:EV213"/>
    <mergeCell ref="EW213:FD213"/>
    <mergeCell ref="CC213:CJ213"/>
    <mergeCell ref="CK213:CR213"/>
    <mergeCell ref="CS213:CZ213"/>
    <mergeCell ref="DA213:DH213"/>
    <mergeCell ref="DI213:DP213"/>
    <mergeCell ref="AO213:AV213"/>
    <mergeCell ref="AW213:BD213"/>
    <mergeCell ref="BE213:BL213"/>
    <mergeCell ref="BM213:BT213"/>
    <mergeCell ref="BU213:CB213"/>
    <mergeCell ref="A215:H215"/>
    <mergeCell ref="I213:P213"/>
    <mergeCell ref="Q213:X213"/>
    <mergeCell ref="Y213:AF213"/>
    <mergeCell ref="AG213:AN213"/>
    <mergeCell ref="XDR211:XDX212"/>
    <mergeCell ref="XDZ211:XEF212"/>
    <mergeCell ref="XEH211:XEN212"/>
    <mergeCell ref="XEP211:XEV212"/>
    <mergeCell ref="XEX211:XFD212"/>
    <mergeCell ref="XCD211:XCJ212"/>
    <mergeCell ref="XCL211:XCR212"/>
    <mergeCell ref="XCT211:XCZ212"/>
    <mergeCell ref="XDB211:XDH212"/>
    <mergeCell ref="XDJ211:XDP212"/>
    <mergeCell ref="XAP211:XAV212"/>
    <mergeCell ref="XAX211:XBD212"/>
    <mergeCell ref="XBF211:XBL212"/>
    <mergeCell ref="XBN211:XBT212"/>
    <mergeCell ref="XBV211:XCB212"/>
    <mergeCell ref="WZB211:WZH212"/>
    <mergeCell ref="WZJ211:WZP212"/>
    <mergeCell ref="WZR211:WZX212"/>
    <mergeCell ref="WZZ211:XAF212"/>
    <mergeCell ref="XAH211:XAN212"/>
    <mergeCell ref="WXN211:WXT212"/>
    <mergeCell ref="WXV211:WYB212"/>
    <mergeCell ref="WYD211:WYJ212"/>
    <mergeCell ref="WYL211:WYR212"/>
    <mergeCell ref="WYT211:WYZ212"/>
    <mergeCell ref="WVZ211:WWF212"/>
    <mergeCell ref="WWH211:WWN212"/>
    <mergeCell ref="WWP211:WWV212"/>
    <mergeCell ref="WWX211:WXD212"/>
    <mergeCell ref="WXF211:WXL212"/>
    <mergeCell ref="WUL211:WUR212"/>
    <mergeCell ref="WUT211:WUZ212"/>
    <mergeCell ref="WVB211:WVH212"/>
    <mergeCell ref="WVJ211:WVP212"/>
    <mergeCell ref="WVR211:WVX212"/>
    <mergeCell ref="WSX211:WTD212"/>
    <mergeCell ref="WTF211:WTL212"/>
    <mergeCell ref="WTN211:WTT212"/>
    <mergeCell ref="WTV211:WUB212"/>
    <mergeCell ref="WUD211:WUJ212"/>
    <mergeCell ref="WRJ211:WRP212"/>
    <mergeCell ref="WRR211:WRX212"/>
    <mergeCell ref="WRZ211:WSF212"/>
    <mergeCell ref="WSH211:WSN212"/>
    <mergeCell ref="WSP211:WSV212"/>
    <mergeCell ref="WPV211:WQB212"/>
    <mergeCell ref="WQD211:WQJ212"/>
    <mergeCell ref="WQL211:WQR212"/>
    <mergeCell ref="WQT211:WQZ212"/>
    <mergeCell ref="WRB211:WRH212"/>
    <mergeCell ref="WOH211:WON212"/>
    <mergeCell ref="WOP211:WOV212"/>
    <mergeCell ref="WOX211:WPD212"/>
    <mergeCell ref="WPF211:WPL212"/>
    <mergeCell ref="WPN211:WPT212"/>
    <mergeCell ref="WMT211:WMZ212"/>
    <mergeCell ref="WNB211:WNH212"/>
    <mergeCell ref="WNJ211:WNP212"/>
    <mergeCell ref="WNR211:WNX212"/>
    <mergeCell ref="WNZ211:WOF212"/>
    <mergeCell ref="WLF211:WLL212"/>
    <mergeCell ref="WLN211:WLT212"/>
    <mergeCell ref="WLV211:WMB212"/>
    <mergeCell ref="WMD211:WMJ212"/>
    <mergeCell ref="WML211:WMR212"/>
    <mergeCell ref="WJR211:WJX212"/>
    <mergeCell ref="WJZ211:WKF212"/>
    <mergeCell ref="WKH211:WKN212"/>
    <mergeCell ref="WKP211:WKV212"/>
    <mergeCell ref="WKX211:WLD212"/>
    <mergeCell ref="WID211:WIJ212"/>
    <mergeCell ref="WIL211:WIR212"/>
    <mergeCell ref="WIT211:WIZ212"/>
    <mergeCell ref="WJB211:WJH212"/>
    <mergeCell ref="WJJ211:WJP212"/>
    <mergeCell ref="WGP211:WGV212"/>
    <mergeCell ref="WGX211:WHD212"/>
    <mergeCell ref="WHF211:WHL212"/>
    <mergeCell ref="WHN211:WHT212"/>
    <mergeCell ref="WHV211:WIB212"/>
    <mergeCell ref="WFB211:WFH212"/>
    <mergeCell ref="WFJ211:WFP212"/>
    <mergeCell ref="WFR211:WFX212"/>
    <mergeCell ref="WFZ211:WGF212"/>
    <mergeCell ref="WGH211:WGN212"/>
    <mergeCell ref="WDN211:WDT212"/>
    <mergeCell ref="WDV211:WEB212"/>
    <mergeCell ref="WED211:WEJ212"/>
    <mergeCell ref="WEL211:WER212"/>
    <mergeCell ref="WET211:WEZ212"/>
    <mergeCell ref="WBZ211:WCF212"/>
    <mergeCell ref="WCH211:WCN212"/>
    <mergeCell ref="WCP211:WCV212"/>
    <mergeCell ref="WCX211:WDD212"/>
    <mergeCell ref="WDF211:WDL212"/>
    <mergeCell ref="WAL211:WAR212"/>
    <mergeCell ref="WAT211:WAZ212"/>
    <mergeCell ref="WBB211:WBH212"/>
    <mergeCell ref="WBJ211:WBP212"/>
    <mergeCell ref="WBR211:WBX212"/>
    <mergeCell ref="VYX211:VZD212"/>
    <mergeCell ref="VZF211:VZL212"/>
    <mergeCell ref="VZN211:VZT212"/>
    <mergeCell ref="VZV211:WAB212"/>
    <mergeCell ref="WAD211:WAJ212"/>
    <mergeCell ref="VXJ211:VXP212"/>
    <mergeCell ref="VXR211:VXX212"/>
    <mergeCell ref="VXZ211:VYF212"/>
    <mergeCell ref="VYH211:VYN212"/>
    <mergeCell ref="VYP211:VYV212"/>
    <mergeCell ref="VVV211:VWB212"/>
    <mergeCell ref="VWD211:VWJ212"/>
    <mergeCell ref="VWL211:VWR212"/>
    <mergeCell ref="VWT211:VWZ212"/>
    <mergeCell ref="VXB211:VXH212"/>
    <mergeCell ref="VUH211:VUN212"/>
    <mergeCell ref="VUP211:VUV212"/>
    <mergeCell ref="VUX211:VVD212"/>
    <mergeCell ref="VVF211:VVL212"/>
    <mergeCell ref="VVN211:VVT212"/>
    <mergeCell ref="VST211:VSZ212"/>
    <mergeCell ref="VTB211:VTH212"/>
    <mergeCell ref="VTJ211:VTP212"/>
    <mergeCell ref="VTR211:VTX212"/>
    <mergeCell ref="VTZ211:VUF212"/>
    <mergeCell ref="VRF211:VRL212"/>
    <mergeCell ref="VRN211:VRT212"/>
    <mergeCell ref="VRV211:VSB212"/>
    <mergeCell ref="VSD211:VSJ212"/>
    <mergeCell ref="VSL211:VSR212"/>
    <mergeCell ref="VPR211:VPX212"/>
    <mergeCell ref="VPZ211:VQF212"/>
    <mergeCell ref="VQH211:VQN212"/>
    <mergeCell ref="VQP211:VQV212"/>
    <mergeCell ref="VQX211:VRD212"/>
    <mergeCell ref="VOD211:VOJ212"/>
    <mergeCell ref="VOL211:VOR212"/>
    <mergeCell ref="VOT211:VOZ212"/>
    <mergeCell ref="VPB211:VPH212"/>
    <mergeCell ref="VPJ211:VPP212"/>
    <mergeCell ref="VMP211:VMV212"/>
    <mergeCell ref="VMX211:VND212"/>
    <mergeCell ref="VNF211:VNL212"/>
    <mergeCell ref="VNN211:VNT212"/>
    <mergeCell ref="VNV211:VOB212"/>
    <mergeCell ref="VLB211:VLH212"/>
    <mergeCell ref="VLJ211:VLP212"/>
    <mergeCell ref="VLR211:VLX212"/>
    <mergeCell ref="VLZ211:VMF212"/>
    <mergeCell ref="VMH211:VMN212"/>
    <mergeCell ref="VJN211:VJT212"/>
    <mergeCell ref="VJV211:VKB212"/>
    <mergeCell ref="VKD211:VKJ212"/>
    <mergeCell ref="VKL211:VKR212"/>
    <mergeCell ref="VKT211:VKZ212"/>
    <mergeCell ref="VHZ211:VIF212"/>
    <mergeCell ref="VIH211:VIN212"/>
    <mergeCell ref="VIP211:VIV212"/>
    <mergeCell ref="VIX211:VJD212"/>
    <mergeCell ref="VJF211:VJL212"/>
    <mergeCell ref="VGL211:VGR212"/>
    <mergeCell ref="VGT211:VGZ212"/>
    <mergeCell ref="VHB211:VHH212"/>
    <mergeCell ref="VHJ211:VHP212"/>
    <mergeCell ref="VHR211:VHX212"/>
    <mergeCell ref="VEX211:VFD212"/>
    <mergeCell ref="VFF211:VFL212"/>
    <mergeCell ref="VFN211:VFT212"/>
    <mergeCell ref="VFV211:VGB212"/>
    <mergeCell ref="VGD211:VGJ212"/>
    <mergeCell ref="VDJ211:VDP212"/>
    <mergeCell ref="VDR211:VDX212"/>
    <mergeCell ref="VDZ211:VEF212"/>
    <mergeCell ref="VEH211:VEN212"/>
    <mergeCell ref="VEP211:VEV212"/>
    <mergeCell ref="VBV211:VCB212"/>
    <mergeCell ref="VCD211:VCJ212"/>
    <mergeCell ref="VCL211:VCR212"/>
    <mergeCell ref="VCT211:VCZ212"/>
    <mergeCell ref="VDB211:VDH212"/>
    <mergeCell ref="VAH211:VAN212"/>
    <mergeCell ref="VAP211:VAV212"/>
    <mergeCell ref="VAX211:VBD212"/>
    <mergeCell ref="VBF211:VBL212"/>
    <mergeCell ref="VBN211:VBT212"/>
    <mergeCell ref="UYT211:UYZ212"/>
    <mergeCell ref="UZB211:UZH212"/>
    <mergeCell ref="UZJ211:UZP212"/>
    <mergeCell ref="UZR211:UZX212"/>
    <mergeCell ref="UZZ211:VAF212"/>
    <mergeCell ref="UXF211:UXL212"/>
    <mergeCell ref="UXN211:UXT212"/>
    <mergeCell ref="UXV211:UYB212"/>
    <mergeCell ref="UYD211:UYJ212"/>
    <mergeCell ref="UYL211:UYR212"/>
    <mergeCell ref="UVR211:UVX212"/>
    <mergeCell ref="UVZ211:UWF212"/>
    <mergeCell ref="UWH211:UWN212"/>
    <mergeCell ref="UWP211:UWV212"/>
    <mergeCell ref="UWX211:UXD212"/>
    <mergeCell ref="UUD211:UUJ212"/>
    <mergeCell ref="UUL211:UUR212"/>
    <mergeCell ref="UUT211:UUZ212"/>
    <mergeCell ref="UVB211:UVH212"/>
    <mergeCell ref="UVJ211:UVP212"/>
    <mergeCell ref="USP211:USV212"/>
    <mergeCell ref="USX211:UTD212"/>
    <mergeCell ref="UTF211:UTL212"/>
    <mergeCell ref="UTN211:UTT212"/>
    <mergeCell ref="UTV211:UUB212"/>
    <mergeCell ref="URB211:URH212"/>
    <mergeCell ref="URJ211:URP212"/>
    <mergeCell ref="URR211:URX212"/>
    <mergeCell ref="URZ211:USF212"/>
    <mergeCell ref="USH211:USN212"/>
    <mergeCell ref="UPN211:UPT212"/>
    <mergeCell ref="UPV211:UQB212"/>
    <mergeCell ref="UQD211:UQJ212"/>
    <mergeCell ref="UQL211:UQR212"/>
    <mergeCell ref="UQT211:UQZ212"/>
    <mergeCell ref="UNZ211:UOF212"/>
    <mergeCell ref="UOH211:UON212"/>
    <mergeCell ref="UOP211:UOV212"/>
    <mergeCell ref="UOX211:UPD212"/>
    <mergeCell ref="UPF211:UPL212"/>
    <mergeCell ref="UML211:UMR212"/>
    <mergeCell ref="UMT211:UMZ212"/>
    <mergeCell ref="UNB211:UNH212"/>
    <mergeCell ref="UNJ211:UNP212"/>
    <mergeCell ref="UNR211:UNX212"/>
    <mergeCell ref="UKX211:ULD212"/>
    <mergeCell ref="ULF211:ULL212"/>
    <mergeCell ref="ULN211:ULT212"/>
    <mergeCell ref="ULV211:UMB212"/>
    <mergeCell ref="UMD211:UMJ212"/>
    <mergeCell ref="UJJ211:UJP212"/>
    <mergeCell ref="UJR211:UJX212"/>
    <mergeCell ref="UJZ211:UKF212"/>
    <mergeCell ref="UKH211:UKN212"/>
    <mergeCell ref="UKP211:UKV212"/>
    <mergeCell ref="UHV211:UIB212"/>
    <mergeCell ref="UID211:UIJ212"/>
    <mergeCell ref="UIL211:UIR212"/>
    <mergeCell ref="UIT211:UIZ212"/>
    <mergeCell ref="UJB211:UJH212"/>
    <mergeCell ref="UGH211:UGN212"/>
    <mergeCell ref="UGP211:UGV212"/>
    <mergeCell ref="UGX211:UHD212"/>
    <mergeCell ref="UHF211:UHL212"/>
    <mergeCell ref="UHN211:UHT212"/>
    <mergeCell ref="UET211:UEZ212"/>
    <mergeCell ref="UFB211:UFH212"/>
    <mergeCell ref="UFJ211:UFP212"/>
    <mergeCell ref="UFR211:UFX212"/>
    <mergeCell ref="UFZ211:UGF212"/>
    <mergeCell ref="UDF211:UDL212"/>
    <mergeCell ref="UDN211:UDT212"/>
    <mergeCell ref="UDV211:UEB212"/>
    <mergeCell ref="UED211:UEJ212"/>
    <mergeCell ref="UEL211:UER212"/>
    <mergeCell ref="UBR211:UBX212"/>
    <mergeCell ref="UBZ211:UCF212"/>
    <mergeCell ref="UCH211:UCN212"/>
    <mergeCell ref="UCP211:UCV212"/>
    <mergeCell ref="UCX211:UDD212"/>
    <mergeCell ref="UAD211:UAJ212"/>
    <mergeCell ref="UAL211:UAR212"/>
    <mergeCell ref="UAT211:UAZ212"/>
    <mergeCell ref="UBB211:UBH212"/>
    <mergeCell ref="UBJ211:UBP212"/>
    <mergeCell ref="TYP211:TYV212"/>
    <mergeCell ref="TYX211:TZD212"/>
    <mergeCell ref="TZF211:TZL212"/>
    <mergeCell ref="TZN211:TZT212"/>
    <mergeCell ref="TZV211:UAB212"/>
    <mergeCell ref="TXB211:TXH212"/>
    <mergeCell ref="TXJ211:TXP212"/>
    <mergeCell ref="TXR211:TXX212"/>
    <mergeCell ref="TXZ211:TYF212"/>
    <mergeCell ref="TYH211:TYN212"/>
    <mergeCell ref="TVN211:TVT212"/>
    <mergeCell ref="TVV211:TWB212"/>
    <mergeCell ref="TWD211:TWJ212"/>
    <mergeCell ref="TWL211:TWR212"/>
    <mergeCell ref="TWT211:TWZ212"/>
    <mergeCell ref="TTZ211:TUF212"/>
    <mergeCell ref="TUH211:TUN212"/>
    <mergeCell ref="TUP211:TUV212"/>
    <mergeCell ref="TUX211:TVD212"/>
    <mergeCell ref="TVF211:TVL212"/>
    <mergeCell ref="TSL211:TSR212"/>
    <mergeCell ref="TST211:TSZ212"/>
    <mergeCell ref="TTB211:TTH212"/>
    <mergeCell ref="TTJ211:TTP212"/>
    <mergeCell ref="TTR211:TTX212"/>
    <mergeCell ref="TQX211:TRD212"/>
    <mergeCell ref="TRF211:TRL212"/>
    <mergeCell ref="TRN211:TRT212"/>
    <mergeCell ref="TRV211:TSB212"/>
    <mergeCell ref="TSD211:TSJ212"/>
    <mergeCell ref="TPJ211:TPP212"/>
    <mergeCell ref="TPR211:TPX212"/>
    <mergeCell ref="TPZ211:TQF212"/>
    <mergeCell ref="TQH211:TQN212"/>
    <mergeCell ref="TQP211:TQV212"/>
    <mergeCell ref="TNV211:TOB212"/>
    <mergeCell ref="TOD211:TOJ212"/>
    <mergeCell ref="TOL211:TOR212"/>
    <mergeCell ref="TOT211:TOZ212"/>
    <mergeCell ref="TPB211:TPH212"/>
    <mergeCell ref="TMH211:TMN212"/>
    <mergeCell ref="TMP211:TMV212"/>
    <mergeCell ref="TMX211:TND212"/>
    <mergeCell ref="TNF211:TNL212"/>
    <mergeCell ref="TNN211:TNT212"/>
    <mergeCell ref="TKT211:TKZ212"/>
    <mergeCell ref="TLB211:TLH212"/>
    <mergeCell ref="TLJ211:TLP212"/>
    <mergeCell ref="TLR211:TLX212"/>
    <mergeCell ref="TLZ211:TMF212"/>
    <mergeCell ref="TJF211:TJL212"/>
    <mergeCell ref="TJN211:TJT212"/>
    <mergeCell ref="TJV211:TKB212"/>
    <mergeCell ref="TKD211:TKJ212"/>
    <mergeCell ref="TKL211:TKR212"/>
    <mergeCell ref="THR211:THX212"/>
    <mergeCell ref="THZ211:TIF212"/>
    <mergeCell ref="TIH211:TIN212"/>
    <mergeCell ref="TIP211:TIV212"/>
    <mergeCell ref="TIX211:TJD212"/>
    <mergeCell ref="TGD211:TGJ212"/>
    <mergeCell ref="TGL211:TGR212"/>
    <mergeCell ref="TGT211:TGZ212"/>
    <mergeCell ref="THB211:THH212"/>
    <mergeCell ref="THJ211:THP212"/>
    <mergeCell ref="TEP211:TEV212"/>
    <mergeCell ref="TEX211:TFD212"/>
    <mergeCell ref="TFF211:TFL212"/>
    <mergeCell ref="TFN211:TFT212"/>
    <mergeCell ref="TFV211:TGB212"/>
    <mergeCell ref="TDB211:TDH212"/>
    <mergeCell ref="TDJ211:TDP212"/>
    <mergeCell ref="TDR211:TDX212"/>
    <mergeCell ref="TDZ211:TEF212"/>
    <mergeCell ref="TEH211:TEN212"/>
    <mergeCell ref="TBN211:TBT212"/>
    <mergeCell ref="TBV211:TCB212"/>
    <mergeCell ref="TCD211:TCJ212"/>
    <mergeCell ref="TCL211:TCR212"/>
    <mergeCell ref="TCT211:TCZ212"/>
    <mergeCell ref="SZZ211:TAF212"/>
    <mergeCell ref="TAH211:TAN212"/>
    <mergeCell ref="TAP211:TAV212"/>
    <mergeCell ref="TAX211:TBD212"/>
    <mergeCell ref="TBF211:TBL212"/>
    <mergeCell ref="SYL211:SYR212"/>
    <mergeCell ref="SYT211:SYZ212"/>
    <mergeCell ref="SZB211:SZH212"/>
    <mergeCell ref="SZJ211:SZP212"/>
    <mergeCell ref="SZR211:SZX212"/>
    <mergeCell ref="SWX211:SXD212"/>
    <mergeCell ref="SXF211:SXL212"/>
    <mergeCell ref="SXN211:SXT212"/>
    <mergeCell ref="SXV211:SYB212"/>
    <mergeCell ref="SYD211:SYJ212"/>
    <mergeCell ref="SVJ211:SVP212"/>
    <mergeCell ref="SVR211:SVX212"/>
    <mergeCell ref="SVZ211:SWF212"/>
    <mergeCell ref="SWH211:SWN212"/>
    <mergeCell ref="SWP211:SWV212"/>
    <mergeCell ref="STV211:SUB212"/>
    <mergeCell ref="SUD211:SUJ212"/>
    <mergeCell ref="SUL211:SUR212"/>
    <mergeCell ref="SUT211:SUZ212"/>
    <mergeCell ref="SVB211:SVH212"/>
    <mergeCell ref="SSH211:SSN212"/>
    <mergeCell ref="SSP211:SSV212"/>
    <mergeCell ref="SSX211:STD212"/>
    <mergeCell ref="STF211:STL212"/>
    <mergeCell ref="STN211:STT212"/>
    <mergeCell ref="SQT211:SQZ212"/>
    <mergeCell ref="SRB211:SRH212"/>
    <mergeCell ref="SRJ211:SRP212"/>
    <mergeCell ref="SRR211:SRX212"/>
    <mergeCell ref="SRZ211:SSF212"/>
    <mergeCell ref="SPF211:SPL212"/>
    <mergeCell ref="SPN211:SPT212"/>
    <mergeCell ref="SPV211:SQB212"/>
    <mergeCell ref="SQD211:SQJ212"/>
    <mergeCell ref="SQL211:SQR212"/>
    <mergeCell ref="SNR211:SNX212"/>
    <mergeCell ref="SNZ211:SOF212"/>
    <mergeCell ref="SOH211:SON212"/>
    <mergeCell ref="SOP211:SOV212"/>
    <mergeCell ref="SOX211:SPD212"/>
    <mergeCell ref="SMD211:SMJ212"/>
    <mergeCell ref="SML211:SMR212"/>
    <mergeCell ref="SMT211:SMZ212"/>
    <mergeCell ref="SNB211:SNH212"/>
    <mergeCell ref="SNJ211:SNP212"/>
    <mergeCell ref="SKP211:SKV212"/>
    <mergeCell ref="SKX211:SLD212"/>
    <mergeCell ref="SLF211:SLL212"/>
    <mergeCell ref="SLN211:SLT212"/>
    <mergeCell ref="SLV211:SMB212"/>
    <mergeCell ref="SJB211:SJH212"/>
    <mergeCell ref="SJJ211:SJP212"/>
    <mergeCell ref="SJR211:SJX212"/>
    <mergeCell ref="SJZ211:SKF212"/>
    <mergeCell ref="SKH211:SKN212"/>
    <mergeCell ref="SHN211:SHT212"/>
    <mergeCell ref="SHV211:SIB212"/>
    <mergeCell ref="SID211:SIJ212"/>
    <mergeCell ref="SIL211:SIR212"/>
    <mergeCell ref="SIT211:SIZ212"/>
    <mergeCell ref="SFZ211:SGF212"/>
    <mergeCell ref="SGH211:SGN212"/>
    <mergeCell ref="SGP211:SGV212"/>
    <mergeCell ref="SGX211:SHD212"/>
    <mergeCell ref="SHF211:SHL212"/>
    <mergeCell ref="SEL211:SER212"/>
    <mergeCell ref="SET211:SEZ212"/>
    <mergeCell ref="SFB211:SFH212"/>
    <mergeCell ref="SFJ211:SFP212"/>
    <mergeCell ref="SFR211:SFX212"/>
    <mergeCell ref="SCX211:SDD212"/>
    <mergeCell ref="SDF211:SDL212"/>
    <mergeCell ref="SDN211:SDT212"/>
    <mergeCell ref="SDV211:SEB212"/>
    <mergeCell ref="SED211:SEJ212"/>
    <mergeCell ref="SBJ211:SBP212"/>
    <mergeCell ref="SBR211:SBX212"/>
    <mergeCell ref="SBZ211:SCF212"/>
    <mergeCell ref="SCH211:SCN212"/>
    <mergeCell ref="SCP211:SCV212"/>
    <mergeCell ref="RZV211:SAB212"/>
    <mergeCell ref="SAD211:SAJ212"/>
    <mergeCell ref="SAL211:SAR212"/>
    <mergeCell ref="SAT211:SAZ212"/>
    <mergeCell ref="SBB211:SBH212"/>
    <mergeCell ref="RYH211:RYN212"/>
    <mergeCell ref="RYP211:RYV212"/>
    <mergeCell ref="RYX211:RZD212"/>
    <mergeCell ref="RZF211:RZL212"/>
    <mergeCell ref="RZN211:RZT212"/>
    <mergeCell ref="RWT211:RWZ212"/>
    <mergeCell ref="RXB211:RXH212"/>
    <mergeCell ref="RXJ211:RXP212"/>
    <mergeCell ref="RXR211:RXX212"/>
    <mergeCell ref="RXZ211:RYF212"/>
    <mergeCell ref="RVF211:RVL212"/>
    <mergeCell ref="RVN211:RVT212"/>
    <mergeCell ref="RVV211:RWB212"/>
    <mergeCell ref="RWD211:RWJ212"/>
    <mergeCell ref="RWL211:RWR212"/>
    <mergeCell ref="RTR211:RTX212"/>
    <mergeCell ref="RTZ211:RUF212"/>
    <mergeCell ref="RUH211:RUN212"/>
    <mergeCell ref="RUP211:RUV212"/>
    <mergeCell ref="RUX211:RVD212"/>
    <mergeCell ref="RSD211:RSJ212"/>
    <mergeCell ref="RSL211:RSR212"/>
    <mergeCell ref="RST211:RSZ212"/>
    <mergeCell ref="RTB211:RTH212"/>
    <mergeCell ref="RTJ211:RTP212"/>
    <mergeCell ref="RQP211:RQV212"/>
    <mergeCell ref="RQX211:RRD212"/>
    <mergeCell ref="RRF211:RRL212"/>
    <mergeCell ref="RRN211:RRT212"/>
    <mergeCell ref="RRV211:RSB212"/>
    <mergeCell ref="RPB211:RPH212"/>
    <mergeCell ref="RPJ211:RPP212"/>
    <mergeCell ref="RPR211:RPX212"/>
    <mergeCell ref="RPZ211:RQF212"/>
    <mergeCell ref="RQH211:RQN212"/>
    <mergeCell ref="RNN211:RNT212"/>
    <mergeCell ref="RNV211:ROB212"/>
    <mergeCell ref="ROD211:ROJ212"/>
    <mergeCell ref="ROL211:ROR212"/>
    <mergeCell ref="ROT211:ROZ212"/>
    <mergeCell ref="RLZ211:RMF212"/>
    <mergeCell ref="RMH211:RMN212"/>
    <mergeCell ref="RMP211:RMV212"/>
    <mergeCell ref="RMX211:RND212"/>
    <mergeCell ref="RNF211:RNL212"/>
    <mergeCell ref="RKL211:RKR212"/>
    <mergeCell ref="RKT211:RKZ212"/>
    <mergeCell ref="RLB211:RLH212"/>
    <mergeCell ref="RLJ211:RLP212"/>
    <mergeCell ref="RLR211:RLX212"/>
    <mergeCell ref="RIX211:RJD212"/>
    <mergeCell ref="RJF211:RJL212"/>
    <mergeCell ref="RJN211:RJT212"/>
    <mergeCell ref="RJV211:RKB212"/>
    <mergeCell ref="RKD211:RKJ212"/>
    <mergeCell ref="RHJ211:RHP212"/>
    <mergeCell ref="RHR211:RHX212"/>
    <mergeCell ref="RHZ211:RIF212"/>
    <mergeCell ref="RIH211:RIN212"/>
    <mergeCell ref="RIP211:RIV212"/>
    <mergeCell ref="RFV211:RGB212"/>
    <mergeCell ref="RGD211:RGJ212"/>
    <mergeCell ref="RGL211:RGR212"/>
    <mergeCell ref="RGT211:RGZ212"/>
    <mergeCell ref="RHB211:RHH212"/>
    <mergeCell ref="REH211:REN212"/>
    <mergeCell ref="REP211:REV212"/>
    <mergeCell ref="REX211:RFD212"/>
    <mergeCell ref="RFF211:RFL212"/>
    <mergeCell ref="RFN211:RFT212"/>
    <mergeCell ref="RCT211:RCZ212"/>
    <mergeCell ref="RDB211:RDH212"/>
    <mergeCell ref="RDJ211:RDP212"/>
    <mergeCell ref="RDR211:RDX212"/>
    <mergeCell ref="RDZ211:REF212"/>
    <mergeCell ref="RBF211:RBL212"/>
    <mergeCell ref="RBN211:RBT212"/>
    <mergeCell ref="RBV211:RCB212"/>
    <mergeCell ref="RCD211:RCJ212"/>
    <mergeCell ref="RCL211:RCR212"/>
    <mergeCell ref="QZR211:QZX212"/>
    <mergeCell ref="QZZ211:RAF212"/>
    <mergeCell ref="RAH211:RAN212"/>
    <mergeCell ref="RAP211:RAV212"/>
    <mergeCell ref="RAX211:RBD212"/>
    <mergeCell ref="QYD211:QYJ212"/>
    <mergeCell ref="QYL211:QYR212"/>
    <mergeCell ref="QYT211:QYZ212"/>
    <mergeCell ref="QZB211:QZH212"/>
    <mergeCell ref="QZJ211:QZP212"/>
    <mergeCell ref="QWP211:QWV212"/>
    <mergeCell ref="QWX211:QXD212"/>
    <mergeCell ref="QXF211:QXL212"/>
    <mergeCell ref="QXN211:QXT212"/>
    <mergeCell ref="QXV211:QYB212"/>
    <mergeCell ref="QVB211:QVH212"/>
    <mergeCell ref="QVJ211:QVP212"/>
    <mergeCell ref="QVR211:QVX212"/>
    <mergeCell ref="QVZ211:QWF212"/>
    <mergeCell ref="QWH211:QWN212"/>
    <mergeCell ref="QTN211:QTT212"/>
    <mergeCell ref="QTV211:QUB212"/>
    <mergeCell ref="QUD211:QUJ212"/>
    <mergeCell ref="QUL211:QUR212"/>
    <mergeCell ref="QUT211:QUZ212"/>
    <mergeCell ref="QRZ211:QSF212"/>
    <mergeCell ref="QSH211:QSN212"/>
    <mergeCell ref="QSP211:QSV212"/>
    <mergeCell ref="QSX211:QTD212"/>
    <mergeCell ref="QTF211:QTL212"/>
    <mergeCell ref="QQL211:QQR212"/>
    <mergeCell ref="QQT211:QQZ212"/>
    <mergeCell ref="QRB211:QRH212"/>
    <mergeCell ref="QRJ211:QRP212"/>
    <mergeCell ref="QRR211:QRX212"/>
    <mergeCell ref="QOX211:QPD212"/>
    <mergeCell ref="QPF211:QPL212"/>
    <mergeCell ref="QPN211:QPT212"/>
    <mergeCell ref="QPV211:QQB212"/>
    <mergeCell ref="QQD211:QQJ212"/>
    <mergeCell ref="QNJ211:QNP212"/>
    <mergeCell ref="QNR211:QNX212"/>
    <mergeCell ref="QNZ211:QOF212"/>
    <mergeCell ref="QOH211:QON212"/>
    <mergeCell ref="QOP211:QOV212"/>
    <mergeCell ref="QLV211:QMB212"/>
    <mergeCell ref="QMD211:QMJ212"/>
    <mergeCell ref="QML211:QMR212"/>
    <mergeCell ref="QMT211:QMZ212"/>
    <mergeCell ref="QNB211:QNH212"/>
    <mergeCell ref="QKH211:QKN212"/>
    <mergeCell ref="QKP211:QKV212"/>
    <mergeCell ref="QKX211:QLD212"/>
    <mergeCell ref="QLF211:QLL212"/>
    <mergeCell ref="QLN211:QLT212"/>
    <mergeCell ref="QIT211:QIZ212"/>
    <mergeCell ref="QJB211:QJH212"/>
    <mergeCell ref="QJJ211:QJP212"/>
    <mergeCell ref="QJR211:QJX212"/>
    <mergeCell ref="QJZ211:QKF212"/>
    <mergeCell ref="QHF211:QHL212"/>
    <mergeCell ref="QHN211:QHT212"/>
    <mergeCell ref="QHV211:QIB212"/>
    <mergeCell ref="QID211:QIJ212"/>
    <mergeCell ref="QIL211:QIR212"/>
    <mergeCell ref="QFR211:QFX212"/>
    <mergeCell ref="QFZ211:QGF212"/>
    <mergeCell ref="QGH211:QGN212"/>
    <mergeCell ref="QGP211:QGV212"/>
    <mergeCell ref="QGX211:QHD212"/>
    <mergeCell ref="QED211:QEJ212"/>
    <mergeCell ref="QEL211:QER212"/>
    <mergeCell ref="QET211:QEZ212"/>
    <mergeCell ref="QFB211:QFH212"/>
    <mergeCell ref="QFJ211:QFP212"/>
    <mergeCell ref="QCP211:QCV212"/>
    <mergeCell ref="QCX211:QDD212"/>
    <mergeCell ref="QDF211:QDL212"/>
    <mergeCell ref="QDN211:QDT212"/>
    <mergeCell ref="QDV211:QEB212"/>
    <mergeCell ref="QBB211:QBH212"/>
    <mergeCell ref="QBJ211:QBP212"/>
    <mergeCell ref="QBR211:QBX212"/>
    <mergeCell ref="QBZ211:QCF212"/>
    <mergeCell ref="QCH211:QCN212"/>
    <mergeCell ref="PZN211:PZT212"/>
    <mergeCell ref="PZV211:QAB212"/>
    <mergeCell ref="QAD211:QAJ212"/>
    <mergeCell ref="QAL211:QAR212"/>
    <mergeCell ref="QAT211:QAZ212"/>
    <mergeCell ref="PXZ211:PYF212"/>
    <mergeCell ref="PYH211:PYN212"/>
    <mergeCell ref="PYP211:PYV212"/>
    <mergeCell ref="PYX211:PZD212"/>
    <mergeCell ref="PZF211:PZL212"/>
    <mergeCell ref="PWL211:PWR212"/>
    <mergeCell ref="PWT211:PWZ212"/>
    <mergeCell ref="PXB211:PXH212"/>
    <mergeCell ref="PXJ211:PXP212"/>
    <mergeCell ref="PXR211:PXX212"/>
    <mergeCell ref="PUX211:PVD212"/>
    <mergeCell ref="PVF211:PVL212"/>
    <mergeCell ref="PVN211:PVT212"/>
    <mergeCell ref="PVV211:PWB212"/>
    <mergeCell ref="PWD211:PWJ212"/>
    <mergeCell ref="PTJ211:PTP212"/>
    <mergeCell ref="PTR211:PTX212"/>
    <mergeCell ref="PTZ211:PUF212"/>
    <mergeCell ref="PUH211:PUN212"/>
    <mergeCell ref="PUP211:PUV212"/>
    <mergeCell ref="PRV211:PSB212"/>
    <mergeCell ref="PSD211:PSJ212"/>
    <mergeCell ref="PSL211:PSR212"/>
    <mergeCell ref="PST211:PSZ212"/>
    <mergeCell ref="PTB211:PTH212"/>
    <mergeCell ref="PQH211:PQN212"/>
    <mergeCell ref="PQP211:PQV212"/>
    <mergeCell ref="PQX211:PRD212"/>
    <mergeCell ref="PRF211:PRL212"/>
    <mergeCell ref="PRN211:PRT212"/>
    <mergeCell ref="POT211:POZ212"/>
    <mergeCell ref="PPB211:PPH212"/>
    <mergeCell ref="PPJ211:PPP212"/>
    <mergeCell ref="PPR211:PPX212"/>
    <mergeCell ref="PPZ211:PQF212"/>
    <mergeCell ref="PNF211:PNL212"/>
    <mergeCell ref="PNN211:PNT212"/>
    <mergeCell ref="PNV211:POB212"/>
    <mergeCell ref="POD211:POJ212"/>
    <mergeCell ref="POL211:POR212"/>
    <mergeCell ref="PLR211:PLX212"/>
    <mergeCell ref="PLZ211:PMF212"/>
    <mergeCell ref="PMH211:PMN212"/>
    <mergeCell ref="PMP211:PMV212"/>
    <mergeCell ref="PMX211:PND212"/>
    <mergeCell ref="PKD211:PKJ212"/>
    <mergeCell ref="PKL211:PKR212"/>
    <mergeCell ref="PKT211:PKZ212"/>
    <mergeCell ref="PLB211:PLH212"/>
    <mergeCell ref="PLJ211:PLP212"/>
    <mergeCell ref="PIP211:PIV212"/>
    <mergeCell ref="PIX211:PJD212"/>
    <mergeCell ref="PJF211:PJL212"/>
    <mergeCell ref="PJN211:PJT212"/>
    <mergeCell ref="PJV211:PKB212"/>
    <mergeCell ref="PHB211:PHH212"/>
    <mergeCell ref="PHJ211:PHP212"/>
    <mergeCell ref="PHR211:PHX212"/>
    <mergeCell ref="PHZ211:PIF212"/>
    <mergeCell ref="PIH211:PIN212"/>
    <mergeCell ref="PFN211:PFT212"/>
    <mergeCell ref="PFV211:PGB212"/>
    <mergeCell ref="PGD211:PGJ212"/>
    <mergeCell ref="PGL211:PGR212"/>
    <mergeCell ref="PGT211:PGZ212"/>
    <mergeCell ref="PDZ211:PEF212"/>
    <mergeCell ref="PEH211:PEN212"/>
    <mergeCell ref="PEP211:PEV212"/>
    <mergeCell ref="PEX211:PFD212"/>
    <mergeCell ref="PFF211:PFL212"/>
    <mergeCell ref="PCL211:PCR212"/>
    <mergeCell ref="PCT211:PCZ212"/>
    <mergeCell ref="PDB211:PDH212"/>
    <mergeCell ref="PDJ211:PDP212"/>
    <mergeCell ref="PDR211:PDX212"/>
    <mergeCell ref="PAX211:PBD212"/>
    <mergeCell ref="PBF211:PBL212"/>
    <mergeCell ref="PBN211:PBT212"/>
    <mergeCell ref="PBV211:PCB212"/>
    <mergeCell ref="PCD211:PCJ212"/>
    <mergeCell ref="OZJ211:OZP212"/>
    <mergeCell ref="OZR211:OZX212"/>
    <mergeCell ref="OZZ211:PAF212"/>
    <mergeCell ref="PAH211:PAN212"/>
    <mergeCell ref="PAP211:PAV212"/>
    <mergeCell ref="OXV211:OYB212"/>
    <mergeCell ref="OYD211:OYJ212"/>
    <mergeCell ref="OYL211:OYR212"/>
    <mergeCell ref="OYT211:OYZ212"/>
    <mergeCell ref="OZB211:OZH212"/>
    <mergeCell ref="OWH211:OWN212"/>
    <mergeCell ref="OWP211:OWV212"/>
    <mergeCell ref="OWX211:OXD212"/>
    <mergeCell ref="OXF211:OXL212"/>
    <mergeCell ref="OXN211:OXT212"/>
    <mergeCell ref="OUT211:OUZ212"/>
    <mergeCell ref="OVB211:OVH212"/>
    <mergeCell ref="OVJ211:OVP212"/>
    <mergeCell ref="OVR211:OVX212"/>
    <mergeCell ref="OVZ211:OWF212"/>
    <mergeCell ref="OTF211:OTL212"/>
    <mergeCell ref="OTN211:OTT212"/>
    <mergeCell ref="OTV211:OUB212"/>
    <mergeCell ref="OUD211:OUJ212"/>
    <mergeCell ref="OUL211:OUR212"/>
    <mergeCell ref="ORR211:ORX212"/>
    <mergeCell ref="ORZ211:OSF212"/>
    <mergeCell ref="OSH211:OSN212"/>
    <mergeCell ref="OSP211:OSV212"/>
    <mergeCell ref="OSX211:OTD212"/>
    <mergeCell ref="OQD211:OQJ212"/>
    <mergeCell ref="OQL211:OQR212"/>
    <mergeCell ref="OQT211:OQZ212"/>
    <mergeCell ref="ORB211:ORH212"/>
    <mergeCell ref="ORJ211:ORP212"/>
    <mergeCell ref="OOP211:OOV212"/>
    <mergeCell ref="OOX211:OPD212"/>
    <mergeCell ref="OPF211:OPL212"/>
    <mergeCell ref="OPN211:OPT212"/>
    <mergeCell ref="OPV211:OQB212"/>
    <mergeCell ref="ONB211:ONH212"/>
    <mergeCell ref="ONJ211:ONP212"/>
    <mergeCell ref="ONR211:ONX212"/>
    <mergeCell ref="ONZ211:OOF212"/>
    <mergeCell ref="OOH211:OON212"/>
    <mergeCell ref="OLN211:OLT212"/>
    <mergeCell ref="OLV211:OMB212"/>
    <mergeCell ref="OMD211:OMJ212"/>
    <mergeCell ref="OML211:OMR212"/>
    <mergeCell ref="OMT211:OMZ212"/>
    <mergeCell ref="OJZ211:OKF212"/>
    <mergeCell ref="OKH211:OKN212"/>
    <mergeCell ref="OKP211:OKV212"/>
    <mergeCell ref="OKX211:OLD212"/>
    <mergeCell ref="OLF211:OLL212"/>
    <mergeCell ref="OIL211:OIR212"/>
    <mergeCell ref="OIT211:OIZ212"/>
    <mergeCell ref="OJB211:OJH212"/>
    <mergeCell ref="OJJ211:OJP212"/>
    <mergeCell ref="OJR211:OJX212"/>
    <mergeCell ref="OGX211:OHD212"/>
    <mergeCell ref="OHF211:OHL212"/>
    <mergeCell ref="OHN211:OHT212"/>
    <mergeCell ref="OHV211:OIB212"/>
    <mergeCell ref="OID211:OIJ212"/>
    <mergeCell ref="OFJ211:OFP212"/>
    <mergeCell ref="OFR211:OFX212"/>
    <mergeCell ref="OFZ211:OGF212"/>
    <mergeCell ref="OGH211:OGN212"/>
    <mergeCell ref="OGP211:OGV212"/>
    <mergeCell ref="ODV211:OEB212"/>
    <mergeCell ref="OED211:OEJ212"/>
    <mergeCell ref="OEL211:OER212"/>
    <mergeCell ref="OET211:OEZ212"/>
    <mergeCell ref="OFB211:OFH212"/>
    <mergeCell ref="OCH211:OCN212"/>
    <mergeCell ref="OCP211:OCV212"/>
    <mergeCell ref="OCX211:ODD212"/>
    <mergeCell ref="ODF211:ODL212"/>
    <mergeCell ref="ODN211:ODT212"/>
    <mergeCell ref="OAT211:OAZ212"/>
    <mergeCell ref="OBB211:OBH212"/>
    <mergeCell ref="OBJ211:OBP212"/>
    <mergeCell ref="OBR211:OBX212"/>
    <mergeCell ref="OBZ211:OCF212"/>
    <mergeCell ref="NZF211:NZL212"/>
    <mergeCell ref="NZN211:NZT212"/>
    <mergeCell ref="NZV211:OAB212"/>
    <mergeCell ref="OAD211:OAJ212"/>
    <mergeCell ref="OAL211:OAR212"/>
    <mergeCell ref="NXR211:NXX212"/>
    <mergeCell ref="NXZ211:NYF212"/>
    <mergeCell ref="NYH211:NYN212"/>
    <mergeCell ref="NYP211:NYV212"/>
    <mergeCell ref="NYX211:NZD212"/>
    <mergeCell ref="NWD211:NWJ212"/>
    <mergeCell ref="NWL211:NWR212"/>
    <mergeCell ref="NWT211:NWZ212"/>
    <mergeCell ref="NXB211:NXH212"/>
    <mergeCell ref="NXJ211:NXP212"/>
    <mergeCell ref="NUP211:NUV212"/>
    <mergeCell ref="NUX211:NVD212"/>
    <mergeCell ref="NVF211:NVL212"/>
    <mergeCell ref="NVN211:NVT212"/>
    <mergeCell ref="NVV211:NWB212"/>
    <mergeCell ref="NTB211:NTH212"/>
    <mergeCell ref="NTJ211:NTP212"/>
    <mergeCell ref="NTR211:NTX212"/>
    <mergeCell ref="NTZ211:NUF212"/>
    <mergeCell ref="NUH211:NUN212"/>
    <mergeCell ref="NRN211:NRT212"/>
    <mergeCell ref="NRV211:NSB212"/>
    <mergeCell ref="NSD211:NSJ212"/>
    <mergeCell ref="NSL211:NSR212"/>
    <mergeCell ref="NST211:NSZ212"/>
    <mergeCell ref="NPZ211:NQF212"/>
    <mergeCell ref="NQH211:NQN212"/>
    <mergeCell ref="NQP211:NQV212"/>
    <mergeCell ref="NQX211:NRD212"/>
    <mergeCell ref="NRF211:NRL212"/>
    <mergeCell ref="NOL211:NOR212"/>
    <mergeCell ref="NOT211:NOZ212"/>
    <mergeCell ref="NPB211:NPH212"/>
    <mergeCell ref="NPJ211:NPP212"/>
    <mergeCell ref="NPR211:NPX212"/>
    <mergeCell ref="NMX211:NND212"/>
    <mergeCell ref="NNF211:NNL212"/>
    <mergeCell ref="NNN211:NNT212"/>
    <mergeCell ref="NNV211:NOB212"/>
    <mergeCell ref="NOD211:NOJ212"/>
    <mergeCell ref="NLJ211:NLP212"/>
    <mergeCell ref="NLR211:NLX212"/>
    <mergeCell ref="NLZ211:NMF212"/>
    <mergeCell ref="NMH211:NMN212"/>
    <mergeCell ref="NMP211:NMV212"/>
    <mergeCell ref="NJV211:NKB212"/>
    <mergeCell ref="NKD211:NKJ212"/>
    <mergeCell ref="NKL211:NKR212"/>
    <mergeCell ref="NKT211:NKZ212"/>
    <mergeCell ref="NLB211:NLH212"/>
    <mergeCell ref="NIH211:NIN212"/>
    <mergeCell ref="NIP211:NIV212"/>
    <mergeCell ref="NIX211:NJD212"/>
    <mergeCell ref="NJF211:NJL212"/>
    <mergeCell ref="NJN211:NJT212"/>
    <mergeCell ref="NGT211:NGZ212"/>
    <mergeCell ref="NHB211:NHH212"/>
    <mergeCell ref="NHJ211:NHP212"/>
    <mergeCell ref="NHR211:NHX212"/>
    <mergeCell ref="NHZ211:NIF212"/>
    <mergeCell ref="NFF211:NFL212"/>
    <mergeCell ref="NFN211:NFT212"/>
    <mergeCell ref="NFV211:NGB212"/>
    <mergeCell ref="NGD211:NGJ212"/>
    <mergeCell ref="NGL211:NGR212"/>
    <mergeCell ref="NDR211:NDX212"/>
    <mergeCell ref="NDZ211:NEF212"/>
    <mergeCell ref="NEH211:NEN212"/>
    <mergeCell ref="NEP211:NEV212"/>
    <mergeCell ref="NEX211:NFD212"/>
    <mergeCell ref="NCD211:NCJ212"/>
    <mergeCell ref="NCL211:NCR212"/>
    <mergeCell ref="NCT211:NCZ212"/>
    <mergeCell ref="NDB211:NDH212"/>
    <mergeCell ref="NDJ211:NDP212"/>
    <mergeCell ref="NAP211:NAV212"/>
    <mergeCell ref="NAX211:NBD212"/>
    <mergeCell ref="NBF211:NBL212"/>
    <mergeCell ref="NBN211:NBT212"/>
    <mergeCell ref="NBV211:NCB212"/>
    <mergeCell ref="MZB211:MZH212"/>
    <mergeCell ref="MZJ211:MZP212"/>
    <mergeCell ref="MZR211:MZX212"/>
    <mergeCell ref="MZZ211:NAF212"/>
    <mergeCell ref="NAH211:NAN212"/>
    <mergeCell ref="MXN211:MXT212"/>
    <mergeCell ref="MXV211:MYB212"/>
    <mergeCell ref="MYD211:MYJ212"/>
    <mergeCell ref="MYL211:MYR212"/>
    <mergeCell ref="MYT211:MYZ212"/>
    <mergeCell ref="MVZ211:MWF212"/>
    <mergeCell ref="MWH211:MWN212"/>
    <mergeCell ref="MWP211:MWV212"/>
    <mergeCell ref="MWX211:MXD212"/>
    <mergeCell ref="MXF211:MXL212"/>
    <mergeCell ref="MUL211:MUR212"/>
    <mergeCell ref="MUT211:MUZ212"/>
    <mergeCell ref="MVB211:MVH212"/>
    <mergeCell ref="MVJ211:MVP212"/>
    <mergeCell ref="MVR211:MVX212"/>
    <mergeCell ref="MSX211:MTD212"/>
    <mergeCell ref="MTF211:MTL212"/>
    <mergeCell ref="MTN211:MTT212"/>
    <mergeCell ref="MTV211:MUB212"/>
    <mergeCell ref="MUD211:MUJ212"/>
    <mergeCell ref="MRJ211:MRP212"/>
    <mergeCell ref="MRR211:MRX212"/>
    <mergeCell ref="MRZ211:MSF212"/>
    <mergeCell ref="MSH211:MSN212"/>
    <mergeCell ref="MSP211:MSV212"/>
    <mergeCell ref="MPV211:MQB212"/>
    <mergeCell ref="MQD211:MQJ212"/>
    <mergeCell ref="MQL211:MQR212"/>
    <mergeCell ref="MQT211:MQZ212"/>
    <mergeCell ref="MRB211:MRH212"/>
    <mergeCell ref="MOH211:MON212"/>
    <mergeCell ref="MOP211:MOV212"/>
    <mergeCell ref="MOX211:MPD212"/>
    <mergeCell ref="MPF211:MPL212"/>
    <mergeCell ref="MPN211:MPT212"/>
    <mergeCell ref="MMT211:MMZ212"/>
    <mergeCell ref="MNB211:MNH212"/>
    <mergeCell ref="MNJ211:MNP212"/>
    <mergeCell ref="MNR211:MNX212"/>
    <mergeCell ref="MNZ211:MOF212"/>
    <mergeCell ref="MLF211:MLL212"/>
    <mergeCell ref="MLN211:MLT212"/>
    <mergeCell ref="MLV211:MMB212"/>
    <mergeCell ref="MMD211:MMJ212"/>
    <mergeCell ref="MML211:MMR212"/>
    <mergeCell ref="MJR211:MJX212"/>
    <mergeCell ref="MJZ211:MKF212"/>
    <mergeCell ref="MKH211:MKN212"/>
    <mergeCell ref="MKP211:MKV212"/>
    <mergeCell ref="MKX211:MLD212"/>
    <mergeCell ref="MID211:MIJ212"/>
    <mergeCell ref="MIL211:MIR212"/>
    <mergeCell ref="MIT211:MIZ212"/>
    <mergeCell ref="MJB211:MJH212"/>
    <mergeCell ref="MJJ211:MJP212"/>
    <mergeCell ref="MGP211:MGV212"/>
    <mergeCell ref="MGX211:MHD212"/>
    <mergeCell ref="MHF211:MHL212"/>
    <mergeCell ref="MHN211:MHT212"/>
    <mergeCell ref="MHV211:MIB212"/>
    <mergeCell ref="MFB211:MFH212"/>
    <mergeCell ref="MFJ211:MFP212"/>
    <mergeCell ref="MFR211:MFX212"/>
    <mergeCell ref="MFZ211:MGF212"/>
    <mergeCell ref="MGH211:MGN212"/>
    <mergeCell ref="MDN211:MDT212"/>
    <mergeCell ref="MDV211:MEB212"/>
    <mergeCell ref="MED211:MEJ212"/>
    <mergeCell ref="MEL211:MER212"/>
    <mergeCell ref="MET211:MEZ212"/>
    <mergeCell ref="MBZ211:MCF212"/>
    <mergeCell ref="MCH211:MCN212"/>
    <mergeCell ref="MCP211:MCV212"/>
    <mergeCell ref="MCX211:MDD212"/>
    <mergeCell ref="MDF211:MDL212"/>
    <mergeCell ref="MAL211:MAR212"/>
    <mergeCell ref="MAT211:MAZ212"/>
    <mergeCell ref="MBB211:MBH212"/>
    <mergeCell ref="MBJ211:MBP212"/>
    <mergeCell ref="MBR211:MBX212"/>
    <mergeCell ref="LYX211:LZD212"/>
    <mergeCell ref="LZF211:LZL212"/>
    <mergeCell ref="LZN211:LZT212"/>
    <mergeCell ref="LZV211:MAB212"/>
    <mergeCell ref="MAD211:MAJ212"/>
    <mergeCell ref="LXJ211:LXP212"/>
    <mergeCell ref="LXR211:LXX212"/>
    <mergeCell ref="LXZ211:LYF212"/>
    <mergeCell ref="LYH211:LYN212"/>
    <mergeCell ref="LYP211:LYV212"/>
    <mergeCell ref="LVV211:LWB212"/>
    <mergeCell ref="LWD211:LWJ212"/>
    <mergeCell ref="LWL211:LWR212"/>
    <mergeCell ref="LWT211:LWZ212"/>
    <mergeCell ref="LXB211:LXH212"/>
    <mergeCell ref="LUH211:LUN212"/>
    <mergeCell ref="LUP211:LUV212"/>
    <mergeCell ref="LUX211:LVD212"/>
    <mergeCell ref="LVF211:LVL212"/>
    <mergeCell ref="LVN211:LVT212"/>
    <mergeCell ref="LST211:LSZ212"/>
    <mergeCell ref="LTB211:LTH212"/>
    <mergeCell ref="LTJ211:LTP212"/>
    <mergeCell ref="LTR211:LTX212"/>
    <mergeCell ref="LTZ211:LUF212"/>
    <mergeCell ref="LRF211:LRL212"/>
    <mergeCell ref="LRN211:LRT212"/>
    <mergeCell ref="LRV211:LSB212"/>
    <mergeCell ref="LSD211:LSJ212"/>
    <mergeCell ref="LSL211:LSR212"/>
    <mergeCell ref="LPR211:LPX212"/>
    <mergeCell ref="LPZ211:LQF212"/>
    <mergeCell ref="LQH211:LQN212"/>
    <mergeCell ref="LQP211:LQV212"/>
    <mergeCell ref="LQX211:LRD212"/>
    <mergeCell ref="LOD211:LOJ212"/>
    <mergeCell ref="LOL211:LOR212"/>
    <mergeCell ref="LOT211:LOZ212"/>
    <mergeCell ref="LPB211:LPH212"/>
    <mergeCell ref="LPJ211:LPP212"/>
    <mergeCell ref="LMP211:LMV212"/>
    <mergeCell ref="LMX211:LND212"/>
    <mergeCell ref="LNF211:LNL212"/>
    <mergeCell ref="LNN211:LNT212"/>
    <mergeCell ref="LNV211:LOB212"/>
    <mergeCell ref="LLB211:LLH212"/>
    <mergeCell ref="LLJ211:LLP212"/>
    <mergeCell ref="LLR211:LLX212"/>
    <mergeCell ref="LLZ211:LMF212"/>
    <mergeCell ref="LMH211:LMN212"/>
    <mergeCell ref="LJN211:LJT212"/>
    <mergeCell ref="LJV211:LKB212"/>
    <mergeCell ref="LKD211:LKJ212"/>
    <mergeCell ref="LKL211:LKR212"/>
    <mergeCell ref="LKT211:LKZ212"/>
    <mergeCell ref="LHZ211:LIF212"/>
    <mergeCell ref="LIH211:LIN212"/>
    <mergeCell ref="LIP211:LIV212"/>
    <mergeCell ref="LIX211:LJD212"/>
    <mergeCell ref="LJF211:LJL212"/>
    <mergeCell ref="LGL211:LGR212"/>
    <mergeCell ref="LGT211:LGZ212"/>
    <mergeCell ref="LHB211:LHH212"/>
    <mergeCell ref="LHJ211:LHP212"/>
    <mergeCell ref="LHR211:LHX212"/>
    <mergeCell ref="LEX211:LFD212"/>
    <mergeCell ref="LFF211:LFL212"/>
    <mergeCell ref="LFN211:LFT212"/>
    <mergeCell ref="LFV211:LGB212"/>
    <mergeCell ref="LGD211:LGJ212"/>
    <mergeCell ref="LDJ211:LDP212"/>
    <mergeCell ref="LDR211:LDX212"/>
    <mergeCell ref="LDZ211:LEF212"/>
    <mergeCell ref="LEH211:LEN212"/>
    <mergeCell ref="LEP211:LEV212"/>
    <mergeCell ref="LBV211:LCB212"/>
    <mergeCell ref="LCD211:LCJ212"/>
    <mergeCell ref="LCL211:LCR212"/>
    <mergeCell ref="LCT211:LCZ212"/>
    <mergeCell ref="LDB211:LDH212"/>
    <mergeCell ref="LAH211:LAN212"/>
    <mergeCell ref="LAP211:LAV212"/>
    <mergeCell ref="LAX211:LBD212"/>
    <mergeCell ref="LBF211:LBL212"/>
    <mergeCell ref="LBN211:LBT212"/>
    <mergeCell ref="KYT211:KYZ212"/>
    <mergeCell ref="KZB211:KZH212"/>
    <mergeCell ref="KZJ211:KZP212"/>
    <mergeCell ref="KZR211:KZX212"/>
    <mergeCell ref="KZZ211:LAF212"/>
    <mergeCell ref="KXF211:KXL212"/>
    <mergeCell ref="KXN211:KXT212"/>
    <mergeCell ref="KXV211:KYB212"/>
    <mergeCell ref="KYD211:KYJ212"/>
    <mergeCell ref="KYL211:KYR212"/>
    <mergeCell ref="KVR211:KVX212"/>
    <mergeCell ref="KVZ211:KWF212"/>
    <mergeCell ref="KWH211:KWN212"/>
    <mergeCell ref="KWP211:KWV212"/>
    <mergeCell ref="KWX211:KXD212"/>
    <mergeCell ref="KUD211:KUJ212"/>
    <mergeCell ref="KUL211:KUR212"/>
    <mergeCell ref="KUT211:KUZ212"/>
    <mergeCell ref="KVB211:KVH212"/>
    <mergeCell ref="KVJ211:KVP212"/>
    <mergeCell ref="KSP211:KSV212"/>
    <mergeCell ref="KSX211:KTD212"/>
    <mergeCell ref="KTF211:KTL212"/>
    <mergeCell ref="KTN211:KTT212"/>
    <mergeCell ref="KTV211:KUB212"/>
    <mergeCell ref="KRB211:KRH212"/>
    <mergeCell ref="KRJ211:KRP212"/>
    <mergeCell ref="KRR211:KRX212"/>
    <mergeCell ref="KRZ211:KSF212"/>
    <mergeCell ref="KSH211:KSN212"/>
    <mergeCell ref="KPN211:KPT212"/>
    <mergeCell ref="KPV211:KQB212"/>
    <mergeCell ref="KQD211:KQJ212"/>
    <mergeCell ref="KQL211:KQR212"/>
    <mergeCell ref="KQT211:KQZ212"/>
    <mergeCell ref="KNZ211:KOF212"/>
    <mergeCell ref="KOH211:KON212"/>
    <mergeCell ref="KOP211:KOV212"/>
    <mergeCell ref="KOX211:KPD212"/>
    <mergeCell ref="KPF211:KPL212"/>
    <mergeCell ref="KML211:KMR212"/>
    <mergeCell ref="KMT211:KMZ212"/>
    <mergeCell ref="KNB211:KNH212"/>
    <mergeCell ref="KNJ211:KNP212"/>
    <mergeCell ref="KNR211:KNX212"/>
    <mergeCell ref="KKX211:KLD212"/>
    <mergeCell ref="KLF211:KLL212"/>
    <mergeCell ref="KLN211:KLT212"/>
    <mergeCell ref="KLV211:KMB212"/>
    <mergeCell ref="KMD211:KMJ212"/>
    <mergeCell ref="KJJ211:KJP212"/>
    <mergeCell ref="KJR211:KJX212"/>
    <mergeCell ref="KJZ211:KKF212"/>
    <mergeCell ref="KKH211:KKN212"/>
    <mergeCell ref="KKP211:KKV212"/>
    <mergeCell ref="KHV211:KIB212"/>
    <mergeCell ref="KID211:KIJ212"/>
    <mergeCell ref="KIL211:KIR212"/>
    <mergeCell ref="KIT211:KIZ212"/>
    <mergeCell ref="KJB211:KJH212"/>
    <mergeCell ref="KGH211:KGN212"/>
    <mergeCell ref="KGP211:KGV212"/>
    <mergeCell ref="KGX211:KHD212"/>
    <mergeCell ref="KHF211:KHL212"/>
    <mergeCell ref="KHN211:KHT212"/>
    <mergeCell ref="KET211:KEZ212"/>
    <mergeCell ref="KFB211:KFH212"/>
    <mergeCell ref="KFJ211:KFP212"/>
    <mergeCell ref="KFR211:KFX212"/>
    <mergeCell ref="KFZ211:KGF212"/>
    <mergeCell ref="KDF211:KDL212"/>
    <mergeCell ref="KDN211:KDT212"/>
    <mergeCell ref="KDV211:KEB212"/>
    <mergeCell ref="KED211:KEJ212"/>
    <mergeCell ref="KEL211:KER212"/>
    <mergeCell ref="KBR211:KBX212"/>
    <mergeCell ref="KBZ211:KCF212"/>
    <mergeCell ref="KCH211:KCN212"/>
    <mergeCell ref="KCP211:KCV212"/>
    <mergeCell ref="KCX211:KDD212"/>
    <mergeCell ref="KAD211:KAJ212"/>
    <mergeCell ref="KAL211:KAR212"/>
    <mergeCell ref="KAT211:KAZ212"/>
    <mergeCell ref="KBB211:KBH212"/>
    <mergeCell ref="KBJ211:KBP212"/>
    <mergeCell ref="JYP211:JYV212"/>
    <mergeCell ref="JYX211:JZD212"/>
    <mergeCell ref="JZF211:JZL212"/>
    <mergeCell ref="JZN211:JZT212"/>
    <mergeCell ref="JZV211:KAB212"/>
    <mergeCell ref="JXB211:JXH212"/>
    <mergeCell ref="JXJ211:JXP212"/>
    <mergeCell ref="JXR211:JXX212"/>
    <mergeCell ref="JXZ211:JYF212"/>
    <mergeCell ref="JYH211:JYN212"/>
    <mergeCell ref="JVN211:JVT212"/>
    <mergeCell ref="JVV211:JWB212"/>
    <mergeCell ref="JWD211:JWJ212"/>
    <mergeCell ref="JWL211:JWR212"/>
    <mergeCell ref="JWT211:JWZ212"/>
    <mergeCell ref="JTZ211:JUF212"/>
    <mergeCell ref="JUH211:JUN212"/>
    <mergeCell ref="JUP211:JUV212"/>
    <mergeCell ref="JUX211:JVD212"/>
    <mergeCell ref="JVF211:JVL212"/>
    <mergeCell ref="JSL211:JSR212"/>
    <mergeCell ref="JST211:JSZ212"/>
    <mergeCell ref="JTB211:JTH212"/>
    <mergeCell ref="JTJ211:JTP212"/>
    <mergeCell ref="JTR211:JTX212"/>
    <mergeCell ref="JQX211:JRD212"/>
    <mergeCell ref="JRF211:JRL212"/>
    <mergeCell ref="JRN211:JRT212"/>
    <mergeCell ref="JRV211:JSB212"/>
    <mergeCell ref="JSD211:JSJ212"/>
    <mergeCell ref="JPJ211:JPP212"/>
    <mergeCell ref="JPR211:JPX212"/>
    <mergeCell ref="JPZ211:JQF212"/>
    <mergeCell ref="JQH211:JQN212"/>
    <mergeCell ref="JQP211:JQV212"/>
    <mergeCell ref="JNV211:JOB212"/>
    <mergeCell ref="JOD211:JOJ212"/>
    <mergeCell ref="JOL211:JOR212"/>
    <mergeCell ref="JOT211:JOZ212"/>
    <mergeCell ref="JPB211:JPH212"/>
    <mergeCell ref="JMH211:JMN212"/>
    <mergeCell ref="JMP211:JMV212"/>
    <mergeCell ref="JMX211:JND212"/>
    <mergeCell ref="JNF211:JNL212"/>
    <mergeCell ref="JNN211:JNT212"/>
    <mergeCell ref="JKT211:JKZ212"/>
    <mergeCell ref="JLB211:JLH212"/>
    <mergeCell ref="JLJ211:JLP212"/>
    <mergeCell ref="JLR211:JLX212"/>
    <mergeCell ref="JLZ211:JMF212"/>
    <mergeCell ref="JJF211:JJL212"/>
    <mergeCell ref="JJN211:JJT212"/>
    <mergeCell ref="JJV211:JKB212"/>
    <mergeCell ref="JKD211:JKJ212"/>
    <mergeCell ref="JKL211:JKR212"/>
    <mergeCell ref="JHR211:JHX212"/>
    <mergeCell ref="JHZ211:JIF212"/>
    <mergeCell ref="JIH211:JIN212"/>
    <mergeCell ref="JIP211:JIV212"/>
    <mergeCell ref="JIX211:JJD212"/>
    <mergeCell ref="JGD211:JGJ212"/>
    <mergeCell ref="JGL211:JGR212"/>
    <mergeCell ref="JGT211:JGZ212"/>
    <mergeCell ref="JHB211:JHH212"/>
    <mergeCell ref="JHJ211:JHP212"/>
    <mergeCell ref="JEP211:JEV212"/>
    <mergeCell ref="JEX211:JFD212"/>
    <mergeCell ref="JFF211:JFL212"/>
    <mergeCell ref="JFN211:JFT212"/>
    <mergeCell ref="JFV211:JGB212"/>
    <mergeCell ref="JDB211:JDH212"/>
    <mergeCell ref="JDJ211:JDP212"/>
    <mergeCell ref="JDR211:JDX212"/>
    <mergeCell ref="JDZ211:JEF212"/>
    <mergeCell ref="JEH211:JEN212"/>
    <mergeCell ref="JBN211:JBT212"/>
    <mergeCell ref="JBV211:JCB212"/>
    <mergeCell ref="JCD211:JCJ212"/>
    <mergeCell ref="JCL211:JCR212"/>
    <mergeCell ref="JCT211:JCZ212"/>
    <mergeCell ref="IZZ211:JAF212"/>
    <mergeCell ref="JAH211:JAN212"/>
    <mergeCell ref="JAP211:JAV212"/>
    <mergeCell ref="JAX211:JBD212"/>
    <mergeCell ref="JBF211:JBL212"/>
    <mergeCell ref="IYL211:IYR212"/>
    <mergeCell ref="IYT211:IYZ212"/>
    <mergeCell ref="IZB211:IZH212"/>
    <mergeCell ref="IZJ211:IZP212"/>
    <mergeCell ref="IZR211:IZX212"/>
    <mergeCell ref="IWX211:IXD212"/>
    <mergeCell ref="IXF211:IXL212"/>
    <mergeCell ref="IXN211:IXT212"/>
    <mergeCell ref="IXV211:IYB212"/>
    <mergeCell ref="IYD211:IYJ212"/>
    <mergeCell ref="IVJ211:IVP212"/>
    <mergeCell ref="IVR211:IVX212"/>
    <mergeCell ref="IVZ211:IWF212"/>
    <mergeCell ref="IWH211:IWN212"/>
    <mergeCell ref="IWP211:IWV212"/>
    <mergeCell ref="ITV211:IUB212"/>
    <mergeCell ref="IUD211:IUJ212"/>
    <mergeCell ref="IUL211:IUR212"/>
    <mergeCell ref="IUT211:IUZ212"/>
    <mergeCell ref="IVB211:IVH212"/>
    <mergeCell ref="ISH211:ISN212"/>
    <mergeCell ref="ISP211:ISV212"/>
    <mergeCell ref="ISX211:ITD212"/>
    <mergeCell ref="ITF211:ITL212"/>
    <mergeCell ref="ITN211:ITT212"/>
    <mergeCell ref="IQT211:IQZ212"/>
    <mergeCell ref="IRB211:IRH212"/>
    <mergeCell ref="IRJ211:IRP212"/>
    <mergeCell ref="IRR211:IRX212"/>
    <mergeCell ref="IRZ211:ISF212"/>
    <mergeCell ref="IPF211:IPL212"/>
    <mergeCell ref="IPN211:IPT212"/>
    <mergeCell ref="IPV211:IQB212"/>
    <mergeCell ref="IQD211:IQJ212"/>
    <mergeCell ref="IQL211:IQR212"/>
    <mergeCell ref="INR211:INX212"/>
    <mergeCell ref="INZ211:IOF212"/>
    <mergeCell ref="IOH211:ION212"/>
    <mergeCell ref="IOP211:IOV212"/>
    <mergeCell ref="IOX211:IPD212"/>
    <mergeCell ref="IMD211:IMJ212"/>
    <mergeCell ref="IML211:IMR212"/>
    <mergeCell ref="IMT211:IMZ212"/>
    <mergeCell ref="INB211:INH212"/>
    <mergeCell ref="INJ211:INP212"/>
    <mergeCell ref="IKP211:IKV212"/>
    <mergeCell ref="IKX211:ILD212"/>
    <mergeCell ref="ILF211:ILL212"/>
    <mergeCell ref="ILN211:ILT212"/>
    <mergeCell ref="ILV211:IMB212"/>
    <mergeCell ref="IJB211:IJH212"/>
    <mergeCell ref="IJJ211:IJP212"/>
    <mergeCell ref="IJR211:IJX212"/>
    <mergeCell ref="IJZ211:IKF212"/>
    <mergeCell ref="IKH211:IKN212"/>
    <mergeCell ref="IHN211:IHT212"/>
    <mergeCell ref="IHV211:IIB212"/>
    <mergeCell ref="IID211:IIJ212"/>
    <mergeCell ref="IIL211:IIR212"/>
    <mergeCell ref="IIT211:IIZ212"/>
    <mergeCell ref="IFZ211:IGF212"/>
    <mergeCell ref="IGH211:IGN212"/>
    <mergeCell ref="IGP211:IGV212"/>
    <mergeCell ref="IGX211:IHD212"/>
    <mergeCell ref="IHF211:IHL212"/>
    <mergeCell ref="IEL211:IER212"/>
    <mergeCell ref="IET211:IEZ212"/>
    <mergeCell ref="IFB211:IFH212"/>
    <mergeCell ref="IFJ211:IFP212"/>
    <mergeCell ref="IFR211:IFX212"/>
    <mergeCell ref="ICX211:IDD212"/>
    <mergeCell ref="IDF211:IDL212"/>
    <mergeCell ref="IDN211:IDT212"/>
    <mergeCell ref="IDV211:IEB212"/>
    <mergeCell ref="IED211:IEJ212"/>
    <mergeCell ref="IBJ211:IBP212"/>
    <mergeCell ref="IBR211:IBX212"/>
    <mergeCell ref="IBZ211:ICF212"/>
    <mergeCell ref="ICH211:ICN212"/>
    <mergeCell ref="ICP211:ICV212"/>
    <mergeCell ref="HZV211:IAB212"/>
    <mergeCell ref="IAD211:IAJ212"/>
    <mergeCell ref="IAL211:IAR212"/>
    <mergeCell ref="IAT211:IAZ212"/>
    <mergeCell ref="IBB211:IBH212"/>
    <mergeCell ref="HYH211:HYN212"/>
    <mergeCell ref="HYP211:HYV212"/>
    <mergeCell ref="HYX211:HZD212"/>
    <mergeCell ref="HZF211:HZL212"/>
    <mergeCell ref="HZN211:HZT212"/>
    <mergeCell ref="HWT211:HWZ212"/>
    <mergeCell ref="HXB211:HXH212"/>
    <mergeCell ref="HXJ211:HXP212"/>
    <mergeCell ref="HXR211:HXX212"/>
    <mergeCell ref="HXZ211:HYF212"/>
    <mergeCell ref="HVF211:HVL212"/>
    <mergeCell ref="HVN211:HVT212"/>
    <mergeCell ref="HVV211:HWB212"/>
    <mergeCell ref="HWD211:HWJ212"/>
    <mergeCell ref="HWL211:HWR212"/>
    <mergeCell ref="HTR211:HTX212"/>
    <mergeCell ref="HTZ211:HUF212"/>
    <mergeCell ref="HUH211:HUN212"/>
    <mergeCell ref="HUP211:HUV212"/>
    <mergeCell ref="HUX211:HVD212"/>
    <mergeCell ref="HSD211:HSJ212"/>
    <mergeCell ref="HSL211:HSR212"/>
    <mergeCell ref="HST211:HSZ212"/>
    <mergeCell ref="HTB211:HTH212"/>
    <mergeCell ref="HTJ211:HTP212"/>
    <mergeCell ref="HQP211:HQV212"/>
    <mergeCell ref="HQX211:HRD212"/>
    <mergeCell ref="HRF211:HRL212"/>
    <mergeCell ref="HRN211:HRT212"/>
    <mergeCell ref="HRV211:HSB212"/>
    <mergeCell ref="HPB211:HPH212"/>
    <mergeCell ref="HPJ211:HPP212"/>
    <mergeCell ref="HPR211:HPX212"/>
    <mergeCell ref="HPZ211:HQF212"/>
    <mergeCell ref="HQH211:HQN212"/>
    <mergeCell ref="HNN211:HNT212"/>
    <mergeCell ref="HNV211:HOB212"/>
    <mergeCell ref="HOD211:HOJ212"/>
    <mergeCell ref="HOL211:HOR212"/>
    <mergeCell ref="HOT211:HOZ212"/>
    <mergeCell ref="HLZ211:HMF212"/>
    <mergeCell ref="HMH211:HMN212"/>
    <mergeCell ref="HMP211:HMV212"/>
    <mergeCell ref="HMX211:HND212"/>
    <mergeCell ref="HNF211:HNL212"/>
    <mergeCell ref="HKL211:HKR212"/>
    <mergeCell ref="HKT211:HKZ212"/>
    <mergeCell ref="HLB211:HLH212"/>
    <mergeCell ref="HLJ211:HLP212"/>
    <mergeCell ref="HLR211:HLX212"/>
    <mergeCell ref="HIX211:HJD212"/>
    <mergeCell ref="HJF211:HJL212"/>
    <mergeCell ref="HJN211:HJT212"/>
    <mergeCell ref="HJV211:HKB212"/>
    <mergeCell ref="HKD211:HKJ212"/>
    <mergeCell ref="HHJ211:HHP212"/>
    <mergeCell ref="HHR211:HHX212"/>
    <mergeCell ref="HHZ211:HIF212"/>
    <mergeCell ref="HIH211:HIN212"/>
    <mergeCell ref="HIP211:HIV212"/>
    <mergeCell ref="HFV211:HGB212"/>
    <mergeCell ref="HGD211:HGJ212"/>
    <mergeCell ref="HGL211:HGR212"/>
    <mergeCell ref="HGT211:HGZ212"/>
    <mergeCell ref="HHB211:HHH212"/>
    <mergeCell ref="HEH211:HEN212"/>
    <mergeCell ref="HEP211:HEV212"/>
    <mergeCell ref="HEX211:HFD212"/>
    <mergeCell ref="HFF211:HFL212"/>
    <mergeCell ref="HFN211:HFT212"/>
    <mergeCell ref="HCT211:HCZ212"/>
    <mergeCell ref="HDB211:HDH212"/>
    <mergeCell ref="HDJ211:HDP212"/>
    <mergeCell ref="HDR211:HDX212"/>
    <mergeCell ref="HDZ211:HEF212"/>
    <mergeCell ref="HBF211:HBL212"/>
    <mergeCell ref="HBN211:HBT212"/>
    <mergeCell ref="HBV211:HCB212"/>
    <mergeCell ref="HCD211:HCJ212"/>
    <mergeCell ref="HCL211:HCR212"/>
    <mergeCell ref="GZR211:GZX212"/>
    <mergeCell ref="GZZ211:HAF212"/>
    <mergeCell ref="HAH211:HAN212"/>
    <mergeCell ref="HAP211:HAV212"/>
    <mergeCell ref="HAX211:HBD212"/>
    <mergeCell ref="GYD211:GYJ212"/>
    <mergeCell ref="GYL211:GYR212"/>
    <mergeCell ref="GYT211:GYZ212"/>
    <mergeCell ref="GZB211:GZH212"/>
    <mergeCell ref="GZJ211:GZP212"/>
    <mergeCell ref="GWP211:GWV212"/>
    <mergeCell ref="GWX211:GXD212"/>
    <mergeCell ref="GXF211:GXL212"/>
    <mergeCell ref="GXN211:GXT212"/>
    <mergeCell ref="GXV211:GYB212"/>
    <mergeCell ref="GVB211:GVH212"/>
    <mergeCell ref="GVJ211:GVP212"/>
    <mergeCell ref="GVR211:GVX212"/>
    <mergeCell ref="GVZ211:GWF212"/>
    <mergeCell ref="GWH211:GWN212"/>
    <mergeCell ref="GTN211:GTT212"/>
    <mergeCell ref="GTV211:GUB212"/>
    <mergeCell ref="GUD211:GUJ212"/>
    <mergeCell ref="GUL211:GUR212"/>
    <mergeCell ref="GUT211:GUZ212"/>
    <mergeCell ref="GRZ211:GSF212"/>
    <mergeCell ref="GSH211:GSN212"/>
    <mergeCell ref="GSP211:GSV212"/>
    <mergeCell ref="GSX211:GTD212"/>
    <mergeCell ref="GTF211:GTL212"/>
    <mergeCell ref="GQL211:GQR212"/>
    <mergeCell ref="GQT211:GQZ212"/>
    <mergeCell ref="GRB211:GRH212"/>
    <mergeCell ref="GRJ211:GRP212"/>
    <mergeCell ref="GRR211:GRX212"/>
    <mergeCell ref="GOX211:GPD212"/>
    <mergeCell ref="GPF211:GPL212"/>
    <mergeCell ref="GPN211:GPT212"/>
    <mergeCell ref="GPV211:GQB212"/>
    <mergeCell ref="GQD211:GQJ212"/>
    <mergeCell ref="GNJ211:GNP212"/>
    <mergeCell ref="GNR211:GNX212"/>
    <mergeCell ref="GNZ211:GOF212"/>
    <mergeCell ref="GOH211:GON212"/>
    <mergeCell ref="GOP211:GOV212"/>
    <mergeCell ref="GLV211:GMB212"/>
    <mergeCell ref="GMD211:GMJ212"/>
    <mergeCell ref="GML211:GMR212"/>
    <mergeCell ref="GMT211:GMZ212"/>
    <mergeCell ref="GNB211:GNH212"/>
    <mergeCell ref="GKH211:GKN212"/>
    <mergeCell ref="GKP211:GKV212"/>
    <mergeCell ref="GKX211:GLD212"/>
    <mergeCell ref="GLF211:GLL212"/>
    <mergeCell ref="GLN211:GLT212"/>
    <mergeCell ref="GIT211:GIZ212"/>
    <mergeCell ref="GJB211:GJH212"/>
    <mergeCell ref="GJJ211:GJP212"/>
    <mergeCell ref="GJR211:GJX212"/>
    <mergeCell ref="GJZ211:GKF212"/>
    <mergeCell ref="GHF211:GHL212"/>
    <mergeCell ref="GHN211:GHT212"/>
    <mergeCell ref="GHV211:GIB212"/>
    <mergeCell ref="GID211:GIJ212"/>
    <mergeCell ref="GIL211:GIR212"/>
    <mergeCell ref="GFR211:GFX212"/>
    <mergeCell ref="GFZ211:GGF212"/>
    <mergeCell ref="GGH211:GGN212"/>
    <mergeCell ref="GGP211:GGV212"/>
    <mergeCell ref="GGX211:GHD212"/>
    <mergeCell ref="GED211:GEJ212"/>
    <mergeCell ref="GEL211:GER212"/>
    <mergeCell ref="GET211:GEZ212"/>
    <mergeCell ref="GFB211:GFH212"/>
    <mergeCell ref="GFJ211:GFP212"/>
    <mergeCell ref="GCP211:GCV212"/>
    <mergeCell ref="GCX211:GDD212"/>
    <mergeCell ref="GDF211:GDL212"/>
    <mergeCell ref="GDN211:GDT212"/>
    <mergeCell ref="GDV211:GEB212"/>
    <mergeCell ref="GBB211:GBH212"/>
    <mergeCell ref="GBJ211:GBP212"/>
    <mergeCell ref="GBR211:GBX212"/>
    <mergeCell ref="GBZ211:GCF212"/>
    <mergeCell ref="GCH211:GCN212"/>
    <mergeCell ref="FZN211:FZT212"/>
    <mergeCell ref="FZV211:GAB212"/>
    <mergeCell ref="GAD211:GAJ212"/>
    <mergeCell ref="GAL211:GAR212"/>
    <mergeCell ref="GAT211:GAZ212"/>
    <mergeCell ref="FXZ211:FYF212"/>
    <mergeCell ref="FYH211:FYN212"/>
    <mergeCell ref="FYP211:FYV212"/>
    <mergeCell ref="FYX211:FZD212"/>
    <mergeCell ref="FZF211:FZL212"/>
    <mergeCell ref="FWL211:FWR212"/>
    <mergeCell ref="FWT211:FWZ212"/>
    <mergeCell ref="FXB211:FXH212"/>
    <mergeCell ref="FXJ211:FXP212"/>
    <mergeCell ref="FXR211:FXX212"/>
    <mergeCell ref="FUX211:FVD212"/>
    <mergeCell ref="FVF211:FVL212"/>
    <mergeCell ref="FVN211:FVT212"/>
    <mergeCell ref="FVV211:FWB212"/>
    <mergeCell ref="FWD211:FWJ212"/>
    <mergeCell ref="FTJ211:FTP212"/>
    <mergeCell ref="FTR211:FTX212"/>
    <mergeCell ref="FTZ211:FUF212"/>
    <mergeCell ref="FUH211:FUN212"/>
    <mergeCell ref="FUP211:FUV212"/>
    <mergeCell ref="FRV211:FSB212"/>
    <mergeCell ref="FSD211:FSJ212"/>
    <mergeCell ref="FSL211:FSR212"/>
    <mergeCell ref="FST211:FSZ212"/>
    <mergeCell ref="FTB211:FTH212"/>
    <mergeCell ref="FQH211:FQN212"/>
    <mergeCell ref="FQP211:FQV212"/>
    <mergeCell ref="FQX211:FRD212"/>
    <mergeCell ref="FRF211:FRL212"/>
    <mergeCell ref="FRN211:FRT212"/>
    <mergeCell ref="FOT211:FOZ212"/>
    <mergeCell ref="FPB211:FPH212"/>
    <mergeCell ref="FPJ211:FPP212"/>
    <mergeCell ref="FPR211:FPX212"/>
    <mergeCell ref="FPZ211:FQF212"/>
    <mergeCell ref="FNF211:FNL212"/>
    <mergeCell ref="FNN211:FNT212"/>
    <mergeCell ref="FNV211:FOB212"/>
    <mergeCell ref="FOD211:FOJ212"/>
    <mergeCell ref="FOL211:FOR212"/>
    <mergeCell ref="FLR211:FLX212"/>
    <mergeCell ref="FLZ211:FMF212"/>
    <mergeCell ref="FMH211:FMN212"/>
    <mergeCell ref="FMP211:FMV212"/>
    <mergeCell ref="FMX211:FND212"/>
    <mergeCell ref="FKD211:FKJ212"/>
    <mergeCell ref="FKL211:FKR212"/>
    <mergeCell ref="FKT211:FKZ212"/>
    <mergeCell ref="FLB211:FLH212"/>
    <mergeCell ref="FLJ211:FLP212"/>
    <mergeCell ref="FIP211:FIV212"/>
    <mergeCell ref="FIX211:FJD212"/>
    <mergeCell ref="FJF211:FJL212"/>
    <mergeCell ref="FJN211:FJT212"/>
    <mergeCell ref="FJV211:FKB212"/>
    <mergeCell ref="FHB211:FHH212"/>
    <mergeCell ref="FHJ211:FHP212"/>
    <mergeCell ref="FHR211:FHX212"/>
    <mergeCell ref="FHZ211:FIF212"/>
    <mergeCell ref="FIH211:FIN212"/>
    <mergeCell ref="FFN211:FFT212"/>
    <mergeCell ref="FFV211:FGB212"/>
    <mergeCell ref="FGD211:FGJ212"/>
    <mergeCell ref="FGL211:FGR212"/>
    <mergeCell ref="FGT211:FGZ212"/>
    <mergeCell ref="FDZ211:FEF212"/>
    <mergeCell ref="FEH211:FEN212"/>
    <mergeCell ref="FEP211:FEV212"/>
    <mergeCell ref="FEX211:FFD212"/>
    <mergeCell ref="FFF211:FFL212"/>
    <mergeCell ref="FCL211:FCR212"/>
    <mergeCell ref="FCT211:FCZ212"/>
    <mergeCell ref="FDB211:FDH212"/>
    <mergeCell ref="FDJ211:FDP212"/>
    <mergeCell ref="FDR211:FDX212"/>
    <mergeCell ref="FAX211:FBD212"/>
    <mergeCell ref="FBF211:FBL212"/>
    <mergeCell ref="FBN211:FBT212"/>
    <mergeCell ref="FBV211:FCB212"/>
    <mergeCell ref="FCD211:FCJ212"/>
    <mergeCell ref="EZJ211:EZP212"/>
    <mergeCell ref="EZR211:EZX212"/>
    <mergeCell ref="EZZ211:FAF212"/>
    <mergeCell ref="FAH211:FAN212"/>
    <mergeCell ref="FAP211:FAV212"/>
    <mergeCell ref="EXV211:EYB212"/>
    <mergeCell ref="EYD211:EYJ212"/>
    <mergeCell ref="EYL211:EYR212"/>
    <mergeCell ref="EYT211:EYZ212"/>
    <mergeCell ref="EZB211:EZH212"/>
    <mergeCell ref="EWH211:EWN212"/>
    <mergeCell ref="EWP211:EWV212"/>
    <mergeCell ref="EWX211:EXD212"/>
    <mergeCell ref="EXF211:EXL212"/>
    <mergeCell ref="EXN211:EXT212"/>
    <mergeCell ref="EUT211:EUZ212"/>
    <mergeCell ref="EVB211:EVH212"/>
    <mergeCell ref="EVJ211:EVP212"/>
    <mergeCell ref="EVR211:EVX212"/>
    <mergeCell ref="EVZ211:EWF212"/>
    <mergeCell ref="ETF211:ETL212"/>
    <mergeCell ref="ETN211:ETT212"/>
    <mergeCell ref="ETV211:EUB212"/>
    <mergeCell ref="EUD211:EUJ212"/>
    <mergeCell ref="EUL211:EUR212"/>
    <mergeCell ref="ERR211:ERX212"/>
    <mergeCell ref="ERZ211:ESF212"/>
    <mergeCell ref="ESH211:ESN212"/>
    <mergeCell ref="ESP211:ESV212"/>
    <mergeCell ref="ESX211:ETD212"/>
    <mergeCell ref="EQD211:EQJ212"/>
    <mergeCell ref="EQL211:EQR212"/>
    <mergeCell ref="EQT211:EQZ212"/>
    <mergeCell ref="ERB211:ERH212"/>
    <mergeCell ref="ERJ211:ERP212"/>
    <mergeCell ref="EOP211:EOV212"/>
    <mergeCell ref="EOX211:EPD212"/>
    <mergeCell ref="EPF211:EPL212"/>
    <mergeCell ref="EPN211:EPT212"/>
    <mergeCell ref="EPV211:EQB212"/>
    <mergeCell ref="ENB211:ENH212"/>
    <mergeCell ref="ENJ211:ENP212"/>
    <mergeCell ref="ENR211:ENX212"/>
    <mergeCell ref="ENZ211:EOF212"/>
    <mergeCell ref="EOH211:EON212"/>
    <mergeCell ref="ELN211:ELT212"/>
    <mergeCell ref="ELV211:EMB212"/>
    <mergeCell ref="EMD211:EMJ212"/>
    <mergeCell ref="EML211:EMR212"/>
    <mergeCell ref="EMT211:EMZ212"/>
    <mergeCell ref="EJZ211:EKF212"/>
    <mergeCell ref="EKH211:EKN212"/>
    <mergeCell ref="EKP211:EKV212"/>
    <mergeCell ref="EKX211:ELD212"/>
    <mergeCell ref="ELF211:ELL212"/>
    <mergeCell ref="EIL211:EIR212"/>
    <mergeCell ref="EIT211:EIZ212"/>
    <mergeCell ref="EJB211:EJH212"/>
    <mergeCell ref="EJJ211:EJP212"/>
    <mergeCell ref="EJR211:EJX212"/>
    <mergeCell ref="EGX211:EHD212"/>
    <mergeCell ref="EHF211:EHL212"/>
    <mergeCell ref="EHN211:EHT212"/>
    <mergeCell ref="EHV211:EIB212"/>
    <mergeCell ref="EID211:EIJ212"/>
    <mergeCell ref="EFJ211:EFP212"/>
    <mergeCell ref="EFR211:EFX212"/>
    <mergeCell ref="EFZ211:EGF212"/>
    <mergeCell ref="EGH211:EGN212"/>
    <mergeCell ref="EGP211:EGV212"/>
    <mergeCell ref="EDV211:EEB212"/>
    <mergeCell ref="EED211:EEJ212"/>
    <mergeCell ref="EEL211:EER212"/>
    <mergeCell ref="EET211:EEZ212"/>
    <mergeCell ref="EFB211:EFH212"/>
    <mergeCell ref="ECH211:ECN212"/>
    <mergeCell ref="ECP211:ECV212"/>
    <mergeCell ref="ECX211:EDD212"/>
    <mergeCell ref="EDF211:EDL212"/>
    <mergeCell ref="EDN211:EDT212"/>
    <mergeCell ref="EAT211:EAZ212"/>
    <mergeCell ref="EBB211:EBH212"/>
    <mergeCell ref="EBJ211:EBP212"/>
    <mergeCell ref="EBR211:EBX212"/>
    <mergeCell ref="EBZ211:ECF212"/>
    <mergeCell ref="DZF211:DZL212"/>
    <mergeCell ref="DZN211:DZT212"/>
    <mergeCell ref="DZV211:EAB212"/>
    <mergeCell ref="EAD211:EAJ212"/>
    <mergeCell ref="EAL211:EAR212"/>
    <mergeCell ref="DXR211:DXX212"/>
    <mergeCell ref="DXZ211:DYF212"/>
    <mergeCell ref="DYH211:DYN212"/>
    <mergeCell ref="DYP211:DYV212"/>
    <mergeCell ref="DYX211:DZD212"/>
    <mergeCell ref="DWD211:DWJ212"/>
    <mergeCell ref="DWL211:DWR212"/>
    <mergeCell ref="DWT211:DWZ212"/>
    <mergeCell ref="DXB211:DXH212"/>
    <mergeCell ref="DXJ211:DXP212"/>
    <mergeCell ref="DUP211:DUV212"/>
    <mergeCell ref="DUX211:DVD212"/>
    <mergeCell ref="DVF211:DVL212"/>
    <mergeCell ref="DVN211:DVT212"/>
    <mergeCell ref="DVV211:DWB212"/>
    <mergeCell ref="DTB211:DTH212"/>
    <mergeCell ref="DTJ211:DTP212"/>
    <mergeCell ref="DTR211:DTX212"/>
    <mergeCell ref="DTZ211:DUF212"/>
    <mergeCell ref="DUH211:DUN212"/>
    <mergeCell ref="DRN211:DRT212"/>
    <mergeCell ref="DRV211:DSB212"/>
    <mergeCell ref="DSD211:DSJ212"/>
    <mergeCell ref="DSL211:DSR212"/>
    <mergeCell ref="DST211:DSZ212"/>
    <mergeCell ref="DPZ211:DQF212"/>
    <mergeCell ref="DQH211:DQN212"/>
    <mergeCell ref="DQP211:DQV212"/>
    <mergeCell ref="DQX211:DRD212"/>
    <mergeCell ref="DRF211:DRL212"/>
    <mergeCell ref="DOL211:DOR212"/>
    <mergeCell ref="DOT211:DOZ212"/>
    <mergeCell ref="DPB211:DPH212"/>
    <mergeCell ref="DPJ211:DPP212"/>
    <mergeCell ref="DPR211:DPX212"/>
    <mergeCell ref="DMX211:DND212"/>
    <mergeCell ref="DNF211:DNL212"/>
    <mergeCell ref="DNN211:DNT212"/>
    <mergeCell ref="DNV211:DOB212"/>
    <mergeCell ref="DOD211:DOJ212"/>
    <mergeCell ref="DLJ211:DLP212"/>
    <mergeCell ref="DLR211:DLX212"/>
    <mergeCell ref="DLZ211:DMF212"/>
    <mergeCell ref="DMH211:DMN212"/>
    <mergeCell ref="DMP211:DMV212"/>
    <mergeCell ref="DJV211:DKB212"/>
    <mergeCell ref="DKD211:DKJ212"/>
    <mergeCell ref="DKL211:DKR212"/>
    <mergeCell ref="DKT211:DKZ212"/>
    <mergeCell ref="DLB211:DLH212"/>
    <mergeCell ref="DIH211:DIN212"/>
    <mergeCell ref="DIP211:DIV212"/>
    <mergeCell ref="DIX211:DJD212"/>
    <mergeCell ref="DJF211:DJL212"/>
    <mergeCell ref="DJN211:DJT212"/>
    <mergeCell ref="DGT211:DGZ212"/>
    <mergeCell ref="DHB211:DHH212"/>
    <mergeCell ref="DHJ211:DHP212"/>
    <mergeCell ref="DHR211:DHX212"/>
    <mergeCell ref="DHZ211:DIF212"/>
    <mergeCell ref="DFF211:DFL212"/>
    <mergeCell ref="DFN211:DFT212"/>
    <mergeCell ref="DFV211:DGB212"/>
    <mergeCell ref="DGD211:DGJ212"/>
    <mergeCell ref="DGL211:DGR212"/>
    <mergeCell ref="DDR211:DDX212"/>
    <mergeCell ref="DDZ211:DEF212"/>
    <mergeCell ref="DEH211:DEN212"/>
    <mergeCell ref="DEP211:DEV212"/>
    <mergeCell ref="DEX211:DFD212"/>
    <mergeCell ref="DCD211:DCJ212"/>
    <mergeCell ref="DCL211:DCR212"/>
    <mergeCell ref="DCT211:DCZ212"/>
    <mergeCell ref="DDB211:DDH212"/>
    <mergeCell ref="DDJ211:DDP212"/>
    <mergeCell ref="DAP211:DAV212"/>
    <mergeCell ref="DAX211:DBD212"/>
    <mergeCell ref="DBF211:DBL212"/>
    <mergeCell ref="DBN211:DBT212"/>
    <mergeCell ref="DBV211:DCB212"/>
    <mergeCell ref="CZB211:CZH212"/>
    <mergeCell ref="CZJ211:CZP212"/>
    <mergeCell ref="CZR211:CZX212"/>
    <mergeCell ref="CZZ211:DAF212"/>
    <mergeCell ref="DAH211:DAN212"/>
    <mergeCell ref="CXN211:CXT212"/>
    <mergeCell ref="CXV211:CYB212"/>
    <mergeCell ref="CYD211:CYJ212"/>
    <mergeCell ref="CYL211:CYR212"/>
    <mergeCell ref="CYT211:CYZ212"/>
    <mergeCell ref="CVZ211:CWF212"/>
    <mergeCell ref="CWH211:CWN212"/>
    <mergeCell ref="CWP211:CWV212"/>
    <mergeCell ref="CWX211:CXD212"/>
    <mergeCell ref="CXF211:CXL212"/>
    <mergeCell ref="CUL211:CUR212"/>
    <mergeCell ref="CUT211:CUZ212"/>
    <mergeCell ref="CVB211:CVH212"/>
    <mergeCell ref="CVJ211:CVP212"/>
    <mergeCell ref="CVR211:CVX212"/>
    <mergeCell ref="CSX211:CTD212"/>
    <mergeCell ref="CTF211:CTL212"/>
    <mergeCell ref="CTN211:CTT212"/>
    <mergeCell ref="CTV211:CUB212"/>
    <mergeCell ref="CUD211:CUJ212"/>
    <mergeCell ref="CRJ211:CRP212"/>
    <mergeCell ref="CRR211:CRX212"/>
    <mergeCell ref="CRZ211:CSF212"/>
    <mergeCell ref="CSH211:CSN212"/>
    <mergeCell ref="CSP211:CSV212"/>
    <mergeCell ref="CPV211:CQB212"/>
    <mergeCell ref="CQD211:CQJ212"/>
    <mergeCell ref="CQL211:CQR212"/>
    <mergeCell ref="CQT211:CQZ212"/>
    <mergeCell ref="CRB211:CRH212"/>
    <mergeCell ref="COH211:CON212"/>
    <mergeCell ref="COP211:COV212"/>
    <mergeCell ref="COX211:CPD212"/>
    <mergeCell ref="CPF211:CPL212"/>
    <mergeCell ref="CPN211:CPT212"/>
    <mergeCell ref="CMT211:CMZ212"/>
    <mergeCell ref="CNB211:CNH212"/>
    <mergeCell ref="CNJ211:CNP212"/>
    <mergeCell ref="CNR211:CNX212"/>
    <mergeCell ref="CNZ211:COF212"/>
    <mergeCell ref="CLF211:CLL212"/>
    <mergeCell ref="CLN211:CLT212"/>
    <mergeCell ref="CLV211:CMB212"/>
    <mergeCell ref="CMD211:CMJ212"/>
    <mergeCell ref="CML211:CMR212"/>
    <mergeCell ref="CJR211:CJX212"/>
    <mergeCell ref="CJZ211:CKF212"/>
    <mergeCell ref="CKH211:CKN212"/>
    <mergeCell ref="CKP211:CKV212"/>
    <mergeCell ref="CKX211:CLD212"/>
    <mergeCell ref="CID211:CIJ212"/>
    <mergeCell ref="CIL211:CIR212"/>
    <mergeCell ref="CIT211:CIZ212"/>
    <mergeCell ref="CJB211:CJH212"/>
    <mergeCell ref="CJJ211:CJP212"/>
    <mergeCell ref="CGP211:CGV212"/>
    <mergeCell ref="CGX211:CHD212"/>
    <mergeCell ref="CHF211:CHL212"/>
    <mergeCell ref="CHN211:CHT212"/>
    <mergeCell ref="CHV211:CIB212"/>
    <mergeCell ref="CFB211:CFH212"/>
    <mergeCell ref="CFJ211:CFP212"/>
    <mergeCell ref="CFR211:CFX212"/>
    <mergeCell ref="CFZ211:CGF212"/>
    <mergeCell ref="CGH211:CGN212"/>
    <mergeCell ref="CDN211:CDT212"/>
    <mergeCell ref="CDV211:CEB212"/>
    <mergeCell ref="CED211:CEJ212"/>
    <mergeCell ref="CEL211:CER212"/>
    <mergeCell ref="CET211:CEZ212"/>
    <mergeCell ref="CBZ211:CCF212"/>
    <mergeCell ref="CCH211:CCN212"/>
    <mergeCell ref="CCP211:CCV212"/>
    <mergeCell ref="CCX211:CDD212"/>
    <mergeCell ref="CDF211:CDL212"/>
    <mergeCell ref="CAL211:CAR212"/>
    <mergeCell ref="CAT211:CAZ212"/>
    <mergeCell ref="CBB211:CBH212"/>
    <mergeCell ref="CBJ211:CBP212"/>
    <mergeCell ref="CBR211:CBX212"/>
    <mergeCell ref="BYX211:BZD212"/>
    <mergeCell ref="BZF211:BZL212"/>
    <mergeCell ref="BZN211:BZT212"/>
    <mergeCell ref="BZV211:CAB212"/>
    <mergeCell ref="CAD211:CAJ212"/>
    <mergeCell ref="BXJ211:BXP212"/>
    <mergeCell ref="BXR211:BXX212"/>
    <mergeCell ref="BXZ211:BYF212"/>
    <mergeCell ref="BYH211:BYN212"/>
    <mergeCell ref="BYP211:BYV212"/>
    <mergeCell ref="BVV211:BWB212"/>
    <mergeCell ref="BWD211:BWJ212"/>
    <mergeCell ref="BWL211:BWR212"/>
    <mergeCell ref="BWT211:BWZ212"/>
    <mergeCell ref="BXB211:BXH212"/>
    <mergeCell ref="BUH211:BUN212"/>
    <mergeCell ref="BUP211:BUV212"/>
    <mergeCell ref="BUX211:BVD212"/>
    <mergeCell ref="BVF211:BVL212"/>
    <mergeCell ref="BVN211:BVT212"/>
    <mergeCell ref="BST211:BSZ212"/>
    <mergeCell ref="BTB211:BTH212"/>
    <mergeCell ref="BTJ211:BTP212"/>
    <mergeCell ref="BTR211:BTX212"/>
    <mergeCell ref="BTZ211:BUF212"/>
    <mergeCell ref="BRF211:BRL212"/>
    <mergeCell ref="BRN211:BRT212"/>
    <mergeCell ref="BRV211:BSB212"/>
    <mergeCell ref="BSD211:BSJ212"/>
    <mergeCell ref="BSL211:BSR212"/>
    <mergeCell ref="BPR211:BPX212"/>
    <mergeCell ref="BPZ211:BQF212"/>
    <mergeCell ref="BQH211:BQN212"/>
    <mergeCell ref="BQP211:BQV212"/>
    <mergeCell ref="BQX211:BRD212"/>
    <mergeCell ref="BOD211:BOJ212"/>
    <mergeCell ref="BOL211:BOR212"/>
    <mergeCell ref="BOT211:BOZ212"/>
    <mergeCell ref="BPB211:BPH212"/>
    <mergeCell ref="BPJ211:BPP212"/>
    <mergeCell ref="BMP211:BMV212"/>
    <mergeCell ref="BMX211:BND212"/>
    <mergeCell ref="BNF211:BNL212"/>
    <mergeCell ref="BNN211:BNT212"/>
    <mergeCell ref="BNV211:BOB212"/>
    <mergeCell ref="BLB211:BLH212"/>
    <mergeCell ref="BLJ211:BLP212"/>
    <mergeCell ref="BLR211:BLX212"/>
    <mergeCell ref="BLZ211:BMF212"/>
    <mergeCell ref="BMH211:BMN212"/>
    <mergeCell ref="BJN211:BJT212"/>
    <mergeCell ref="BJV211:BKB212"/>
    <mergeCell ref="BKD211:BKJ212"/>
    <mergeCell ref="BKL211:BKR212"/>
    <mergeCell ref="BKT211:BKZ212"/>
    <mergeCell ref="BHZ211:BIF212"/>
    <mergeCell ref="BIH211:BIN212"/>
    <mergeCell ref="BIP211:BIV212"/>
    <mergeCell ref="BIX211:BJD212"/>
    <mergeCell ref="BJF211:BJL212"/>
    <mergeCell ref="BGL211:BGR212"/>
    <mergeCell ref="BGT211:BGZ212"/>
    <mergeCell ref="BHB211:BHH212"/>
    <mergeCell ref="BHJ211:BHP212"/>
    <mergeCell ref="BHR211:BHX212"/>
    <mergeCell ref="BEX211:BFD212"/>
    <mergeCell ref="BFF211:BFL212"/>
    <mergeCell ref="BFN211:BFT212"/>
    <mergeCell ref="BFV211:BGB212"/>
    <mergeCell ref="BGD211:BGJ212"/>
    <mergeCell ref="BDJ211:BDP212"/>
    <mergeCell ref="BDR211:BDX212"/>
    <mergeCell ref="BDZ211:BEF212"/>
    <mergeCell ref="BEH211:BEN212"/>
    <mergeCell ref="BEP211:BEV212"/>
    <mergeCell ref="BBV211:BCB212"/>
    <mergeCell ref="BCD211:BCJ212"/>
    <mergeCell ref="BCL211:BCR212"/>
    <mergeCell ref="BCT211:BCZ212"/>
    <mergeCell ref="BDB211:BDH212"/>
    <mergeCell ref="BAH211:BAN212"/>
    <mergeCell ref="BAP211:BAV212"/>
    <mergeCell ref="BAX211:BBD212"/>
    <mergeCell ref="BBF211:BBL212"/>
    <mergeCell ref="BBN211:BBT212"/>
    <mergeCell ref="AYT211:AYZ212"/>
    <mergeCell ref="AZB211:AZH212"/>
    <mergeCell ref="AZJ211:AZP212"/>
    <mergeCell ref="AZR211:AZX212"/>
    <mergeCell ref="AZZ211:BAF212"/>
    <mergeCell ref="AXF211:AXL212"/>
    <mergeCell ref="AXN211:AXT212"/>
    <mergeCell ref="AXV211:AYB212"/>
    <mergeCell ref="AYD211:AYJ212"/>
    <mergeCell ref="AYL211:AYR212"/>
    <mergeCell ref="AVR211:AVX212"/>
    <mergeCell ref="AVZ211:AWF212"/>
    <mergeCell ref="AWH211:AWN212"/>
    <mergeCell ref="AWP211:AWV212"/>
    <mergeCell ref="AWX211:AXD212"/>
    <mergeCell ref="AUD211:AUJ212"/>
    <mergeCell ref="AUL211:AUR212"/>
    <mergeCell ref="AUT211:AUZ212"/>
    <mergeCell ref="AVB211:AVH212"/>
    <mergeCell ref="AVJ211:AVP212"/>
    <mergeCell ref="ASP211:ASV212"/>
    <mergeCell ref="ASX211:ATD212"/>
    <mergeCell ref="ATF211:ATL212"/>
    <mergeCell ref="ATN211:ATT212"/>
    <mergeCell ref="ATV211:AUB212"/>
    <mergeCell ref="ARB211:ARH212"/>
    <mergeCell ref="ARJ211:ARP212"/>
    <mergeCell ref="ARR211:ARX212"/>
    <mergeCell ref="ARZ211:ASF212"/>
    <mergeCell ref="ASH211:ASN212"/>
    <mergeCell ref="APN211:APT212"/>
    <mergeCell ref="APV211:AQB212"/>
    <mergeCell ref="AQD211:AQJ212"/>
    <mergeCell ref="AQL211:AQR212"/>
    <mergeCell ref="AQT211:AQZ212"/>
    <mergeCell ref="ANZ211:AOF212"/>
    <mergeCell ref="AOH211:AON212"/>
    <mergeCell ref="AOP211:AOV212"/>
    <mergeCell ref="AOX211:APD212"/>
    <mergeCell ref="APF211:APL212"/>
    <mergeCell ref="AML211:AMR212"/>
    <mergeCell ref="AMT211:AMZ212"/>
    <mergeCell ref="ANB211:ANH212"/>
    <mergeCell ref="ANJ211:ANP212"/>
    <mergeCell ref="ANR211:ANX212"/>
    <mergeCell ref="AKX211:ALD212"/>
    <mergeCell ref="ALF211:ALL212"/>
    <mergeCell ref="ALN211:ALT212"/>
    <mergeCell ref="ALV211:AMB212"/>
    <mergeCell ref="AMD211:AMJ212"/>
    <mergeCell ref="AJJ211:AJP212"/>
    <mergeCell ref="AJR211:AJX212"/>
    <mergeCell ref="AJZ211:AKF212"/>
    <mergeCell ref="AKH211:AKN212"/>
    <mergeCell ref="AKP211:AKV212"/>
    <mergeCell ref="AHV211:AIB212"/>
    <mergeCell ref="AID211:AIJ212"/>
    <mergeCell ref="AIL211:AIR212"/>
    <mergeCell ref="AIT211:AIZ212"/>
    <mergeCell ref="AJB211:AJH212"/>
    <mergeCell ref="AGH211:AGN212"/>
    <mergeCell ref="AGP211:AGV212"/>
    <mergeCell ref="AGX211:AHD212"/>
    <mergeCell ref="AHF211:AHL212"/>
    <mergeCell ref="AHN211:AHT212"/>
    <mergeCell ref="AET211:AEZ212"/>
    <mergeCell ref="AFB211:AFH212"/>
    <mergeCell ref="AFJ211:AFP212"/>
    <mergeCell ref="AFR211:AFX212"/>
    <mergeCell ref="AFZ211:AGF212"/>
    <mergeCell ref="ADF211:ADL212"/>
    <mergeCell ref="ADN211:ADT212"/>
    <mergeCell ref="ADV211:AEB212"/>
    <mergeCell ref="AED211:AEJ212"/>
    <mergeCell ref="AEL211:AER212"/>
    <mergeCell ref="ABR211:ABX212"/>
    <mergeCell ref="ABZ211:ACF212"/>
    <mergeCell ref="ACH211:ACN212"/>
    <mergeCell ref="ACP211:ACV212"/>
    <mergeCell ref="ACX211:ADD212"/>
    <mergeCell ref="AAD211:AAJ212"/>
    <mergeCell ref="AAL211:AAR212"/>
    <mergeCell ref="AAT211:AAZ212"/>
    <mergeCell ref="ABB211:ABH212"/>
    <mergeCell ref="ABJ211:ABP212"/>
    <mergeCell ref="YP211:YV212"/>
    <mergeCell ref="YX211:ZD212"/>
    <mergeCell ref="ZF211:ZL212"/>
    <mergeCell ref="ZN211:ZT212"/>
    <mergeCell ref="ZV211:AAB212"/>
    <mergeCell ref="XB211:XH212"/>
    <mergeCell ref="XJ211:XP212"/>
    <mergeCell ref="XR211:XX212"/>
    <mergeCell ref="XZ211:YF212"/>
    <mergeCell ref="YH211:YN212"/>
    <mergeCell ref="VN211:VT212"/>
    <mergeCell ref="VV211:WB212"/>
    <mergeCell ref="WD211:WJ212"/>
    <mergeCell ref="WL211:WR212"/>
    <mergeCell ref="WT211:WZ212"/>
    <mergeCell ref="TZ211:UF212"/>
    <mergeCell ref="UH211:UN212"/>
    <mergeCell ref="UP211:UV212"/>
    <mergeCell ref="UX211:VD212"/>
    <mergeCell ref="VF211:VL212"/>
    <mergeCell ref="SL211:SR212"/>
    <mergeCell ref="ST211:SZ212"/>
    <mergeCell ref="TB211:TH212"/>
    <mergeCell ref="TJ211:TP212"/>
    <mergeCell ref="TR211:TX212"/>
    <mergeCell ref="QX211:RD212"/>
    <mergeCell ref="RF211:RL212"/>
    <mergeCell ref="RN211:RT212"/>
    <mergeCell ref="RV211:SB212"/>
    <mergeCell ref="SD211:SJ212"/>
    <mergeCell ref="PJ211:PP212"/>
    <mergeCell ref="PR211:PX212"/>
    <mergeCell ref="PZ211:QF212"/>
    <mergeCell ref="QH211:QN212"/>
    <mergeCell ref="QP211:QV212"/>
    <mergeCell ref="NV211:OB212"/>
    <mergeCell ref="OD211:OJ212"/>
    <mergeCell ref="OL211:OR212"/>
    <mergeCell ref="OT211:OZ212"/>
    <mergeCell ref="PB211:PH212"/>
    <mergeCell ref="MH211:MN212"/>
    <mergeCell ref="MP211:MV212"/>
    <mergeCell ref="MX211:ND212"/>
    <mergeCell ref="NF211:NL212"/>
    <mergeCell ref="NN211:NT212"/>
    <mergeCell ref="KT211:KZ212"/>
    <mergeCell ref="LB211:LH212"/>
    <mergeCell ref="LJ211:LP212"/>
    <mergeCell ref="LR211:LX212"/>
    <mergeCell ref="LZ211:MF212"/>
    <mergeCell ref="JF211:JL212"/>
    <mergeCell ref="JN211:JT212"/>
    <mergeCell ref="JV211:KB212"/>
    <mergeCell ref="KD211:KJ212"/>
    <mergeCell ref="KL211:KR212"/>
    <mergeCell ref="HR211:HX212"/>
    <mergeCell ref="HZ211:IF212"/>
    <mergeCell ref="IH211:IN212"/>
    <mergeCell ref="IP211:IV212"/>
    <mergeCell ref="IX211:JD212"/>
    <mergeCell ref="GD211:GJ212"/>
    <mergeCell ref="GL211:GR212"/>
    <mergeCell ref="GT211:GZ212"/>
    <mergeCell ref="HB211:HH212"/>
    <mergeCell ref="HJ211:HP212"/>
    <mergeCell ref="EP211:EV212"/>
    <mergeCell ref="EX211:FD212"/>
    <mergeCell ref="FF211:FL212"/>
    <mergeCell ref="FN211:FT212"/>
    <mergeCell ref="FV211:GB212"/>
    <mergeCell ref="DB211:DH212"/>
    <mergeCell ref="DJ211:DP212"/>
    <mergeCell ref="DR211:DX212"/>
    <mergeCell ref="DZ211:EF212"/>
    <mergeCell ref="EH211:EN212"/>
    <mergeCell ref="XEH210:XEJ210"/>
    <mergeCell ref="XEP210:XER210"/>
    <mergeCell ref="WZB210:WZD210"/>
    <mergeCell ref="WZJ210:WZL210"/>
    <mergeCell ref="WWP210:WWR210"/>
    <mergeCell ref="WWX210:WWZ210"/>
    <mergeCell ref="WXF210:WXH210"/>
    <mergeCell ref="WXN210:WXP210"/>
    <mergeCell ref="WXV210:WXX210"/>
    <mergeCell ref="WVB210:WVD210"/>
    <mergeCell ref="WVJ210:WVL210"/>
    <mergeCell ref="WVR210:WVT210"/>
    <mergeCell ref="WVZ210:WWB210"/>
    <mergeCell ref="WWH210:WWJ210"/>
    <mergeCell ref="WTN210:WTP210"/>
    <mergeCell ref="WTV210:WTX210"/>
    <mergeCell ref="WUD210:WUF210"/>
    <mergeCell ref="XEX210:XEZ210"/>
    <mergeCell ref="B213:H214"/>
    <mergeCell ref="J211:P212"/>
    <mergeCell ref="R211:X212"/>
    <mergeCell ref="Z211:AF212"/>
    <mergeCell ref="AH211:AN212"/>
    <mergeCell ref="AP211:AV212"/>
    <mergeCell ref="AX211:BD212"/>
    <mergeCell ref="BF211:BL212"/>
    <mergeCell ref="BN211:BT212"/>
    <mergeCell ref="BV211:CB212"/>
    <mergeCell ref="CD211:CJ212"/>
    <mergeCell ref="CL211:CR212"/>
    <mergeCell ref="CT211:CZ212"/>
    <mergeCell ref="XCT210:XCV210"/>
    <mergeCell ref="XDB210:XDD210"/>
    <mergeCell ref="XDJ210:XDL210"/>
    <mergeCell ref="XDR210:XDT210"/>
    <mergeCell ref="XDZ210:XEB210"/>
    <mergeCell ref="XBF210:XBH210"/>
    <mergeCell ref="XBN210:XBP210"/>
    <mergeCell ref="XBV210:XBX210"/>
    <mergeCell ref="XCD210:XCF210"/>
    <mergeCell ref="XCL210:XCN210"/>
    <mergeCell ref="WZR210:WZT210"/>
    <mergeCell ref="WZZ210:XAB210"/>
    <mergeCell ref="XAH210:XAJ210"/>
    <mergeCell ref="XAP210:XAR210"/>
    <mergeCell ref="XAX210:XAZ210"/>
    <mergeCell ref="WYD210:WYF210"/>
    <mergeCell ref="WYL210:WYN210"/>
    <mergeCell ref="WYT210:WYV210"/>
    <mergeCell ref="WUL210:WUN210"/>
    <mergeCell ref="WUT210:WUV210"/>
    <mergeCell ref="WRZ210:WSB210"/>
    <mergeCell ref="WSH210:WSJ210"/>
    <mergeCell ref="WSP210:WSR210"/>
    <mergeCell ref="WSX210:WSZ210"/>
    <mergeCell ref="WTF210:WTH210"/>
    <mergeCell ref="WQL210:WQN210"/>
    <mergeCell ref="WQT210:WQV210"/>
    <mergeCell ref="WRB210:WRD210"/>
    <mergeCell ref="WRJ210:WRL210"/>
    <mergeCell ref="WRR210:WRT210"/>
    <mergeCell ref="WOX210:WOZ210"/>
    <mergeCell ref="WPF210:WPH210"/>
    <mergeCell ref="WPN210:WPP210"/>
    <mergeCell ref="WPV210:WPX210"/>
    <mergeCell ref="WQD210:WQF210"/>
    <mergeCell ref="WNJ210:WNL210"/>
    <mergeCell ref="WNR210:WNT210"/>
    <mergeCell ref="WNZ210:WOB210"/>
    <mergeCell ref="WOH210:WOJ210"/>
    <mergeCell ref="WOP210:WOR210"/>
    <mergeCell ref="WLV210:WLX210"/>
    <mergeCell ref="WMD210:WMF210"/>
    <mergeCell ref="WML210:WMN210"/>
    <mergeCell ref="WMT210:WMV210"/>
    <mergeCell ref="WNB210:WND210"/>
    <mergeCell ref="WKH210:WKJ210"/>
    <mergeCell ref="WKP210:WKR210"/>
    <mergeCell ref="WKX210:WKZ210"/>
    <mergeCell ref="WLF210:WLH210"/>
    <mergeCell ref="WLN210:WLP210"/>
    <mergeCell ref="WIT210:WIV210"/>
    <mergeCell ref="WJB210:WJD210"/>
    <mergeCell ref="WJJ210:WJL210"/>
    <mergeCell ref="WJR210:WJT210"/>
    <mergeCell ref="WJZ210:WKB210"/>
    <mergeCell ref="WHF210:WHH210"/>
    <mergeCell ref="WHN210:WHP210"/>
    <mergeCell ref="WHV210:WHX210"/>
    <mergeCell ref="WID210:WIF210"/>
    <mergeCell ref="WIL210:WIN210"/>
    <mergeCell ref="WFR210:WFT210"/>
    <mergeCell ref="WFZ210:WGB210"/>
    <mergeCell ref="WGH210:WGJ210"/>
    <mergeCell ref="WGP210:WGR210"/>
    <mergeCell ref="WGX210:WGZ210"/>
    <mergeCell ref="WED210:WEF210"/>
    <mergeCell ref="WEL210:WEN210"/>
    <mergeCell ref="WET210:WEV210"/>
    <mergeCell ref="WFB210:WFD210"/>
    <mergeCell ref="WFJ210:WFL210"/>
    <mergeCell ref="WCP210:WCR210"/>
    <mergeCell ref="WCX210:WCZ210"/>
    <mergeCell ref="WDF210:WDH210"/>
    <mergeCell ref="WDN210:WDP210"/>
    <mergeCell ref="WDV210:WDX210"/>
    <mergeCell ref="WBB210:WBD210"/>
    <mergeCell ref="WBJ210:WBL210"/>
    <mergeCell ref="WBR210:WBT210"/>
    <mergeCell ref="WBZ210:WCB210"/>
    <mergeCell ref="WCH210:WCJ210"/>
    <mergeCell ref="VZN210:VZP210"/>
    <mergeCell ref="VZV210:VZX210"/>
    <mergeCell ref="WAD210:WAF210"/>
    <mergeCell ref="WAL210:WAN210"/>
    <mergeCell ref="WAT210:WAV210"/>
    <mergeCell ref="VXZ210:VYB210"/>
    <mergeCell ref="VYH210:VYJ210"/>
    <mergeCell ref="VYP210:VYR210"/>
    <mergeCell ref="VYX210:VYZ210"/>
    <mergeCell ref="VZF210:VZH210"/>
    <mergeCell ref="VWL210:VWN210"/>
    <mergeCell ref="VWT210:VWV210"/>
    <mergeCell ref="VXB210:VXD210"/>
    <mergeCell ref="VXJ210:VXL210"/>
    <mergeCell ref="VXR210:VXT210"/>
    <mergeCell ref="VUX210:VUZ210"/>
    <mergeCell ref="VVF210:VVH210"/>
    <mergeCell ref="VVN210:VVP210"/>
    <mergeCell ref="VVV210:VVX210"/>
    <mergeCell ref="VWD210:VWF210"/>
    <mergeCell ref="VTJ210:VTL210"/>
    <mergeCell ref="VTR210:VTT210"/>
    <mergeCell ref="VTZ210:VUB210"/>
    <mergeCell ref="VUH210:VUJ210"/>
    <mergeCell ref="VUP210:VUR210"/>
    <mergeCell ref="VRV210:VRX210"/>
    <mergeCell ref="VSD210:VSF210"/>
    <mergeCell ref="VSL210:VSN210"/>
    <mergeCell ref="VST210:VSV210"/>
    <mergeCell ref="VTB210:VTD210"/>
    <mergeCell ref="VQH210:VQJ210"/>
    <mergeCell ref="VQP210:VQR210"/>
    <mergeCell ref="VQX210:VQZ210"/>
    <mergeCell ref="VRF210:VRH210"/>
    <mergeCell ref="VRN210:VRP210"/>
    <mergeCell ref="VOT210:VOV210"/>
    <mergeCell ref="VPB210:VPD210"/>
    <mergeCell ref="VPJ210:VPL210"/>
    <mergeCell ref="VPR210:VPT210"/>
    <mergeCell ref="VPZ210:VQB210"/>
    <mergeCell ref="VNF210:VNH210"/>
    <mergeCell ref="VNN210:VNP210"/>
    <mergeCell ref="VNV210:VNX210"/>
    <mergeCell ref="VOD210:VOF210"/>
    <mergeCell ref="VOL210:VON210"/>
    <mergeCell ref="VLR210:VLT210"/>
    <mergeCell ref="VLZ210:VMB210"/>
    <mergeCell ref="VMH210:VMJ210"/>
    <mergeCell ref="VMP210:VMR210"/>
    <mergeCell ref="VMX210:VMZ210"/>
    <mergeCell ref="VKD210:VKF210"/>
    <mergeCell ref="VKL210:VKN210"/>
    <mergeCell ref="VKT210:VKV210"/>
    <mergeCell ref="VLB210:VLD210"/>
    <mergeCell ref="VLJ210:VLL210"/>
    <mergeCell ref="VIP210:VIR210"/>
    <mergeCell ref="VIX210:VIZ210"/>
    <mergeCell ref="VJF210:VJH210"/>
    <mergeCell ref="VJN210:VJP210"/>
    <mergeCell ref="VJV210:VJX210"/>
    <mergeCell ref="VHB210:VHD210"/>
    <mergeCell ref="VHJ210:VHL210"/>
    <mergeCell ref="VHR210:VHT210"/>
    <mergeCell ref="VHZ210:VIB210"/>
    <mergeCell ref="VIH210:VIJ210"/>
    <mergeCell ref="VFN210:VFP210"/>
    <mergeCell ref="VFV210:VFX210"/>
    <mergeCell ref="VGD210:VGF210"/>
    <mergeCell ref="VGL210:VGN210"/>
    <mergeCell ref="VGT210:VGV210"/>
    <mergeCell ref="VDZ210:VEB210"/>
    <mergeCell ref="VEH210:VEJ210"/>
    <mergeCell ref="VEP210:VER210"/>
    <mergeCell ref="VEX210:VEZ210"/>
    <mergeCell ref="VFF210:VFH210"/>
    <mergeCell ref="VCL210:VCN210"/>
    <mergeCell ref="VCT210:VCV210"/>
    <mergeCell ref="VDB210:VDD210"/>
    <mergeCell ref="VDJ210:VDL210"/>
    <mergeCell ref="VDR210:VDT210"/>
    <mergeCell ref="VAX210:VAZ210"/>
    <mergeCell ref="VBF210:VBH210"/>
    <mergeCell ref="VBN210:VBP210"/>
    <mergeCell ref="VBV210:VBX210"/>
    <mergeCell ref="VCD210:VCF210"/>
    <mergeCell ref="UZJ210:UZL210"/>
    <mergeCell ref="UZR210:UZT210"/>
    <mergeCell ref="UZZ210:VAB210"/>
    <mergeCell ref="VAH210:VAJ210"/>
    <mergeCell ref="VAP210:VAR210"/>
    <mergeCell ref="UXV210:UXX210"/>
    <mergeCell ref="UYD210:UYF210"/>
    <mergeCell ref="UYL210:UYN210"/>
    <mergeCell ref="UYT210:UYV210"/>
    <mergeCell ref="UZB210:UZD210"/>
    <mergeCell ref="UWH210:UWJ210"/>
    <mergeCell ref="UWP210:UWR210"/>
    <mergeCell ref="UWX210:UWZ210"/>
    <mergeCell ref="UXF210:UXH210"/>
    <mergeCell ref="UXN210:UXP210"/>
    <mergeCell ref="UUT210:UUV210"/>
    <mergeCell ref="UVB210:UVD210"/>
    <mergeCell ref="UVJ210:UVL210"/>
    <mergeCell ref="UVR210:UVT210"/>
    <mergeCell ref="UVZ210:UWB210"/>
    <mergeCell ref="UTF210:UTH210"/>
    <mergeCell ref="UTN210:UTP210"/>
    <mergeCell ref="UTV210:UTX210"/>
    <mergeCell ref="UUD210:UUF210"/>
    <mergeCell ref="UUL210:UUN210"/>
    <mergeCell ref="URR210:URT210"/>
    <mergeCell ref="URZ210:USB210"/>
    <mergeCell ref="USH210:USJ210"/>
    <mergeCell ref="USP210:USR210"/>
    <mergeCell ref="USX210:USZ210"/>
    <mergeCell ref="UQD210:UQF210"/>
    <mergeCell ref="UQL210:UQN210"/>
    <mergeCell ref="UQT210:UQV210"/>
    <mergeCell ref="URB210:URD210"/>
    <mergeCell ref="URJ210:URL210"/>
    <mergeCell ref="UOP210:UOR210"/>
    <mergeCell ref="UOX210:UOZ210"/>
    <mergeCell ref="UPF210:UPH210"/>
    <mergeCell ref="UPN210:UPP210"/>
    <mergeCell ref="UPV210:UPX210"/>
    <mergeCell ref="UNB210:UND210"/>
    <mergeCell ref="UNJ210:UNL210"/>
    <mergeCell ref="UNR210:UNT210"/>
    <mergeCell ref="UNZ210:UOB210"/>
    <mergeCell ref="UOH210:UOJ210"/>
    <mergeCell ref="ULN210:ULP210"/>
    <mergeCell ref="ULV210:ULX210"/>
    <mergeCell ref="UMD210:UMF210"/>
    <mergeCell ref="UML210:UMN210"/>
    <mergeCell ref="UMT210:UMV210"/>
    <mergeCell ref="UJZ210:UKB210"/>
    <mergeCell ref="UKH210:UKJ210"/>
    <mergeCell ref="UKP210:UKR210"/>
    <mergeCell ref="UKX210:UKZ210"/>
    <mergeCell ref="ULF210:ULH210"/>
    <mergeCell ref="UIL210:UIN210"/>
    <mergeCell ref="UIT210:UIV210"/>
    <mergeCell ref="UJB210:UJD210"/>
    <mergeCell ref="UJJ210:UJL210"/>
    <mergeCell ref="UJR210:UJT210"/>
    <mergeCell ref="UGX210:UGZ210"/>
    <mergeCell ref="UHF210:UHH210"/>
    <mergeCell ref="UHN210:UHP210"/>
    <mergeCell ref="UHV210:UHX210"/>
    <mergeCell ref="UID210:UIF210"/>
    <mergeCell ref="UFJ210:UFL210"/>
    <mergeCell ref="UFR210:UFT210"/>
    <mergeCell ref="UFZ210:UGB210"/>
    <mergeCell ref="UGH210:UGJ210"/>
    <mergeCell ref="UGP210:UGR210"/>
    <mergeCell ref="UDV210:UDX210"/>
    <mergeCell ref="UED210:UEF210"/>
    <mergeCell ref="UEL210:UEN210"/>
    <mergeCell ref="UET210:UEV210"/>
    <mergeCell ref="UFB210:UFD210"/>
    <mergeCell ref="UCH210:UCJ210"/>
    <mergeCell ref="UCP210:UCR210"/>
    <mergeCell ref="UCX210:UCZ210"/>
    <mergeCell ref="UDF210:UDH210"/>
    <mergeCell ref="UDN210:UDP210"/>
    <mergeCell ref="UAT210:UAV210"/>
    <mergeCell ref="UBB210:UBD210"/>
    <mergeCell ref="UBJ210:UBL210"/>
    <mergeCell ref="UBR210:UBT210"/>
    <mergeCell ref="UBZ210:UCB210"/>
    <mergeCell ref="TZF210:TZH210"/>
    <mergeCell ref="TZN210:TZP210"/>
    <mergeCell ref="TZV210:TZX210"/>
    <mergeCell ref="UAD210:UAF210"/>
    <mergeCell ref="UAL210:UAN210"/>
    <mergeCell ref="TXR210:TXT210"/>
    <mergeCell ref="TXZ210:TYB210"/>
    <mergeCell ref="TYH210:TYJ210"/>
    <mergeCell ref="TYP210:TYR210"/>
    <mergeCell ref="TYX210:TYZ210"/>
    <mergeCell ref="TWD210:TWF210"/>
    <mergeCell ref="TWL210:TWN210"/>
    <mergeCell ref="TWT210:TWV210"/>
    <mergeCell ref="TXB210:TXD210"/>
    <mergeCell ref="TXJ210:TXL210"/>
    <mergeCell ref="TUP210:TUR210"/>
    <mergeCell ref="TUX210:TUZ210"/>
    <mergeCell ref="TVF210:TVH210"/>
    <mergeCell ref="TVN210:TVP210"/>
    <mergeCell ref="TVV210:TVX210"/>
    <mergeCell ref="TTB210:TTD210"/>
    <mergeCell ref="TTJ210:TTL210"/>
    <mergeCell ref="TTR210:TTT210"/>
    <mergeCell ref="TTZ210:TUB210"/>
    <mergeCell ref="TUH210:TUJ210"/>
    <mergeCell ref="TRN210:TRP210"/>
    <mergeCell ref="TRV210:TRX210"/>
    <mergeCell ref="TSD210:TSF210"/>
    <mergeCell ref="TSL210:TSN210"/>
    <mergeCell ref="TST210:TSV210"/>
    <mergeCell ref="TPZ210:TQB210"/>
    <mergeCell ref="TQH210:TQJ210"/>
    <mergeCell ref="TQP210:TQR210"/>
    <mergeCell ref="TQX210:TQZ210"/>
    <mergeCell ref="TRF210:TRH210"/>
    <mergeCell ref="TOL210:TON210"/>
    <mergeCell ref="TOT210:TOV210"/>
    <mergeCell ref="TPB210:TPD210"/>
    <mergeCell ref="TPJ210:TPL210"/>
    <mergeCell ref="TPR210:TPT210"/>
    <mergeCell ref="TMX210:TMZ210"/>
    <mergeCell ref="TNF210:TNH210"/>
    <mergeCell ref="TNN210:TNP210"/>
    <mergeCell ref="TNV210:TNX210"/>
    <mergeCell ref="TOD210:TOF210"/>
    <mergeCell ref="TLJ210:TLL210"/>
    <mergeCell ref="TLR210:TLT210"/>
    <mergeCell ref="TLZ210:TMB210"/>
    <mergeCell ref="TMH210:TMJ210"/>
    <mergeCell ref="TMP210:TMR210"/>
    <mergeCell ref="TJV210:TJX210"/>
    <mergeCell ref="TKD210:TKF210"/>
    <mergeCell ref="TKL210:TKN210"/>
    <mergeCell ref="TKT210:TKV210"/>
    <mergeCell ref="TLB210:TLD210"/>
    <mergeCell ref="TIH210:TIJ210"/>
    <mergeCell ref="TIP210:TIR210"/>
    <mergeCell ref="TIX210:TIZ210"/>
    <mergeCell ref="TJF210:TJH210"/>
    <mergeCell ref="TJN210:TJP210"/>
    <mergeCell ref="TGT210:TGV210"/>
    <mergeCell ref="THB210:THD210"/>
    <mergeCell ref="THJ210:THL210"/>
    <mergeCell ref="THR210:THT210"/>
    <mergeCell ref="THZ210:TIB210"/>
    <mergeCell ref="TFF210:TFH210"/>
    <mergeCell ref="TFN210:TFP210"/>
    <mergeCell ref="TFV210:TFX210"/>
    <mergeCell ref="TGD210:TGF210"/>
    <mergeCell ref="TGL210:TGN210"/>
    <mergeCell ref="TDR210:TDT210"/>
    <mergeCell ref="TDZ210:TEB210"/>
    <mergeCell ref="TEH210:TEJ210"/>
    <mergeCell ref="TEP210:TER210"/>
    <mergeCell ref="TEX210:TEZ210"/>
    <mergeCell ref="TCD210:TCF210"/>
    <mergeCell ref="TCL210:TCN210"/>
    <mergeCell ref="TCT210:TCV210"/>
    <mergeCell ref="TDB210:TDD210"/>
    <mergeCell ref="TDJ210:TDL210"/>
    <mergeCell ref="TAP210:TAR210"/>
    <mergeCell ref="TAX210:TAZ210"/>
    <mergeCell ref="TBF210:TBH210"/>
    <mergeCell ref="TBN210:TBP210"/>
    <mergeCell ref="TBV210:TBX210"/>
    <mergeCell ref="SZB210:SZD210"/>
    <mergeCell ref="SZJ210:SZL210"/>
    <mergeCell ref="SZR210:SZT210"/>
    <mergeCell ref="SZZ210:TAB210"/>
    <mergeCell ref="TAH210:TAJ210"/>
    <mergeCell ref="SXN210:SXP210"/>
    <mergeCell ref="SXV210:SXX210"/>
    <mergeCell ref="SYD210:SYF210"/>
    <mergeCell ref="SYL210:SYN210"/>
    <mergeCell ref="SYT210:SYV210"/>
    <mergeCell ref="SVZ210:SWB210"/>
    <mergeCell ref="SWH210:SWJ210"/>
    <mergeCell ref="SWP210:SWR210"/>
    <mergeCell ref="SWX210:SWZ210"/>
    <mergeCell ref="SXF210:SXH210"/>
    <mergeCell ref="SUL210:SUN210"/>
    <mergeCell ref="SUT210:SUV210"/>
    <mergeCell ref="SVB210:SVD210"/>
    <mergeCell ref="SVJ210:SVL210"/>
    <mergeCell ref="SVR210:SVT210"/>
    <mergeCell ref="SSX210:SSZ210"/>
    <mergeCell ref="STF210:STH210"/>
    <mergeCell ref="STN210:STP210"/>
    <mergeCell ref="STV210:STX210"/>
    <mergeCell ref="SUD210:SUF210"/>
    <mergeCell ref="SRJ210:SRL210"/>
    <mergeCell ref="SRR210:SRT210"/>
    <mergeCell ref="SRZ210:SSB210"/>
    <mergeCell ref="SSH210:SSJ210"/>
    <mergeCell ref="SSP210:SSR210"/>
    <mergeCell ref="SPV210:SPX210"/>
    <mergeCell ref="SQD210:SQF210"/>
    <mergeCell ref="SQL210:SQN210"/>
    <mergeCell ref="SQT210:SQV210"/>
    <mergeCell ref="SRB210:SRD210"/>
    <mergeCell ref="SOH210:SOJ210"/>
    <mergeCell ref="SOP210:SOR210"/>
    <mergeCell ref="SOX210:SOZ210"/>
    <mergeCell ref="SPF210:SPH210"/>
    <mergeCell ref="SPN210:SPP210"/>
    <mergeCell ref="SMT210:SMV210"/>
    <mergeCell ref="SNB210:SND210"/>
    <mergeCell ref="SNJ210:SNL210"/>
    <mergeCell ref="SNR210:SNT210"/>
    <mergeCell ref="SNZ210:SOB210"/>
    <mergeCell ref="SLF210:SLH210"/>
    <mergeCell ref="SLN210:SLP210"/>
    <mergeCell ref="SLV210:SLX210"/>
    <mergeCell ref="SMD210:SMF210"/>
    <mergeCell ref="SML210:SMN210"/>
    <mergeCell ref="SJR210:SJT210"/>
    <mergeCell ref="SJZ210:SKB210"/>
    <mergeCell ref="SKH210:SKJ210"/>
    <mergeCell ref="SKP210:SKR210"/>
    <mergeCell ref="SKX210:SKZ210"/>
    <mergeCell ref="SID210:SIF210"/>
    <mergeCell ref="SIL210:SIN210"/>
    <mergeCell ref="SIT210:SIV210"/>
    <mergeCell ref="SJB210:SJD210"/>
    <mergeCell ref="SJJ210:SJL210"/>
    <mergeCell ref="SGP210:SGR210"/>
    <mergeCell ref="SGX210:SGZ210"/>
    <mergeCell ref="SHF210:SHH210"/>
    <mergeCell ref="SHN210:SHP210"/>
    <mergeCell ref="SHV210:SHX210"/>
    <mergeCell ref="SFB210:SFD210"/>
    <mergeCell ref="SFJ210:SFL210"/>
    <mergeCell ref="SFR210:SFT210"/>
    <mergeCell ref="SFZ210:SGB210"/>
    <mergeCell ref="SGH210:SGJ210"/>
    <mergeCell ref="SDN210:SDP210"/>
    <mergeCell ref="SDV210:SDX210"/>
    <mergeCell ref="SED210:SEF210"/>
    <mergeCell ref="SEL210:SEN210"/>
    <mergeCell ref="SET210:SEV210"/>
    <mergeCell ref="SBZ210:SCB210"/>
    <mergeCell ref="SCH210:SCJ210"/>
    <mergeCell ref="SCP210:SCR210"/>
    <mergeCell ref="SCX210:SCZ210"/>
    <mergeCell ref="SDF210:SDH210"/>
    <mergeCell ref="SAL210:SAN210"/>
    <mergeCell ref="SAT210:SAV210"/>
    <mergeCell ref="SBB210:SBD210"/>
    <mergeCell ref="SBJ210:SBL210"/>
    <mergeCell ref="SBR210:SBT210"/>
    <mergeCell ref="RYX210:RYZ210"/>
    <mergeCell ref="RZF210:RZH210"/>
    <mergeCell ref="RZN210:RZP210"/>
    <mergeCell ref="RZV210:RZX210"/>
    <mergeCell ref="SAD210:SAF210"/>
    <mergeCell ref="RXJ210:RXL210"/>
    <mergeCell ref="RXR210:RXT210"/>
    <mergeCell ref="RXZ210:RYB210"/>
    <mergeCell ref="RYH210:RYJ210"/>
    <mergeCell ref="RYP210:RYR210"/>
    <mergeCell ref="RVV210:RVX210"/>
    <mergeCell ref="RWD210:RWF210"/>
    <mergeCell ref="RWL210:RWN210"/>
    <mergeCell ref="RWT210:RWV210"/>
    <mergeCell ref="RXB210:RXD210"/>
    <mergeCell ref="RUH210:RUJ210"/>
    <mergeCell ref="RUP210:RUR210"/>
    <mergeCell ref="RUX210:RUZ210"/>
    <mergeCell ref="RVF210:RVH210"/>
    <mergeCell ref="RVN210:RVP210"/>
    <mergeCell ref="RST210:RSV210"/>
    <mergeCell ref="RTB210:RTD210"/>
    <mergeCell ref="RTJ210:RTL210"/>
    <mergeCell ref="RTR210:RTT210"/>
    <mergeCell ref="RTZ210:RUB210"/>
    <mergeCell ref="RRF210:RRH210"/>
    <mergeCell ref="RRN210:RRP210"/>
    <mergeCell ref="RRV210:RRX210"/>
    <mergeCell ref="RSD210:RSF210"/>
    <mergeCell ref="RSL210:RSN210"/>
    <mergeCell ref="RPR210:RPT210"/>
    <mergeCell ref="RPZ210:RQB210"/>
    <mergeCell ref="RQH210:RQJ210"/>
    <mergeCell ref="RQP210:RQR210"/>
    <mergeCell ref="RQX210:RQZ210"/>
    <mergeCell ref="ROD210:ROF210"/>
    <mergeCell ref="ROL210:RON210"/>
    <mergeCell ref="ROT210:ROV210"/>
    <mergeCell ref="RPB210:RPD210"/>
    <mergeCell ref="RPJ210:RPL210"/>
    <mergeCell ref="RMP210:RMR210"/>
    <mergeCell ref="RMX210:RMZ210"/>
    <mergeCell ref="RNF210:RNH210"/>
    <mergeCell ref="RNN210:RNP210"/>
    <mergeCell ref="RNV210:RNX210"/>
    <mergeCell ref="RLB210:RLD210"/>
    <mergeCell ref="RLJ210:RLL210"/>
    <mergeCell ref="RLR210:RLT210"/>
    <mergeCell ref="RLZ210:RMB210"/>
    <mergeCell ref="RMH210:RMJ210"/>
    <mergeCell ref="RJN210:RJP210"/>
    <mergeCell ref="RJV210:RJX210"/>
    <mergeCell ref="RKD210:RKF210"/>
    <mergeCell ref="RKL210:RKN210"/>
    <mergeCell ref="RKT210:RKV210"/>
    <mergeCell ref="RHZ210:RIB210"/>
    <mergeCell ref="RIH210:RIJ210"/>
    <mergeCell ref="RIP210:RIR210"/>
    <mergeCell ref="RIX210:RIZ210"/>
    <mergeCell ref="RJF210:RJH210"/>
    <mergeCell ref="RGL210:RGN210"/>
    <mergeCell ref="RGT210:RGV210"/>
    <mergeCell ref="RHB210:RHD210"/>
    <mergeCell ref="RHJ210:RHL210"/>
    <mergeCell ref="RHR210:RHT210"/>
    <mergeCell ref="REX210:REZ210"/>
    <mergeCell ref="RFF210:RFH210"/>
    <mergeCell ref="RFN210:RFP210"/>
    <mergeCell ref="RFV210:RFX210"/>
    <mergeCell ref="RGD210:RGF210"/>
    <mergeCell ref="RDJ210:RDL210"/>
    <mergeCell ref="RDR210:RDT210"/>
    <mergeCell ref="RDZ210:REB210"/>
    <mergeCell ref="REH210:REJ210"/>
    <mergeCell ref="REP210:RER210"/>
    <mergeCell ref="RBV210:RBX210"/>
    <mergeCell ref="RCD210:RCF210"/>
    <mergeCell ref="RCL210:RCN210"/>
    <mergeCell ref="RCT210:RCV210"/>
    <mergeCell ref="RDB210:RDD210"/>
    <mergeCell ref="RAH210:RAJ210"/>
    <mergeCell ref="RAP210:RAR210"/>
    <mergeCell ref="RAX210:RAZ210"/>
    <mergeCell ref="RBF210:RBH210"/>
    <mergeCell ref="RBN210:RBP210"/>
    <mergeCell ref="QYT210:QYV210"/>
    <mergeCell ref="QZB210:QZD210"/>
    <mergeCell ref="QZJ210:QZL210"/>
    <mergeCell ref="QZR210:QZT210"/>
    <mergeCell ref="QZZ210:RAB210"/>
    <mergeCell ref="QXF210:QXH210"/>
    <mergeCell ref="QXN210:QXP210"/>
    <mergeCell ref="QXV210:QXX210"/>
    <mergeCell ref="QYD210:QYF210"/>
    <mergeCell ref="QYL210:QYN210"/>
    <mergeCell ref="QVR210:QVT210"/>
    <mergeCell ref="QVZ210:QWB210"/>
    <mergeCell ref="QWH210:QWJ210"/>
    <mergeCell ref="QWP210:QWR210"/>
    <mergeCell ref="QWX210:QWZ210"/>
    <mergeCell ref="QUD210:QUF210"/>
    <mergeCell ref="QUL210:QUN210"/>
    <mergeCell ref="QUT210:QUV210"/>
    <mergeCell ref="QVB210:QVD210"/>
    <mergeCell ref="QVJ210:QVL210"/>
    <mergeCell ref="QSP210:QSR210"/>
    <mergeCell ref="QSX210:QSZ210"/>
    <mergeCell ref="QTF210:QTH210"/>
    <mergeCell ref="QTN210:QTP210"/>
    <mergeCell ref="QTV210:QTX210"/>
    <mergeCell ref="QRB210:QRD210"/>
    <mergeCell ref="QRJ210:QRL210"/>
    <mergeCell ref="QRR210:QRT210"/>
    <mergeCell ref="QRZ210:QSB210"/>
    <mergeCell ref="QSH210:QSJ210"/>
    <mergeCell ref="QPN210:QPP210"/>
    <mergeCell ref="QPV210:QPX210"/>
    <mergeCell ref="QQD210:QQF210"/>
    <mergeCell ref="QQL210:QQN210"/>
    <mergeCell ref="QQT210:QQV210"/>
    <mergeCell ref="QNZ210:QOB210"/>
    <mergeCell ref="QOH210:QOJ210"/>
    <mergeCell ref="QOP210:QOR210"/>
    <mergeCell ref="QOX210:QOZ210"/>
    <mergeCell ref="QPF210:QPH210"/>
    <mergeCell ref="QML210:QMN210"/>
    <mergeCell ref="QMT210:QMV210"/>
    <mergeCell ref="QNB210:QND210"/>
    <mergeCell ref="QNJ210:QNL210"/>
    <mergeCell ref="QNR210:QNT210"/>
    <mergeCell ref="QKX210:QKZ210"/>
    <mergeCell ref="QLF210:QLH210"/>
    <mergeCell ref="QLN210:QLP210"/>
    <mergeCell ref="QLV210:QLX210"/>
    <mergeCell ref="QMD210:QMF210"/>
    <mergeCell ref="QJJ210:QJL210"/>
    <mergeCell ref="QJR210:QJT210"/>
    <mergeCell ref="QJZ210:QKB210"/>
    <mergeCell ref="QKH210:QKJ210"/>
    <mergeCell ref="QKP210:QKR210"/>
    <mergeCell ref="QHV210:QHX210"/>
    <mergeCell ref="QID210:QIF210"/>
    <mergeCell ref="QIL210:QIN210"/>
    <mergeCell ref="QIT210:QIV210"/>
    <mergeCell ref="QJB210:QJD210"/>
    <mergeCell ref="QGH210:QGJ210"/>
    <mergeCell ref="QGP210:QGR210"/>
    <mergeCell ref="QGX210:QGZ210"/>
    <mergeCell ref="QHF210:QHH210"/>
    <mergeCell ref="QHN210:QHP210"/>
    <mergeCell ref="QET210:QEV210"/>
    <mergeCell ref="QFB210:QFD210"/>
    <mergeCell ref="QFJ210:QFL210"/>
    <mergeCell ref="QFR210:QFT210"/>
    <mergeCell ref="QFZ210:QGB210"/>
    <mergeCell ref="QDF210:QDH210"/>
    <mergeCell ref="QDN210:QDP210"/>
    <mergeCell ref="QDV210:QDX210"/>
    <mergeCell ref="QED210:QEF210"/>
    <mergeCell ref="QEL210:QEN210"/>
    <mergeCell ref="QBR210:QBT210"/>
    <mergeCell ref="QBZ210:QCB210"/>
    <mergeCell ref="QCH210:QCJ210"/>
    <mergeCell ref="QCP210:QCR210"/>
    <mergeCell ref="QCX210:QCZ210"/>
    <mergeCell ref="QAD210:QAF210"/>
    <mergeCell ref="QAL210:QAN210"/>
    <mergeCell ref="QAT210:QAV210"/>
    <mergeCell ref="QBB210:QBD210"/>
    <mergeCell ref="QBJ210:QBL210"/>
    <mergeCell ref="PYP210:PYR210"/>
    <mergeCell ref="PYX210:PYZ210"/>
    <mergeCell ref="PZF210:PZH210"/>
    <mergeCell ref="PZN210:PZP210"/>
    <mergeCell ref="PZV210:PZX210"/>
    <mergeCell ref="PXB210:PXD210"/>
    <mergeCell ref="PXJ210:PXL210"/>
    <mergeCell ref="PXR210:PXT210"/>
    <mergeCell ref="PXZ210:PYB210"/>
    <mergeCell ref="PYH210:PYJ210"/>
    <mergeCell ref="PVN210:PVP210"/>
    <mergeCell ref="PVV210:PVX210"/>
    <mergeCell ref="PWD210:PWF210"/>
    <mergeCell ref="PWL210:PWN210"/>
    <mergeCell ref="PWT210:PWV210"/>
    <mergeCell ref="PTZ210:PUB210"/>
    <mergeCell ref="PUH210:PUJ210"/>
    <mergeCell ref="PUP210:PUR210"/>
    <mergeCell ref="PUX210:PUZ210"/>
    <mergeCell ref="PVF210:PVH210"/>
    <mergeCell ref="PSL210:PSN210"/>
    <mergeCell ref="PST210:PSV210"/>
    <mergeCell ref="PTB210:PTD210"/>
    <mergeCell ref="PTJ210:PTL210"/>
    <mergeCell ref="PTR210:PTT210"/>
    <mergeCell ref="PQX210:PQZ210"/>
    <mergeCell ref="PRF210:PRH210"/>
    <mergeCell ref="PRN210:PRP210"/>
    <mergeCell ref="PRV210:PRX210"/>
    <mergeCell ref="PSD210:PSF210"/>
    <mergeCell ref="PPJ210:PPL210"/>
    <mergeCell ref="PPR210:PPT210"/>
    <mergeCell ref="PPZ210:PQB210"/>
    <mergeCell ref="PQH210:PQJ210"/>
    <mergeCell ref="PQP210:PQR210"/>
    <mergeCell ref="PNV210:PNX210"/>
    <mergeCell ref="POD210:POF210"/>
    <mergeCell ref="POL210:PON210"/>
    <mergeCell ref="POT210:POV210"/>
    <mergeCell ref="PPB210:PPD210"/>
    <mergeCell ref="PMH210:PMJ210"/>
    <mergeCell ref="PMP210:PMR210"/>
    <mergeCell ref="PMX210:PMZ210"/>
    <mergeCell ref="PNF210:PNH210"/>
    <mergeCell ref="PNN210:PNP210"/>
    <mergeCell ref="PKT210:PKV210"/>
    <mergeCell ref="PLB210:PLD210"/>
    <mergeCell ref="PLJ210:PLL210"/>
    <mergeCell ref="PLR210:PLT210"/>
    <mergeCell ref="PLZ210:PMB210"/>
    <mergeCell ref="PJF210:PJH210"/>
    <mergeCell ref="PJN210:PJP210"/>
    <mergeCell ref="PJV210:PJX210"/>
    <mergeCell ref="PKD210:PKF210"/>
    <mergeCell ref="PKL210:PKN210"/>
    <mergeCell ref="PHR210:PHT210"/>
    <mergeCell ref="PHZ210:PIB210"/>
    <mergeCell ref="PIH210:PIJ210"/>
    <mergeCell ref="PIP210:PIR210"/>
    <mergeCell ref="PIX210:PIZ210"/>
    <mergeCell ref="PGD210:PGF210"/>
    <mergeCell ref="PGL210:PGN210"/>
    <mergeCell ref="PGT210:PGV210"/>
    <mergeCell ref="PHB210:PHD210"/>
    <mergeCell ref="PHJ210:PHL210"/>
    <mergeCell ref="PEP210:PER210"/>
    <mergeCell ref="PEX210:PEZ210"/>
    <mergeCell ref="PFF210:PFH210"/>
    <mergeCell ref="PFN210:PFP210"/>
    <mergeCell ref="PFV210:PFX210"/>
    <mergeCell ref="PDB210:PDD210"/>
    <mergeCell ref="PDJ210:PDL210"/>
    <mergeCell ref="PDR210:PDT210"/>
    <mergeCell ref="PDZ210:PEB210"/>
    <mergeCell ref="PEH210:PEJ210"/>
    <mergeCell ref="PBN210:PBP210"/>
    <mergeCell ref="PBV210:PBX210"/>
    <mergeCell ref="PCD210:PCF210"/>
    <mergeCell ref="PCL210:PCN210"/>
    <mergeCell ref="PCT210:PCV210"/>
    <mergeCell ref="OZZ210:PAB210"/>
    <mergeCell ref="PAH210:PAJ210"/>
    <mergeCell ref="PAP210:PAR210"/>
    <mergeCell ref="PAX210:PAZ210"/>
    <mergeCell ref="PBF210:PBH210"/>
    <mergeCell ref="OYL210:OYN210"/>
    <mergeCell ref="OYT210:OYV210"/>
    <mergeCell ref="OZB210:OZD210"/>
    <mergeCell ref="OZJ210:OZL210"/>
    <mergeCell ref="OZR210:OZT210"/>
    <mergeCell ref="OWX210:OWZ210"/>
    <mergeCell ref="OXF210:OXH210"/>
    <mergeCell ref="OXN210:OXP210"/>
    <mergeCell ref="OXV210:OXX210"/>
    <mergeCell ref="OYD210:OYF210"/>
    <mergeCell ref="OVJ210:OVL210"/>
    <mergeCell ref="OVR210:OVT210"/>
    <mergeCell ref="OVZ210:OWB210"/>
    <mergeCell ref="OWH210:OWJ210"/>
    <mergeCell ref="OWP210:OWR210"/>
    <mergeCell ref="OTV210:OTX210"/>
    <mergeCell ref="OUD210:OUF210"/>
    <mergeCell ref="OUL210:OUN210"/>
    <mergeCell ref="OUT210:OUV210"/>
    <mergeCell ref="OVB210:OVD210"/>
    <mergeCell ref="OSH210:OSJ210"/>
    <mergeCell ref="OSP210:OSR210"/>
    <mergeCell ref="OSX210:OSZ210"/>
    <mergeCell ref="OTF210:OTH210"/>
    <mergeCell ref="OTN210:OTP210"/>
    <mergeCell ref="OQT210:OQV210"/>
    <mergeCell ref="ORB210:ORD210"/>
    <mergeCell ref="ORJ210:ORL210"/>
    <mergeCell ref="ORR210:ORT210"/>
    <mergeCell ref="ORZ210:OSB210"/>
    <mergeCell ref="OPF210:OPH210"/>
    <mergeCell ref="OPN210:OPP210"/>
    <mergeCell ref="OPV210:OPX210"/>
    <mergeCell ref="OQD210:OQF210"/>
    <mergeCell ref="OQL210:OQN210"/>
    <mergeCell ref="ONR210:ONT210"/>
    <mergeCell ref="ONZ210:OOB210"/>
    <mergeCell ref="OOH210:OOJ210"/>
    <mergeCell ref="OOP210:OOR210"/>
    <mergeCell ref="OOX210:OOZ210"/>
    <mergeCell ref="OMD210:OMF210"/>
    <mergeCell ref="OML210:OMN210"/>
    <mergeCell ref="OMT210:OMV210"/>
    <mergeCell ref="ONB210:OND210"/>
    <mergeCell ref="ONJ210:ONL210"/>
    <mergeCell ref="OKP210:OKR210"/>
    <mergeCell ref="OKX210:OKZ210"/>
    <mergeCell ref="OLF210:OLH210"/>
    <mergeCell ref="OLN210:OLP210"/>
    <mergeCell ref="OLV210:OLX210"/>
    <mergeCell ref="OJB210:OJD210"/>
    <mergeCell ref="OJJ210:OJL210"/>
    <mergeCell ref="OJR210:OJT210"/>
    <mergeCell ref="OJZ210:OKB210"/>
    <mergeCell ref="OKH210:OKJ210"/>
    <mergeCell ref="OHN210:OHP210"/>
    <mergeCell ref="OHV210:OHX210"/>
    <mergeCell ref="OID210:OIF210"/>
    <mergeCell ref="OIL210:OIN210"/>
    <mergeCell ref="OIT210:OIV210"/>
    <mergeCell ref="OFZ210:OGB210"/>
    <mergeCell ref="OGH210:OGJ210"/>
    <mergeCell ref="OGP210:OGR210"/>
    <mergeCell ref="OGX210:OGZ210"/>
    <mergeCell ref="OHF210:OHH210"/>
    <mergeCell ref="OEL210:OEN210"/>
    <mergeCell ref="OET210:OEV210"/>
    <mergeCell ref="OFB210:OFD210"/>
    <mergeCell ref="OFJ210:OFL210"/>
    <mergeCell ref="OFR210:OFT210"/>
    <mergeCell ref="OCX210:OCZ210"/>
    <mergeCell ref="ODF210:ODH210"/>
    <mergeCell ref="ODN210:ODP210"/>
    <mergeCell ref="ODV210:ODX210"/>
    <mergeCell ref="OED210:OEF210"/>
    <mergeCell ref="OBJ210:OBL210"/>
    <mergeCell ref="OBR210:OBT210"/>
    <mergeCell ref="OBZ210:OCB210"/>
    <mergeCell ref="OCH210:OCJ210"/>
    <mergeCell ref="OCP210:OCR210"/>
    <mergeCell ref="NZV210:NZX210"/>
    <mergeCell ref="OAD210:OAF210"/>
    <mergeCell ref="OAL210:OAN210"/>
    <mergeCell ref="OAT210:OAV210"/>
    <mergeCell ref="OBB210:OBD210"/>
    <mergeCell ref="NYH210:NYJ210"/>
    <mergeCell ref="NYP210:NYR210"/>
    <mergeCell ref="NYX210:NYZ210"/>
    <mergeCell ref="NZF210:NZH210"/>
    <mergeCell ref="NZN210:NZP210"/>
    <mergeCell ref="NWT210:NWV210"/>
    <mergeCell ref="NXB210:NXD210"/>
    <mergeCell ref="NXJ210:NXL210"/>
    <mergeCell ref="NXR210:NXT210"/>
    <mergeCell ref="NXZ210:NYB210"/>
    <mergeCell ref="NVF210:NVH210"/>
    <mergeCell ref="NVN210:NVP210"/>
    <mergeCell ref="NVV210:NVX210"/>
    <mergeCell ref="NWD210:NWF210"/>
    <mergeCell ref="NWL210:NWN210"/>
    <mergeCell ref="NTR210:NTT210"/>
    <mergeCell ref="NTZ210:NUB210"/>
    <mergeCell ref="NUH210:NUJ210"/>
    <mergeCell ref="NUP210:NUR210"/>
    <mergeCell ref="NUX210:NUZ210"/>
    <mergeCell ref="NSD210:NSF210"/>
    <mergeCell ref="NSL210:NSN210"/>
    <mergeCell ref="NST210:NSV210"/>
    <mergeCell ref="NTB210:NTD210"/>
    <mergeCell ref="NTJ210:NTL210"/>
    <mergeCell ref="NQP210:NQR210"/>
    <mergeCell ref="NQX210:NQZ210"/>
    <mergeCell ref="NRF210:NRH210"/>
    <mergeCell ref="NRN210:NRP210"/>
    <mergeCell ref="NRV210:NRX210"/>
    <mergeCell ref="NPB210:NPD210"/>
    <mergeCell ref="NPJ210:NPL210"/>
    <mergeCell ref="NPR210:NPT210"/>
    <mergeCell ref="NPZ210:NQB210"/>
    <mergeCell ref="NQH210:NQJ210"/>
    <mergeCell ref="NNN210:NNP210"/>
    <mergeCell ref="NNV210:NNX210"/>
    <mergeCell ref="NOD210:NOF210"/>
    <mergeCell ref="NOL210:NON210"/>
    <mergeCell ref="NOT210:NOV210"/>
    <mergeCell ref="NLZ210:NMB210"/>
    <mergeCell ref="NMH210:NMJ210"/>
    <mergeCell ref="NMP210:NMR210"/>
    <mergeCell ref="NMX210:NMZ210"/>
    <mergeCell ref="NNF210:NNH210"/>
    <mergeCell ref="NKL210:NKN210"/>
    <mergeCell ref="NKT210:NKV210"/>
    <mergeCell ref="NLB210:NLD210"/>
    <mergeCell ref="NLJ210:NLL210"/>
    <mergeCell ref="NLR210:NLT210"/>
    <mergeCell ref="NIX210:NIZ210"/>
    <mergeCell ref="NJF210:NJH210"/>
    <mergeCell ref="NJN210:NJP210"/>
    <mergeCell ref="NJV210:NJX210"/>
    <mergeCell ref="NKD210:NKF210"/>
    <mergeCell ref="NHJ210:NHL210"/>
    <mergeCell ref="NHR210:NHT210"/>
    <mergeCell ref="NHZ210:NIB210"/>
    <mergeCell ref="NIH210:NIJ210"/>
    <mergeCell ref="NIP210:NIR210"/>
    <mergeCell ref="NFV210:NFX210"/>
    <mergeCell ref="NGD210:NGF210"/>
    <mergeCell ref="NGL210:NGN210"/>
    <mergeCell ref="NGT210:NGV210"/>
    <mergeCell ref="NHB210:NHD210"/>
    <mergeCell ref="NEH210:NEJ210"/>
    <mergeCell ref="NEP210:NER210"/>
    <mergeCell ref="NEX210:NEZ210"/>
    <mergeCell ref="NFF210:NFH210"/>
    <mergeCell ref="NFN210:NFP210"/>
    <mergeCell ref="NCT210:NCV210"/>
    <mergeCell ref="NDB210:NDD210"/>
    <mergeCell ref="NDJ210:NDL210"/>
    <mergeCell ref="NDR210:NDT210"/>
    <mergeCell ref="NDZ210:NEB210"/>
    <mergeCell ref="NBF210:NBH210"/>
    <mergeCell ref="NBN210:NBP210"/>
    <mergeCell ref="NBV210:NBX210"/>
    <mergeCell ref="NCD210:NCF210"/>
    <mergeCell ref="NCL210:NCN210"/>
    <mergeCell ref="MZR210:MZT210"/>
    <mergeCell ref="MZZ210:NAB210"/>
    <mergeCell ref="NAH210:NAJ210"/>
    <mergeCell ref="NAP210:NAR210"/>
    <mergeCell ref="NAX210:NAZ210"/>
    <mergeCell ref="MYD210:MYF210"/>
    <mergeCell ref="MYL210:MYN210"/>
    <mergeCell ref="MYT210:MYV210"/>
    <mergeCell ref="MZB210:MZD210"/>
    <mergeCell ref="MZJ210:MZL210"/>
    <mergeCell ref="MWP210:MWR210"/>
    <mergeCell ref="MWX210:MWZ210"/>
    <mergeCell ref="MXF210:MXH210"/>
    <mergeCell ref="MXN210:MXP210"/>
    <mergeCell ref="MXV210:MXX210"/>
    <mergeCell ref="MVB210:MVD210"/>
    <mergeCell ref="MVJ210:MVL210"/>
    <mergeCell ref="MVR210:MVT210"/>
    <mergeCell ref="MVZ210:MWB210"/>
    <mergeCell ref="MWH210:MWJ210"/>
    <mergeCell ref="MTN210:MTP210"/>
    <mergeCell ref="MTV210:MTX210"/>
    <mergeCell ref="MUD210:MUF210"/>
    <mergeCell ref="MUL210:MUN210"/>
    <mergeCell ref="MUT210:MUV210"/>
    <mergeCell ref="MRZ210:MSB210"/>
    <mergeCell ref="MSH210:MSJ210"/>
    <mergeCell ref="MSP210:MSR210"/>
    <mergeCell ref="MSX210:MSZ210"/>
    <mergeCell ref="MTF210:MTH210"/>
    <mergeCell ref="MQL210:MQN210"/>
    <mergeCell ref="MQT210:MQV210"/>
    <mergeCell ref="MRB210:MRD210"/>
    <mergeCell ref="MRJ210:MRL210"/>
    <mergeCell ref="MRR210:MRT210"/>
    <mergeCell ref="MOX210:MOZ210"/>
    <mergeCell ref="MPF210:MPH210"/>
    <mergeCell ref="MPN210:MPP210"/>
    <mergeCell ref="MPV210:MPX210"/>
    <mergeCell ref="MQD210:MQF210"/>
    <mergeCell ref="MNJ210:MNL210"/>
    <mergeCell ref="MNR210:MNT210"/>
    <mergeCell ref="MNZ210:MOB210"/>
    <mergeCell ref="MOH210:MOJ210"/>
    <mergeCell ref="MOP210:MOR210"/>
    <mergeCell ref="MLV210:MLX210"/>
    <mergeCell ref="MMD210:MMF210"/>
    <mergeCell ref="MML210:MMN210"/>
    <mergeCell ref="MMT210:MMV210"/>
    <mergeCell ref="MNB210:MND210"/>
    <mergeCell ref="MKH210:MKJ210"/>
    <mergeCell ref="MKP210:MKR210"/>
    <mergeCell ref="MKX210:MKZ210"/>
    <mergeCell ref="MLF210:MLH210"/>
    <mergeCell ref="MLN210:MLP210"/>
    <mergeCell ref="MIT210:MIV210"/>
    <mergeCell ref="MJB210:MJD210"/>
    <mergeCell ref="MJJ210:MJL210"/>
    <mergeCell ref="MJR210:MJT210"/>
    <mergeCell ref="MJZ210:MKB210"/>
    <mergeCell ref="MHF210:MHH210"/>
    <mergeCell ref="MHN210:MHP210"/>
    <mergeCell ref="MHV210:MHX210"/>
    <mergeCell ref="MID210:MIF210"/>
    <mergeCell ref="MIL210:MIN210"/>
    <mergeCell ref="MFR210:MFT210"/>
    <mergeCell ref="MFZ210:MGB210"/>
    <mergeCell ref="MGH210:MGJ210"/>
    <mergeCell ref="MGP210:MGR210"/>
    <mergeCell ref="MGX210:MGZ210"/>
    <mergeCell ref="MED210:MEF210"/>
    <mergeCell ref="MEL210:MEN210"/>
    <mergeCell ref="MET210:MEV210"/>
    <mergeCell ref="MFB210:MFD210"/>
    <mergeCell ref="MFJ210:MFL210"/>
    <mergeCell ref="MCP210:MCR210"/>
    <mergeCell ref="MCX210:MCZ210"/>
    <mergeCell ref="MDF210:MDH210"/>
    <mergeCell ref="MDN210:MDP210"/>
    <mergeCell ref="MDV210:MDX210"/>
    <mergeCell ref="MBB210:MBD210"/>
    <mergeCell ref="MBJ210:MBL210"/>
    <mergeCell ref="MBR210:MBT210"/>
    <mergeCell ref="MBZ210:MCB210"/>
    <mergeCell ref="MCH210:MCJ210"/>
    <mergeCell ref="LZN210:LZP210"/>
    <mergeCell ref="LZV210:LZX210"/>
    <mergeCell ref="MAD210:MAF210"/>
    <mergeCell ref="MAL210:MAN210"/>
    <mergeCell ref="MAT210:MAV210"/>
    <mergeCell ref="LXZ210:LYB210"/>
    <mergeCell ref="LYH210:LYJ210"/>
    <mergeCell ref="LYP210:LYR210"/>
    <mergeCell ref="LYX210:LYZ210"/>
    <mergeCell ref="LZF210:LZH210"/>
    <mergeCell ref="LWL210:LWN210"/>
    <mergeCell ref="LWT210:LWV210"/>
    <mergeCell ref="LXB210:LXD210"/>
    <mergeCell ref="LXJ210:LXL210"/>
    <mergeCell ref="LXR210:LXT210"/>
    <mergeCell ref="LUX210:LUZ210"/>
    <mergeCell ref="LVF210:LVH210"/>
    <mergeCell ref="LVN210:LVP210"/>
    <mergeCell ref="LVV210:LVX210"/>
    <mergeCell ref="LWD210:LWF210"/>
    <mergeCell ref="LTJ210:LTL210"/>
    <mergeCell ref="LTR210:LTT210"/>
    <mergeCell ref="LTZ210:LUB210"/>
    <mergeCell ref="LUH210:LUJ210"/>
    <mergeCell ref="LUP210:LUR210"/>
    <mergeCell ref="LRV210:LRX210"/>
    <mergeCell ref="LSD210:LSF210"/>
    <mergeCell ref="LSL210:LSN210"/>
    <mergeCell ref="LST210:LSV210"/>
    <mergeCell ref="LTB210:LTD210"/>
    <mergeCell ref="LQH210:LQJ210"/>
    <mergeCell ref="LQP210:LQR210"/>
    <mergeCell ref="LQX210:LQZ210"/>
    <mergeCell ref="LRF210:LRH210"/>
    <mergeCell ref="LRN210:LRP210"/>
    <mergeCell ref="LOT210:LOV210"/>
    <mergeCell ref="LPB210:LPD210"/>
    <mergeCell ref="LPJ210:LPL210"/>
    <mergeCell ref="LPR210:LPT210"/>
    <mergeCell ref="LPZ210:LQB210"/>
    <mergeCell ref="LNF210:LNH210"/>
    <mergeCell ref="LNN210:LNP210"/>
    <mergeCell ref="LNV210:LNX210"/>
    <mergeCell ref="LOD210:LOF210"/>
    <mergeCell ref="LOL210:LON210"/>
    <mergeCell ref="LLR210:LLT210"/>
    <mergeCell ref="LLZ210:LMB210"/>
    <mergeCell ref="LMH210:LMJ210"/>
    <mergeCell ref="LMP210:LMR210"/>
    <mergeCell ref="LMX210:LMZ210"/>
    <mergeCell ref="LKD210:LKF210"/>
    <mergeCell ref="LKL210:LKN210"/>
    <mergeCell ref="LKT210:LKV210"/>
    <mergeCell ref="LLB210:LLD210"/>
    <mergeCell ref="LLJ210:LLL210"/>
    <mergeCell ref="LIP210:LIR210"/>
    <mergeCell ref="LIX210:LIZ210"/>
    <mergeCell ref="LJF210:LJH210"/>
    <mergeCell ref="LJN210:LJP210"/>
    <mergeCell ref="LJV210:LJX210"/>
    <mergeCell ref="LHB210:LHD210"/>
    <mergeCell ref="LHJ210:LHL210"/>
    <mergeCell ref="LHR210:LHT210"/>
    <mergeCell ref="LHZ210:LIB210"/>
    <mergeCell ref="LIH210:LIJ210"/>
    <mergeCell ref="LFN210:LFP210"/>
    <mergeCell ref="LFV210:LFX210"/>
    <mergeCell ref="LGD210:LGF210"/>
    <mergeCell ref="LGL210:LGN210"/>
    <mergeCell ref="LGT210:LGV210"/>
    <mergeCell ref="LDZ210:LEB210"/>
    <mergeCell ref="LEH210:LEJ210"/>
    <mergeCell ref="LEP210:LER210"/>
    <mergeCell ref="LEX210:LEZ210"/>
    <mergeCell ref="LFF210:LFH210"/>
    <mergeCell ref="LCL210:LCN210"/>
    <mergeCell ref="LCT210:LCV210"/>
    <mergeCell ref="LDB210:LDD210"/>
    <mergeCell ref="LDJ210:LDL210"/>
    <mergeCell ref="LDR210:LDT210"/>
    <mergeCell ref="LAX210:LAZ210"/>
    <mergeCell ref="LBF210:LBH210"/>
    <mergeCell ref="LBN210:LBP210"/>
    <mergeCell ref="LBV210:LBX210"/>
    <mergeCell ref="LCD210:LCF210"/>
    <mergeCell ref="KZJ210:KZL210"/>
    <mergeCell ref="KZR210:KZT210"/>
    <mergeCell ref="KZZ210:LAB210"/>
    <mergeCell ref="LAH210:LAJ210"/>
    <mergeCell ref="LAP210:LAR210"/>
    <mergeCell ref="KXV210:KXX210"/>
    <mergeCell ref="KYD210:KYF210"/>
    <mergeCell ref="KYL210:KYN210"/>
    <mergeCell ref="KYT210:KYV210"/>
    <mergeCell ref="KZB210:KZD210"/>
    <mergeCell ref="KWH210:KWJ210"/>
    <mergeCell ref="KWP210:KWR210"/>
    <mergeCell ref="KWX210:KWZ210"/>
    <mergeCell ref="KXF210:KXH210"/>
    <mergeCell ref="KXN210:KXP210"/>
    <mergeCell ref="KUT210:KUV210"/>
    <mergeCell ref="KVB210:KVD210"/>
    <mergeCell ref="KVJ210:KVL210"/>
    <mergeCell ref="KVR210:KVT210"/>
    <mergeCell ref="KVZ210:KWB210"/>
    <mergeCell ref="KTF210:KTH210"/>
    <mergeCell ref="KTN210:KTP210"/>
    <mergeCell ref="KTV210:KTX210"/>
    <mergeCell ref="KUD210:KUF210"/>
    <mergeCell ref="KUL210:KUN210"/>
    <mergeCell ref="KRR210:KRT210"/>
    <mergeCell ref="KRZ210:KSB210"/>
    <mergeCell ref="KSH210:KSJ210"/>
    <mergeCell ref="KSP210:KSR210"/>
    <mergeCell ref="KSX210:KSZ210"/>
    <mergeCell ref="KQD210:KQF210"/>
    <mergeCell ref="KQL210:KQN210"/>
    <mergeCell ref="KQT210:KQV210"/>
    <mergeCell ref="KRB210:KRD210"/>
    <mergeCell ref="KRJ210:KRL210"/>
    <mergeCell ref="KOP210:KOR210"/>
    <mergeCell ref="KOX210:KOZ210"/>
    <mergeCell ref="KPF210:KPH210"/>
    <mergeCell ref="KPN210:KPP210"/>
    <mergeCell ref="KPV210:KPX210"/>
    <mergeCell ref="KNB210:KND210"/>
    <mergeCell ref="KNJ210:KNL210"/>
    <mergeCell ref="KNR210:KNT210"/>
    <mergeCell ref="KNZ210:KOB210"/>
    <mergeCell ref="KOH210:KOJ210"/>
    <mergeCell ref="KLN210:KLP210"/>
    <mergeCell ref="KLV210:KLX210"/>
    <mergeCell ref="KMD210:KMF210"/>
    <mergeCell ref="KML210:KMN210"/>
    <mergeCell ref="KMT210:KMV210"/>
    <mergeCell ref="KJZ210:KKB210"/>
    <mergeCell ref="KKH210:KKJ210"/>
    <mergeCell ref="KKP210:KKR210"/>
    <mergeCell ref="KKX210:KKZ210"/>
    <mergeCell ref="KLF210:KLH210"/>
    <mergeCell ref="KIL210:KIN210"/>
    <mergeCell ref="KIT210:KIV210"/>
    <mergeCell ref="KJB210:KJD210"/>
    <mergeCell ref="KJJ210:KJL210"/>
    <mergeCell ref="KJR210:KJT210"/>
    <mergeCell ref="KGX210:KGZ210"/>
    <mergeCell ref="KHF210:KHH210"/>
    <mergeCell ref="KHN210:KHP210"/>
    <mergeCell ref="KHV210:KHX210"/>
    <mergeCell ref="KID210:KIF210"/>
    <mergeCell ref="KFJ210:KFL210"/>
    <mergeCell ref="KFR210:KFT210"/>
    <mergeCell ref="KFZ210:KGB210"/>
    <mergeCell ref="KGH210:KGJ210"/>
    <mergeCell ref="KGP210:KGR210"/>
    <mergeCell ref="KDV210:KDX210"/>
    <mergeCell ref="KED210:KEF210"/>
    <mergeCell ref="KEL210:KEN210"/>
    <mergeCell ref="KET210:KEV210"/>
    <mergeCell ref="KFB210:KFD210"/>
    <mergeCell ref="KCH210:KCJ210"/>
    <mergeCell ref="KCP210:KCR210"/>
    <mergeCell ref="KCX210:KCZ210"/>
    <mergeCell ref="KDF210:KDH210"/>
    <mergeCell ref="KDN210:KDP210"/>
    <mergeCell ref="KAT210:KAV210"/>
    <mergeCell ref="KBB210:KBD210"/>
    <mergeCell ref="KBJ210:KBL210"/>
    <mergeCell ref="KBR210:KBT210"/>
    <mergeCell ref="KBZ210:KCB210"/>
    <mergeCell ref="JZF210:JZH210"/>
    <mergeCell ref="JZN210:JZP210"/>
    <mergeCell ref="JZV210:JZX210"/>
    <mergeCell ref="KAD210:KAF210"/>
    <mergeCell ref="KAL210:KAN210"/>
    <mergeCell ref="JXR210:JXT210"/>
    <mergeCell ref="JXZ210:JYB210"/>
    <mergeCell ref="JYH210:JYJ210"/>
    <mergeCell ref="JYP210:JYR210"/>
    <mergeCell ref="JYX210:JYZ210"/>
    <mergeCell ref="JWD210:JWF210"/>
    <mergeCell ref="JWL210:JWN210"/>
    <mergeCell ref="JWT210:JWV210"/>
    <mergeCell ref="JXB210:JXD210"/>
    <mergeCell ref="JXJ210:JXL210"/>
    <mergeCell ref="JUP210:JUR210"/>
    <mergeCell ref="JUX210:JUZ210"/>
    <mergeCell ref="JVF210:JVH210"/>
    <mergeCell ref="JVN210:JVP210"/>
    <mergeCell ref="JVV210:JVX210"/>
    <mergeCell ref="JTB210:JTD210"/>
    <mergeCell ref="JTJ210:JTL210"/>
    <mergeCell ref="JTR210:JTT210"/>
    <mergeCell ref="JTZ210:JUB210"/>
    <mergeCell ref="JUH210:JUJ210"/>
    <mergeCell ref="JRN210:JRP210"/>
    <mergeCell ref="JRV210:JRX210"/>
    <mergeCell ref="JSD210:JSF210"/>
    <mergeCell ref="JSL210:JSN210"/>
    <mergeCell ref="JST210:JSV210"/>
    <mergeCell ref="JPZ210:JQB210"/>
    <mergeCell ref="JQH210:JQJ210"/>
    <mergeCell ref="JQP210:JQR210"/>
    <mergeCell ref="JQX210:JQZ210"/>
    <mergeCell ref="JRF210:JRH210"/>
    <mergeCell ref="JOL210:JON210"/>
    <mergeCell ref="JOT210:JOV210"/>
    <mergeCell ref="JPB210:JPD210"/>
    <mergeCell ref="JPJ210:JPL210"/>
    <mergeCell ref="JPR210:JPT210"/>
    <mergeCell ref="JMX210:JMZ210"/>
    <mergeCell ref="JNF210:JNH210"/>
    <mergeCell ref="JNN210:JNP210"/>
    <mergeCell ref="JNV210:JNX210"/>
    <mergeCell ref="JOD210:JOF210"/>
    <mergeCell ref="JLJ210:JLL210"/>
    <mergeCell ref="JLR210:JLT210"/>
    <mergeCell ref="JLZ210:JMB210"/>
    <mergeCell ref="JMH210:JMJ210"/>
    <mergeCell ref="JMP210:JMR210"/>
    <mergeCell ref="JJV210:JJX210"/>
    <mergeCell ref="JKD210:JKF210"/>
    <mergeCell ref="JKL210:JKN210"/>
    <mergeCell ref="JKT210:JKV210"/>
    <mergeCell ref="JLB210:JLD210"/>
    <mergeCell ref="JIH210:JIJ210"/>
    <mergeCell ref="JIP210:JIR210"/>
    <mergeCell ref="JIX210:JIZ210"/>
    <mergeCell ref="JJF210:JJH210"/>
    <mergeCell ref="JJN210:JJP210"/>
    <mergeCell ref="JGT210:JGV210"/>
    <mergeCell ref="JHB210:JHD210"/>
    <mergeCell ref="JHJ210:JHL210"/>
    <mergeCell ref="JHR210:JHT210"/>
    <mergeCell ref="JHZ210:JIB210"/>
    <mergeCell ref="JFF210:JFH210"/>
    <mergeCell ref="JFN210:JFP210"/>
    <mergeCell ref="JFV210:JFX210"/>
    <mergeCell ref="JGD210:JGF210"/>
    <mergeCell ref="JGL210:JGN210"/>
    <mergeCell ref="JDR210:JDT210"/>
    <mergeCell ref="JDZ210:JEB210"/>
    <mergeCell ref="JEH210:JEJ210"/>
    <mergeCell ref="JEP210:JER210"/>
    <mergeCell ref="JEX210:JEZ210"/>
    <mergeCell ref="JCD210:JCF210"/>
    <mergeCell ref="JCL210:JCN210"/>
    <mergeCell ref="JCT210:JCV210"/>
    <mergeCell ref="JDB210:JDD210"/>
    <mergeCell ref="JDJ210:JDL210"/>
    <mergeCell ref="JAP210:JAR210"/>
    <mergeCell ref="JAX210:JAZ210"/>
    <mergeCell ref="JBF210:JBH210"/>
    <mergeCell ref="JBN210:JBP210"/>
    <mergeCell ref="JBV210:JBX210"/>
    <mergeCell ref="IZB210:IZD210"/>
    <mergeCell ref="IZJ210:IZL210"/>
    <mergeCell ref="IZR210:IZT210"/>
    <mergeCell ref="IZZ210:JAB210"/>
    <mergeCell ref="JAH210:JAJ210"/>
    <mergeCell ref="IXN210:IXP210"/>
    <mergeCell ref="IXV210:IXX210"/>
    <mergeCell ref="IYD210:IYF210"/>
    <mergeCell ref="IYL210:IYN210"/>
    <mergeCell ref="IYT210:IYV210"/>
    <mergeCell ref="IVZ210:IWB210"/>
    <mergeCell ref="IWH210:IWJ210"/>
    <mergeCell ref="IWP210:IWR210"/>
    <mergeCell ref="IWX210:IWZ210"/>
    <mergeCell ref="IXF210:IXH210"/>
    <mergeCell ref="IUL210:IUN210"/>
    <mergeCell ref="IUT210:IUV210"/>
    <mergeCell ref="IVB210:IVD210"/>
    <mergeCell ref="IVJ210:IVL210"/>
    <mergeCell ref="IVR210:IVT210"/>
    <mergeCell ref="ISX210:ISZ210"/>
    <mergeCell ref="ITF210:ITH210"/>
    <mergeCell ref="ITN210:ITP210"/>
    <mergeCell ref="ITV210:ITX210"/>
    <mergeCell ref="IUD210:IUF210"/>
    <mergeCell ref="IRJ210:IRL210"/>
    <mergeCell ref="IRR210:IRT210"/>
    <mergeCell ref="IRZ210:ISB210"/>
    <mergeCell ref="ISH210:ISJ210"/>
    <mergeCell ref="ISP210:ISR210"/>
    <mergeCell ref="IPV210:IPX210"/>
    <mergeCell ref="IQD210:IQF210"/>
    <mergeCell ref="IQL210:IQN210"/>
    <mergeCell ref="IQT210:IQV210"/>
    <mergeCell ref="IRB210:IRD210"/>
    <mergeCell ref="IOH210:IOJ210"/>
    <mergeCell ref="IOP210:IOR210"/>
    <mergeCell ref="IOX210:IOZ210"/>
    <mergeCell ref="IPF210:IPH210"/>
    <mergeCell ref="IPN210:IPP210"/>
    <mergeCell ref="IMT210:IMV210"/>
    <mergeCell ref="INB210:IND210"/>
    <mergeCell ref="INJ210:INL210"/>
    <mergeCell ref="INR210:INT210"/>
    <mergeCell ref="INZ210:IOB210"/>
    <mergeCell ref="ILF210:ILH210"/>
    <mergeCell ref="ILN210:ILP210"/>
    <mergeCell ref="ILV210:ILX210"/>
    <mergeCell ref="IMD210:IMF210"/>
    <mergeCell ref="IML210:IMN210"/>
    <mergeCell ref="IJR210:IJT210"/>
    <mergeCell ref="IJZ210:IKB210"/>
    <mergeCell ref="IKH210:IKJ210"/>
    <mergeCell ref="IKP210:IKR210"/>
    <mergeCell ref="IKX210:IKZ210"/>
    <mergeCell ref="IID210:IIF210"/>
    <mergeCell ref="IIL210:IIN210"/>
    <mergeCell ref="IIT210:IIV210"/>
    <mergeCell ref="IJB210:IJD210"/>
    <mergeCell ref="IJJ210:IJL210"/>
    <mergeCell ref="IGP210:IGR210"/>
    <mergeCell ref="IGX210:IGZ210"/>
    <mergeCell ref="IHF210:IHH210"/>
    <mergeCell ref="IHN210:IHP210"/>
    <mergeCell ref="IHV210:IHX210"/>
    <mergeCell ref="IFB210:IFD210"/>
    <mergeCell ref="IFJ210:IFL210"/>
    <mergeCell ref="IFR210:IFT210"/>
    <mergeCell ref="IFZ210:IGB210"/>
    <mergeCell ref="IGH210:IGJ210"/>
    <mergeCell ref="IDN210:IDP210"/>
    <mergeCell ref="IDV210:IDX210"/>
    <mergeCell ref="IED210:IEF210"/>
    <mergeCell ref="IEL210:IEN210"/>
    <mergeCell ref="IET210:IEV210"/>
    <mergeCell ref="IBZ210:ICB210"/>
    <mergeCell ref="ICH210:ICJ210"/>
    <mergeCell ref="ICP210:ICR210"/>
    <mergeCell ref="ICX210:ICZ210"/>
    <mergeCell ref="IDF210:IDH210"/>
    <mergeCell ref="IAL210:IAN210"/>
    <mergeCell ref="IAT210:IAV210"/>
    <mergeCell ref="IBB210:IBD210"/>
    <mergeCell ref="IBJ210:IBL210"/>
    <mergeCell ref="IBR210:IBT210"/>
    <mergeCell ref="HYX210:HYZ210"/>
    <mergeCell ref="HZF210:HZH210"/>
    <mergeCell ref="HZN210:HZP210"/>
    <mergeCell ref="HZV210:HZX210"/>
    <mergeCell ref="IAD210:IAF210"/>
    <mergeCell ref="HXJ210:HXL210"/>
    <mergeCell ref="HXR210:HXT210"/>
    <mergeCell ref="HXZ210:HYB210"/>
    <mergeCell ref="HYH210:HYJ210"/>
    <mergeCell ref="HYP210:HYR210"/>
    <mergeCell ref="HVV210:HVX210"/>
    <mergeCell ref="HWD210:HWF210"/>
    <mergeCell ref="HWL210:HWN210"/>
    <mergeCell ref="HWT210:HWV210"/>
    <mergeCell ref="HXB210:HXD210"/>
    <mergeCell ref="HUH210:HUJ210"/>
    <mergeCell ref="HUP210:HUR210"/>
    <mergeCell ref="HUX210:HUZ210"/>
    <mergeCell ref="HVF210:HVH210"/>
    <mergeCell ref="HVN210:HVP210"/>
    <mergeCell ref="HST210:HSV210"/>
    <mergeCell ref="HTB210:HTD210"/>
    <mergeCell ref="HTJ210:HTL210"/>
    <mergeCell ref="HTR210:HTT210"/>
    <mergeCell ref="HTZ210:HUB210"/>
    <mergeCell ref="HRF210:HRH210"/>
    <mergeCell ref="HRN210:HRP210"/>
    <mergeCell ref="HRV210:HRX210"/>
    <mergeCell ref="HSD210:HSF210"/>
    <mergeCell ref="HSL210:HSN210"/>
    <mergeCell ref="HPR210:HPT210"/>
    <mergeCell ref="HPZ210:HQB210"/>
    <mergeCell ref="HQH210:HQJ210"/>
    <mergeCell ref="HQP210:HQR210"/>
    <mergeCell ref="HQX210:HQZ210"/>
    <mergeCell ref="HOD210:HOF210"/>
    <mergeCell ref="HOL210:HON210"/>
    <mergeCell ref="HOT210:HOV210"/>
    <mergeCell ref="HPB210:HPD210"/>
    <mergeCell ref="HPJ210:HPL210"/>
    <mergeCell ref="HMP210:HMR210"/>
    <mergeCell ref="HMX210:HMZ210"/>
    <mergeCell ref="HNF210:HNH210"/>
    <mergeCell ref="HNN210:HNP210"/>
    <mergeCell ref="HNV210:HNX210"/>
    <mergeCell ref="HLB210:HLD210"/>
    <mergeCell ref="HLJ210:HLL210"/>
    <mergeCell ref="HLR210:HLT210"/>
    <mergeCell ref="HLZ210:HMB210"/>
    <mergeCell ref="HMH210:HMJ210"/>
    <mergeCell ref="HJN210:HJP210"/>
    <mergeCell ref="HJV210:HJX210"/>
    <mergeCell ref="HKD210:HKF210"/>
    <mergeCell ref="HKL210:HKN210"/>
    <mergeCell ref="HKT210:HKV210"/>
    <mergeCell ref="HHZ210:HIB210"/>
    <mergeCell ref="HIH210:HIJ210"/>
    <mergeCell ref="HIP210:HIR210"/>
    <mergeCell ref="HIX210:HIZ210"/>
    <mergeCell ref="HJF210:HJH210"/>
    <mergeCell ref="HGL210:HGN210"/>
    <mergeCell ref="HGT210:HGV210"/>
    <mergeCell ref="HHB210:HHD210"/>
    <mergeCell ref="HHJ210:HHL210"/>
    <mergeCell ref="HHR210:HHT210"/>
    <mergeCell ref="HEX210:HEZ210"/>
    <mergeCell ref="HFF210:HFH210"/>
    <mergeCell ref="HFN210:HFP210"/>
    <mergeCell ref="HFV210:HFX210"/>
    <mergeCell ref="HGD210:HGF210"/>
    <mergeCell ref="HDJ210:HDL210"/>
    <mergeCell ref="HDR210:HDT210"/>
    <mergeCell ref="HDZ210:HEB210"/>
    <mergeCell ref="HEH210:HEJ210"/>
    <mergeCell ref="HEP210:HER210"/>
    <mergeCell ref="HBV210:HBX210"/>
    <mergeCell ref="HCD210:HCF210"/>
    <mergeCell ref="HCL210:HCN210"/>
    <mergeCell ref="HCT210:HCV210"/>
    <mergeCell ref="HDB210:HDD210"/>
    <mergeCell ref="HAH210:HAJ210"/>
    <mergeCell ref="HAP210:HAR210"/>
    <mergeCell ref="HAX210:HAZ210"/>
    <mergeCell ref="HBF210:HBH210"/>
    <mergeCell ref="HBN210:HBP210"/>
    <mergeCell ref="GYT210:GYV210"/>
    <mergeCell ref="GZB210:GZD210"/>
    <mergeCell ref="GZJ210:GZL210"/>
    <mergeCell ref="GZR210:GZT210"/>
    <mergeCell ref="GZZ210:HAB210"/>
    <mergeCell ref="GXF210:GXH210"/>
    <mergeCell ref="GXN210:GXP210"/>
    <mergeCell ref="GXV210:GXX210"/>
    <mergeCell ref="GYD210:GYF210"/>
    <mergeCell ref="GYL210:GYN210"/>
    <mergeCell ref="GVR210:GVT210"/>
    <mergeCell ref="GVZ210:GWB210"/>
    <mergeCell ref="GWH210:GWJ210"/>
    <mergeCell ref="GWP210:GWR210"/>
    <mergeCell ref="GWX210:GWZ210"/>
    <mergeCell ref="GUD210:GUF210"/>
    <mergeCell ref="GUL210:GUN210"/>
    <mergeCell ref="GUT210:GUV210"/>
    <mergeCell ref="GVB210:GVD210"/>
    <mergeCell ref="GVJ210:GVL210"/>
    <mergeCell ref="GSP210:GSR210"/>
    <mergeCell ref="GSX210:GSZ210"/>
    <mergeCell ref="GTF210:GTH210"/>
    <mergeCell ref="GTN210:GTP210"/>
    <mergeCell ref="GTV210:GTX210"/>
    <mergeCell ref="GRB210:GRD210"/>
    <mergeCell ref="GRJ210:GRL210"/>
    <mergeCell ref="GRR210:GRT210"/>
    <mergeCell ref="GRZ210:GSB210"/>
    <mergeCell ref="GSH210:GSJ210"/>
    <mergeCell ref="GPN210:GPP210"/>
    <mergeCell ref="GPV210:GPX210"/>
    <mergeCell ref="GQD210:GQF210"/>
    <mergeCell ref="GQL210:GQN210"/>
    <mergeCell ref="GQT210:GQV210"/>
    <mergeCell ref="GNZ210:GOB210"/>
    <mergeCell ref="GOH210:GOJ210"/>
    <mergeCell ref="GOP210:GOR210"/>
    <mergeCell ref="GOX210:GOZ210"/>
    <mergeCell ref="GPF210:GPH210"/>
    <mergeCell ref="GML210:GMN210"/>
    <mergeCell ref="GMT210:GMV210"/>
    <mergeCell ref="GNB210:GND210"/>
    <mergeCell ref="GNJ210:GNL210"/>
    <mergeCell ref="GNR210:GNT210"/>
    <mergeCell ref="GKX210:GKZ210"/>
    <mergeCell ref="GLF210:GLH210"/>
    <mergeCell ref="GLN210:GLP210"/>
    <mergeCell ref="GLV210:GLX210"/>
    <mergeCell ref="GMD210:GMF210"/>
    <mergeCell ref="GJJ210:GJL210"/>
    <mergeCell ref="GJR210:GJT210"/>
    <mergeCell ref="GJZ210:GKB210"/>
    <mergeCell ref="GKH210:GKJ210"/>
    <mergeCell ref="GKP210:GKR210"/>
    <mergeCell ref="GHV210:GHX210"/>
    <mergeCell ref="GID210:GIF210"/>
    <mergeCell ref="GIL210:GIN210"/>
    <mergeCell ref="GIT210:GIV210"/>
    <mergeCell ref="GJB210:GJD210"/>
    <mergeCell ref="GGH210:GGJ210"/>
    <mergeCell ref="GGP210:GGR210"/>
    <mergeCell ref="GGX210:GGZ210"/>
    <mergeCell ref="GHF210:GHH210"/>
    <mergeCell ref="GHN210:GHP210"/>
    <mergeCell ref="GET210:GEV210"/>
    <mergeCell ref="GFB210:GFD210"/>
    <mergeCell ref="GFJ210:GFL210"/>
    <mergeCell ref="GFR210:GFT210"/>
    <mergeCell ref="GFZ210:GGB210"/>
    <mergeCell ref="GDF210:GDH210"/>
    <mergeCell ref="GDN210:GDP210"/>
    <mergeCell ref="GDV210:GDX210"/>
    <mergeCell ref="GED210:GEF210"/>
    <mergeCell ref="GEL210:GEN210"/>
    <mergeCell ref="GBR210:GBT210"/>
    <mergeCell ref="GBZ210:GCB210"/>
    <mergeCell ref="GCH210:GCJ210"/>
    <mergeCell ref="GCP210:GCR210"/>
    <mergeCell ref="GCX210:GCZ210"/>
    <mergeCell ref="GAD210:GAF210"/>
    <mergeCell ref="GAL210:GAN210"/>
    <mergeCell ref="GAT210:GAV210"/>
    <mergeCell ref="GBB210:GBD210"/>
    <mergeCell ref="GBJ210:GBL210"/>
    <mergeCell ref="FYP210:FYR210"/>
    <mergeCell ref="FYX210:FYZ210"/>
    <mergeCell ref="FZF210:FZH210"/>
    <mergeCell ref="FZN210:FZP210"/>
    <mergeCell ref="FZV210:FZX210"/>
    <mergeCell ref="FXB210:FXD210"/>
    <mergeCell ref="FXJ210:FXL210"/>
    <mergeCell ref="FXR210:FXT210"/>
    <mergeCell ref="FXZ210:FYB210"/>
    <mergeCell ref="FYH210:FYJ210"/>
    <mergeCell ref="FVN210:FVP210"/>
    <mergeCell ref="FVV210:FVX210"/>
    <mergeCell ref="FWD210:FWF210"/>
    <mergeCell ref="FWL210:FWN210"/>
    <mergeCell ref="FWT210:FWV210"/>
    <mergeCell ref="FTZ210:FUB210"/>
    <mergeCell ref="FUH210:FUJ210"/>
    <mergeCell ref="FUP210:FUR210"/>
    <mergeCell ref="FUX210:FUZ210"/>
    <mergeCell ref="FVF210:FVH210"/>
    <mergeCell ref="FSL210:FSN210"/>
    <mergeCell ref="FST210:FSV210"/>
    <mergeCell ref="FTB210:FTD210"/>
    <mergeCell ref="FTJ210:FTL210"/>
    <mergeCell ref="FTR210:FTT210"/>
    <mergeCell ref="FQX210:FQZ210"/>
    <mergeCell ref="FRF210:FRH210"/>
    <mergeCell ref="FRN210:FRP210"/>
    <mergeCell ref="FRV210:FRX210"/>
    <mergeCell ref="FSD210:FSF210"/>
    <mergeCell ref="FPJ210:FPL210"/>
    <mergeCell ref="FPR210:FPT210"/>
    <mergeCell ref="FPZ210:FQB210"/>
    <mergeCell ref="FQH210:FQJ210"/>
    <mergeCell ref="FQP210:FQR210"/>
    <mergeCell ref="FNV210:FNX210"/>
    <mergeCell ref="FOD210:FOF210"/>
    <mergeCell ref="FOL210:FON210"/>
    <mergeCell ref="FOT210:FOV210"/>
    <mergeCell ref="FPB210:FPD210"/>
    <mergeCell ref="FMH210:FMJ210"/>
    <mergeCell ref="FMP210:FMR210"/>
    <mergeCell ref="FMX210:FMZ210"/>
    <mergeCell ref="FNF210:FNH210"/>
    <mergeCell ref="FNN210:FNP210"/>
    <mergeCell ref="FKT210:FKV210"/>
    <mergeCell ref="FLB210:FLD210"/>
    <mergeCell ref="FLJ210:FLL210"/>
    <mergeCell ref="FLR210:FLT210"/>
    <mergeCell ref="FLZ210:FMB210"/>
    <mergeCell ref="FJF210:FJH210"/>
    <mergeCell ref="FJN210:FJP210"/>
    <mergeCell ref="FJV210:FJX210"/>
    <mergeCell ref="FKD210:FKF210"/>
    <mergeCell ref="FKL210:FKN210"/>
    <mergeCell ref="FHR210:FHT210"/>
    <mergeCell ref="FHZ210:FIB210"/>
    <mergeCell ref="FIH210:FIJ210"/>
    <mergeCell ref="FIP210:FIR210"/>
    <mergeCell ref="FIX210:FIZ210"/>
    <mergeCell ref="FGD210:FGF210"/>
    <mergeCell ref="FGL210:FGN210"/>
    <mergeCell ref="FGT210:FGV210"/>
    <mergeCell ref="FHB210:FHD210"/>
    <mergeCell ref="FHJ210:FHL210"/>
    <mergeCell ref="FEP210:FER210"/>
    <mergeCell ref="FEX210:FEZ210"/>
    <mergeCell ref="FFF210:FFH210"/>
    <mergeCell ref="FFN210:FFP210"/>
    <mergeCell ref="FFV210:FFX210"/>
    <mergeCell ref="FDB210:FDD210"/>
    <mergeCell ref="FDJ210:FDL210"/>
    <mergeCell ref="FDR210:FDT210"/>
    <mergeCell ref="FDZ210:FEB210"/>
    <mergeCell ref="FEH210:FEJ210"/>
    <mergeCell ref="FBN210:FBP210"/>
    <mergeCell ref="FBV210:FBX210"/>
    <mergeCell ref="FCD210:FCF210"/>
    <mergeCell ref="FCL210:FCN210"/>
    <mergeCell ref="FCT210:FCV210"/>
    <mergeCell ref="EZZ210:FAB210"/>
    <mergeCell ref="FAH210:FAJ210"/>
    <mergeCell ref="FAP210:FAR210"/>
    <mergeCell ref="FAX210:FAZ210"/>
    <mergeCell ref="FBF210:FBH210"/>
    <mergeCell ref="EYL210:EYN210"/>
    <mergeCell ref="EYT210:EYV210"/>
    <mergeCell ref="EZB210:EZD210"/>
    <mergeCell ref="EZJ210:EZL210"/>
    <mergeCell ref="EZR210:EZT210"/>
    <mergeCell ref="EWX210:EWZ210"/>
    <mergeCell ref="EXF210:EXH210"/>
    <mergeCell ref="EXN210:EXP210"/>
    <mergeCell ref="EXV210:EXX210"/>
    <mergeCell ref="EYD210:EYF210"/>
    <mergeCell ref="EVJ210:EVL210"/>
    <mergeCell ref="EVR210:EVT210"/>
    <mergeCell ref="EVZ210:EWB210"/>
    <mergeCell ref="EWH210:EWJ210"/>
    <mergeCell ref="EWP210:EWR210"/>
    <mergeCell ref="ETV210:ETX210"/>
    <mergeCell ref="EUD210:EUF210"/>
    <mergeCell ref="EUL210:EUN210"/>
    <mergeCell ref="EUT210:EUV210"/>
    <mergeCell ref="EVB210:EVD210"/>
    <mergeCell ref="ESH210:ESJ210"/>
    <mergeCell ref="ESP210:ESR210"/>
    <mergeCell ref="ESX210:ESZ210"/>
    <mergeCell ref="ETF210:ETH210"/>
    <mergeCell ref="ETN210:ETP210"/>
    <mergeCell ref="EQT210:EQV210"/>
    <mergeCell ref="ERB210:ERD210"/>
    <mergeCell ref="ERJ210:ERL210"/>
    <mergeCell ref="ERR210:ERT210"/>
    <mergeCell ref="ERZ210:ESB210"/>
    <mergeCell ref="EPF210:EPH210"/>
    <mergeCell ref="EPN210:EPP210"/>
    <mergeCell ref="EPV210:EPX210"/>
    <mergeCell ref="EQD210:EQF210"/>
    <mergeCell ref="EQL210:EQN210"/>
    <mergeCell ref="ENR210:ENT210"/>
    <mergeCell ref="ENZ210:EOB210"/>
    <mergeCell ref="EOH210:EOJ210"/>
    <mergeCell ref="EOP210:EOR210"/>
    <mergeCell ref="EOX210:EOZ210"/>
    <mergeCell ref="EMD210:EMF210"/>
    <mergeCell ref="EML210:EMN210"/>
    <mergeCell ref="EMT210:EMV210"/>
    <mergeCell ref="ENB210:END210"/>
    <mergeCell ref="ENJ210:ENL210"/>
    <mergeCell ref="EKP210:EKR210"/>
    <mergeCell ref="EKX210:EKZ210"/>
    <mergeCell ref="ELF210:ELH210"/>
    <mergeCell ref="ELN210:ELP210"/>
    <mergeCell ref="ELV210:ELX210"/>
    <mergeCell ref="EJB210:EJD210"/>
    <mergeCell ref="EJJ210:EJL210"/>
    <mergeCell ref="EJR210:EJT210"/>
    <mergeCell ref="EJZ210:EKB210"/>
    <mergeCell ref="EKH210:EKJ210"/>
    <mergeCell ref="EHN210:EHP210"/>
    <mergeCell ref="EHV210:EHX210"/>
    <mergeCell ref="EID210:EIF210"/>
    <mergeCell ref="EIL210:EIN210"/>
    <mergeCell ref="EIT210:EIV210"/>
    <mergeCell ref="EFZ210:EGB210"/>
    <mergeCell ref="EGH210:EGJ210"/>
    <mergeCell ref="EGP210:EGR210"/>
    <mergeCell ref="EGX210:EGZ210"/>
    <mergeCell ref="EHF210:EHH210"/>
    <mergeCell ref="EEL210:EEN210"/>
    <mergeCell ref="EET210:EEV210"/>
    <mergeCell ref="EFB210:EFD210"/>
    <mergeCell ref="EFJ210:EFL210"/>
    <mergeCell ref="EFR210:EFT210"/>
    <mergeCell ref="ECX210:ECZ210"/>
    <mergeCell ref="EDF210:EDH210"/>
    <mergeCell ref="EDN210:EDP210"/>
    <mergeCell ref="EDV210:EDX210"/>
    <mergeCell ref="EED210:EEF210"/>
    <mergeCell ref="EBJ210:EBL210"/>
    <mergeCell ref="EBR210:EBT210"/>
    <mergeCell ref="EBZ210:ECB210"/>
    <mergeCell ref="ECH210:ECJ210"/>
    <mergeCell ref="ECP210:ECR210"/>
    <mergeCell ref="DZV210:DZX210"/>
    <mergeCell ref="EAD210:EAF210"/>
    <mergeCell ref="EAL210:EAN210"/>
    <mergeCell ref="EAT210:EAV210"/>
    <mergeCell ref="EBB210:EBD210"/>
    <mergeCell ref="DYH210:DYJ210"/>
    <mergeCell ref="DYP210:DYR210"/>
    <mergeCell ref="DYX210:DYZ210"/>
    <mergeCell ref="DZF210:DZH210"/>
    <mergeCell ref="DZN210:DZP210"/>
    <mergeCell ref="DWT210:DWV210"/>
    <mergeCell ref="DXB210:DXD210"/>
    <mergeCell ref="DXJ210:DXL210"/>
    <mergeCell ref="DXR210:DXT210"/>
    <mergeCell ref="DXZ210:DYB210"/>
    <mergeCell ref="DVF210:DVH210"/>
    <mergeCell ref="DVN210:DVP210"/>
    <mergeCell ref="DVV210:DVX210"/>
    <mergeCell ref="DWD210:DWF210"/>
    <mergeCell ref="DWL210:DWN210"/>
    <mergeCell ref="DTR210:DTT210"/>
    <mergeCell ref="DTZ210:DUB210"/>
    <mergeCell ref="DUH210:DUJ210"/>
    <mergeCell ref="DUP210:DUR210"/>
    <mergeCell ref="DUX210:DUZ210"/>
    <mergeCell ref="DSD210:DSF210"/>
    <mergeCell ref="DSL210:DSN210"/>
    <mergeCell ref="DST210:DSV210"/>
    <mergeCell ref="DTB210:DTD210"/>
    <mergeCell ref="DTJ210:DTL210"/>
    <mergeCell ref="DQP210:DQR210"/>
    <mergeCell ref="DQX210:DQZ210"/>
    <mergeCell ref="DRF210:DRH210"/>
    <mergeCell ref="DRN210:DRP210"/>
    <mergeCell ref="DRV210:DRX210"/>
    <mergeCell ref="DPB210:DPD210"/>
    <mergeCell ref="DPJ210:DPL210"/>
    <mergeCell ref="DPR210:DPT210"/>
    <mergeCell ref="DPZ210:DQB210"/>
    <mergeCell ref="DQH210:DQJ210"/>
    <mergeCell ref="DNN210:DNP210"/>
    <mergeCell ref="DNV210:DNX210"/>
    <mergeCell ref="DOD210:DOF210"/>
    <mergeCell ref="DOL210:DON210"/>
    <mergeCell ref="DOT210:DOV210"/>
    <mergeCell ref="DLZ210:DMB210"/>
    <mergeCell ref="DMH210:DMJ210"/>
    <mergeCell ref="DMP210:DMR210"/>
    <mergeCell ref="DMX210:DMZ210"/>
    <mergeCell ref="DNF210:DNH210"/>
    <mergeCell ref="DKL210:DKN210"/>
    <mergeCell ref="DKT210:DKV210"/>
    <mergeCell ref="DLB210:DLD210"/>
    <mergeCell ref="DLJ210:DLL210"/>
    <mergeCell ref="DLR210:DLT210"/>
    <mergeCell ref="DIX210:DIZ210"/>
    <mergeCell ref="DJF210:DJH210"/>
    <mergeCell ref="DJN210:DJP210"/>
    <mergeCell ref="DJV210:DJX210"/>
    <mergeCell ref="DKD210:DKF210"/>
    <mergeCell ref="DHJ210:DHL210"/>
    <mergeCell ref="DHR210:DHT210"/>
    <mergeCell ref="DHZ210:DIB210"/>
    <mergeCell ref="DIH210:DIJ210"/>
    <mergeCell ref="DIP210:DIR210"/>
    <mergeCell ref="DFV210:DFX210"/>
    <mergeCell ref="DGD210:DGF210"/>
    <mergeCell ref="DGL210:DGN210"/>
    <mergeCell ref="DGT210:DGV210"/>
    <mergeCell ref="DHB210:DHD210"/>
    <mergeCell ref="DEH210:DEJ210"/>
    <mergeCell ref="DEP210:DER210"/>
    <mergeCell ref="DEX210:DEZ210"/>
    <mergeCell ref="DFF210:DFH210"/>
    <mergeCell ref="DFN210:DFP210"/>
    <mergeCell ref="DCT210:DCV210"/>
    <mergeCell ref="DDB210:DDD210"/>
    <mergeCell ref="DDJ210:DDL210"/>
    <mergeCell ref="DDR210:DDT210"/>
    <mergeCell ref="DDZ210:DEB210"/>
    <mergeCell ref="DBF210:DBH210"/>
    <mergeCell ref="DBN210:DBP210"/>
    <mergeCell ref="DBV210:DBX210"/>
    <mergeCell ref="DCD210:DCF210"/>
    <mergeCell ref="DCL210:DCN210"/>
    <mergeCell ref="CZR210:CZT210"/>
    <mergeCell ref="CZZ210:DAB210"/>
    <mergeCell ref="DAH210:DAJ210"/>
    <mergeCell ref="DAP210:DAR210"/>
    <mergeCell ref="DAX210:DAZ210"/>
    <mergeCell ref="CYD210:CYF210"/>
    <mergeCell ref="CYL210:CYN210"/>
    <mergeCell ref="CYT210:CYV210"/>
    <mergeCell ref="CZB210:CZD210"/>
    <mergeCell ref="CZJ210:CZL210"/>
    <mergeCell ref="CWP210:CWR210"/>
    <mergeCell ref="CWX210:CWZ210"/>
    <mergeCell ref="CXF210:CXH210"/>
    <mergeCell ref="CXN210:CXP210"/>
    <mergeCell ref="CXV210:CXX210"/>
    <mergeCell ref="CVB210:CVD210"/>
    <mergeCell ref="CVJ210:CVL210"/>
    <mergeCell ref="CVR210:CVT210"/>
    <mergeCell ref="CVZ210:CWB210"/>
    <mergeCell ref="CWH210:CWJ210"/>
    <mergeCell ref="CTN210:CTP210"/>
    <mergeCell ref="CTV210:CTX210"/>
    <mergeCell ref="CUD210:CUF210"/>
    <mergeCell ref="CUL210:CUN210"/>
    <mergeCell ref="CUT210:CUV210"/>
    <mergeCell ref="CRZ210:CSB210"/>
    <mergeCell ref="CSH210:CSJ210"/>
    <mergeCell ref="CSP210:CSR210"/>
    <mergeCell ref="CSX210:CSZ210"/>
    <mergeCell ref="CTF210:CTH210"/>
    <mergeCell ref="CQL210:CQN210"/>
    <mergeCell ref="CQT210:CQV210"/>
    <mergeCell ref="CRB210:CRD210"/>
    <mergeCell ref="CRJ210:CRL210"/>
    <mergeCell ref="CRR210:CRT210"/>
    <mergeCell ref="COX210:COZ210"/>
    <mergeCell ref="CPF210:CPH210"/>
    <mergeCell ref="CPN210:CPP210"/>
    <mergeCell ref="CPV210:CPX210"/>
    <mergeCell ref="CQD210:CQF210"/>
    <mergeCell ref="CNJ210:CNL210"/>
    <mergeCell ref="CNR210:CNT210"/>
    <mergeCell ref="CNZ210:COB210"/>
    <mergeCell ref="COH210:COJ210"/>
    <mergeCell ref="COP210:COR210"/>
    <mergeCell ref="CLV210:CLX210"/>
    <mergeCell ref="CMD210:CMF210"/>
    <mergeCell ref="CML210:CMN210"/>
    <mergeCell ref="CMT210:CMV210"/>
    <mergeCell ref="CNB210:CND210"/>
    <mergeCell ref="CKH210:CKJ210"/>
    <mergeCell ref="CKP210:CKR210"/>
    <mergeCell ref="CKX210:CKZ210"/>
    <mergeCell ref="CLF210:CLH210"/>
    <mergeCell ref="CLN210:CLP210"/>
    <mergeCell ref="CIT210:CIV210"/>
    <mergeCell ref="CJB210:CJD210"/>
    <mergeCell ref="CJJ210:CJL210"/>
    <mergeCell ref="CJR210:CJT210"/>
    <mergeCell ref="CJZ210:CKB210"/>
    <mergeCell ref="CHF210:CHH210"/>
    <mergeCell ref="CHN210:CHP210"/>
    <mergeCell ref="CHV210:CHX210"/>
    <mergeCell ref="CID210:CIF210"/>
    <mergeCell ref="CIL210:CIN210"/>
    <mergeCell ref="CFR210:CFT210"/>
    <mergeCell ref="CFZ210:CGB210"/>
    <mergeCell ref="CGH210:CGJ210"/>
    <mergeCell ref="CGP210:CGR210"/>
    <mergeCell ref="CGX210:CGZ210"/>
    <mergeCell ref="CED210:CEF210"/>
    <mergeCell ref="CEL210:CEN210"/>
    <mergeCell ref="CET210:CEV210"/>
    <mergeCell ref="CFB210:CFD210"/>
    <mergeCell ref="CFJ210:CFL210"/>
    <mergeCell ref="CCP210:CCR210"/>
    <mergeCell ref="CCX210:CCZ210"/>
    <mergeCell ref="CDF210:CDH210"/>
    <mergeCell ref="CDN210:CDP210"/>
    <mergeCell ref="CDV210:CDX210"/>
    <mergeCell ref="CBB210:CBD210"/>
    <mergeCell ref="CBJ210:CBL210"/>
    <mergeCell ref="CBR210:CBT210"/>
    <mergeCell ref="CBZ210:CCB210"/>
    <mergeCell ref="CCH210:CCJ210"/>
    <mergeCell ref="BZN210:BZP210"/>
    <mergeCell ref="BZV210:BZX210"/>
    <mergeCell ref="CAD210:CAF210"/>
    <mergeCell ref="CAL210:CAN210"/>
    <mergeCell ref="CAT210:CAV210"/>
    <mergeCell ref="BXZ210:BYB210"/>
    <mergeCell ref="BYH210:BYJ210"/>
    <mergeCell ref="BYP210:BYR210"/>
    <mergeCell ref="BYX210:BYZ210"/>
    <mergeCell ref="BZF210:BZH210"/>
    <mergeCell ref="BWL210:BWN210"/>
    <mergeCell ref="BWT210:BWV210"/>
    <mergeCell ref="BXB210:BXD210"/>
    <mergeCell ref="BXJ210:BXL210"/>
    <mergeCell ref="BXR210:BXT210"/>
    <mergeCell ref="BUX210:BUZ210"/>
    <mergeCell ref="BVF210:BVH210"/>
    <mergeCell ref="BVN210:BVP210"/>
    <mergeCell ref="BVV210:BVX210"/>
    <mergeCell ref="BWD210:BWF210"/>
    <mergeCell ref="BTJ210:BTL210"/>
    <mergeCell ref="BTR210:BTT210"/>
    <mergeCell ref="BTZ210:BUB210"/>
    <mergeCell ref="BUH210:BUJ210"/>
    <mergeCell ref="BUP210:BUR210"/>
    <mergeCell ref="BRV210:BRX210"/>
    <mergeCell ref="BSD210:BSF210"/>
    <mergeCell ref="BSL210:BSN210"/>
    <mergeCell ref="BST210:BSV210"/>
    <mergeCell ref="BTB210:BTD210"/>
    <mergeCell ref="BQH210:BQJ210"/>
    <mergeCell ref="BQP210:BQR210"/>
    <mergeCell ref="BQX210:BQZ210"/>
    <mergeCell ref="BRF210:BRH210"/>
    <mergeCell ref="BRN210:BRP210"/>
    <mergeCell ref="BOT210:BOV210"/>
    <mergeCell ref="BPB210:BPD210"/>
    <mergeCell ref="BPJ210:BPL210"/>
    <mergeCell ref="BPR210:BPT210"/>
    <mergeCell ref="BPZ210:BQB210"/>
    <mergeCell ref="BNF210:BNH210"/>
    <mergeCell ref="BNN210:BNP210"/>
    <mergeCell ref="BNV210:BNX210"/>
    <mergeCell ref="BOD210:BOF210"/>
    <mergeCell ref="BOL210:BON210"/>
    <mergeCell ref="BLR210:BLT210"/>
    <mergeCell ref="BLZ210:BMB210"/>
    <mergeCell ref="BMH210:BMJ210"/>
    <mergeCell ref="BMP210:BMR210"/>
    <mergeCell ref="BMX210:BMZ210"/>
    <mergeCell ref="BKD210:BKF210"/>
    <mergeCell ref="BKL210:BKN210"/>
    <mergeCell ref="BKT210:BKV210"/>
    <mergeCell ref="BLB210:BLD210"/>
    <mergeCell ref="BLJ210:BLL210"/>
    <mergeCell ref="BIP210:BIR210"/>
    <mergeCell ref="BIX210:BIZ210"/>
    <mergeCell ref="BJF210:BJH210"/>
    <mergeCell ref="BJN210:BJP210"/>
    <mergeCell ref="BJV210:BJX210"/>
    <mergeCell ref="BHB210:BHD210"/>
    <mergeCell ref="BHJ210:BHL210"/>
    <mergeCell ref="BHR210:BHT210"/>
    <mergeCell ref="BHZ210:BIB210"/>
    <mergeCell ref="BIH210:BIJ210"/>
    <mergeCell ref="BFN210:BFP210"/>
    <mergeCell ref="BFV210:BFX210"/>
    <mergeCell ref="BGD210:BGF210"/>
    <mergeCell ref="BGL210:BGN210"/>
    <mergeCell ref="BGT210:BGV210"/>
    <mergeCell ref="BDZ210:BEB210"/>
    <mergeCell ref="BEH210:BEJ210"/>
    <mergeCell ref="BEP210:BER210"/>
    <mergeCell ref="BEX210:BEZ210"/>
    <mergeCell ref="BFF210:BFH210"/>
    <mergeCell ref="BCL210:BCN210"/>
    <mergeCell ref="BCT210:BCV210"/>
    <mergeCell ref="BDB210:BDD210"/>
    <mergeCell ref="BDJ210:BDL210"/>
    <mergeCell ref="BDR210:BDT210"/>
    <mergeCell ref="BAX210:BAZ210"/>
    <mergeCell ref="BBF210:BBH210"/>
    <mergeCell ref="BBN210:BBP210"/>
    <mergeCell ref="BBV210:BBX210"/>
    <mergeCell ref="BCD210:BCF210"/>
    <mergeCell ref="AZJ210:AZL210"/>
    <mergeCell ref="AZR210:AZT210"/>
    <mergeCell ref="AZZ210:BAB210"/>
    <mergeCell ref="BAH210:BAJ210"/>
    <mergeCell ref="BAP210:BAR210"/>
    <mergeCell ref="AXV210:AXX210"/>
    <mergeCell ref="AYD210:AYF210"/>
    <mergeCell ref="AYL210:AYN210"/>
    <mergeCell ref="AYT210:AYV210"/>
    <mergeCell ref="AZB210:AZD210"/>
    <mergeCell ref="AWH210:AWJ210"/>
    <mergeCell ref="AWP210:AWR210"/>
    <mergeCell ref="AWX210:AWZ210"/>
    <mergeCell ref="AXF210:AXH210"/>
    <mergeCell ref="AXN210:AXP210"/>
    <mergeCell ref="AUT210:AUV210"/>
    <mergeCell ref="AVB210:AVD210"/>
    <mergeCell ref="AVJ210:AVL210"/>
    <mergeCell ref="AVR210:AVT210"/>
    <mergeCell ref="AVZ210:AWB210"/>
    <mergeCell ref="ATF210:ATH210"/>
    <mergeCell ref="ATN210:ATP210"/>
    <mergeCell ref="ATV210:ATX210"/>
    <mergeCell ref="AUD210:AUF210"/>
    <mergeCell ref="AUL210:AUN210"/>
    <mergeCell ref="ARR210:ART210"/>
    <mergeCell ref="ARZ210:ASB210"/>
    <mergeCell ref="ASH210:ASJ210"/>
    <mergeCell ref="ASP210:ASR210"/>
    <mergeCell ref="ASX210:ASZ210"/>
    <mergeCell ref="AQD210:AQF210"/>
    <mergeCell ref="AQL210:AQN210"/>
    <mergeCell ref="AQT210:AQV210"/>
    <mergeCell ref="ARB210:ARD210"/>
    <mergeCell ref="ARJ210:ARL210"/>
    <mergeCell ref="AOP210:AOR210"/>
    <mergeCell ref="AOX210:AOZ210"/>
    <mergeCell ref="APF210:APH210"/>
    <mergeCell ref="APN210:APP210"/>
    <mergeCell ref="APV210:APX210"/>
    <mergeCell ref="ANB210:AND210"/>
    <mergeCell ref="ANJ210:ANL210"/>
    <mergeCell ref="ANR210:ANT210"/>
    <mergeCell ref="ANZ210:AOB210"/>
    <mergeCell ref="AOH210:AOJ210"/>
    <mergeCell ref="ALN210:ALP210"/>
    <mergeCell ref="ALV210:ALX210"/>
    <mergeCell ref="AMD210:AMF210"/>
    <mergeCell ref="AML210:AMN210"/>
    <mergeCell ref="AMT210:AMV210"/>
    <mergeCell ref="AJZ210:AKB210"/>
    <mergeCell ref="AKH210:AKJ210"/>
    <mergeCell ref="AKP210:AKR210"/>
    <mergeCell ref="AKX210:AKZ210"/>
    <mergeCell ref="ALF210:ALH210"/>
    <mergeCell ref="AIL210:AIN210"/>
    <mergeCell ref="AIT210:AIV210"/>
    <mergeCell ref="AJB210:AJD210"/>
    <mergeCell ref="AJJ210:AJL210"/>
    <mergeCell ref="AJR210:AJT210"/>
    <mergeCell ref="AGX210:AGZ210"/>
    <mergeCell ref="AHF210:AHH210"/>
    <mergeCell ref="AHN210:AHP210"/>
    <mergeCell ref="AHV210:AHX210"/>
    <mergeCell ref="AID210:AIF210"/>
    <mergeCell ref="AFJ210:AFL210"/>
    <mergeCell ref="AFR210:AFT210"/>
    <mergeCell ref="AFZ210:AGB210"/>
    <mergeCell ref="AGH210:AGJ210"/>
    <mergeCell ref="AGP210:AGR210"/>
    <mergeCell ref="ADV210:ADX210"/>
    <mergeCell ref="AED210:AEF210"/>
    <mergeCell ref="AEL210:AEN210"/>
    <mergeCell ref="AET210:AEV210"/>
    <mergeCell ref="AFB210:AFD210"/>
    <mergeCell ref="ACH210:ACJ210"/>
    <mergeCell ref="ACP210:ACR210"/>
    <mergeCell ref="ACX210:ACZ210"/>
    <mergeCell ref="ADF210:ADH210"/>
    <mergeCell ref="ADN210:ADP210"/>
    <mergeCell ref="AAT210:AAV210"/>
    <mergeCell ref="ABB210:ABD210"/>
    <mergeCell ref="ABJ210:ABL210"/>
    <mergeCell ref="ABR210:ABT210"/>
    <mergeCell ref="ABZ210:ACB210"/>
    <mergeCell ref="ZF210:ZH210"/>
    <mergeCell ref="ZN210:ZP210"/>
    <mergeCell ref="ZV210:ZX210"/>
    <mergeCell ref="AAD210:AAF210"/>
    <mergeCell ref="AAL210:AAN210"/>
    <mergeCell ref="XR210:XT210"/>
    <mergeCell ref="XZ210:YB210"/>
    <mergeCell ref="YH210:YJ210"/>
    <mergeCell ref="YP210:YR210"/>
    <mergeCell ref="YX210:YZ210"/>
    <mergeCell ref="WD210:WF210"/>
    <mergeCell ref="WL210:WN210"/>
    <mergeCell ref="WT210:WV210"/>
    <mergeCell ref="XB210:XD210"/>
    <mergeCell ref="XJ210:XL210"/>
    <mergeCell ref="UP210:UR210"/>
    <mergeCell ref="UX210:UZ210"/>
    <mergeCell ref="VF210:VH210"/>
    <mergeCell ref="VN210:VP210"/>
    <mergeCell ref="VV210:VX210"/>
    <mergeCell ref="TB210:TD210"/>
    <mergeCell ref="TJ210:TL210"/>
    <mergeCell ref="TR210:TT210"/>
    <mergeCell ref="TZ210:UB210"/>
    <mergeCell ref="UH210:UJ210"/>
    <mergeCell ref="RN210:RP210"/>
    <mergeCell ref="RV210:RX210"/>
    <mergeCell ref="SD210:SF210"/>
    <mergeCell ref="SL210:SN210"/>
    <mergeCell ref="ST210:SV210"/>
    <mergeCell ref="PZ210:QB210"/>
    <mergeCell ref="QH210:QJ210"/>
    <mergeCell ref="QP210:QR210"/>
    <mergeCell ref="QX210:QZ210"/>
    <mergeCell ref="RF210:RH210"/>
    <mergeCell ref="OL210:ON210"/>
    <mergeCell ref="OT210:OV210"/>
    <mergeCell ref="PB210:PD210"/>
    <mergeCell ref="PJ210:PL210"/>
    <mergeCell ref="PR210:PT210"/>
    <mergeCell ref="MX210:MZ210"/>
    <mergeCell ref="NF210:NH210"/>
    <mergeCell ref="NN210:NP210"/>
    <mergeCell ref="NV210:NX210"/>
    <mergeCell ref="OD210:OF210"/>
    <mergeCell ref="LJ210:LL210"/>
    <mergeCell ref="LR210:LT210"/>
    <mergeCell ref="LZ210:MB210"/>
    <mergeCell ref="MH210:MJ210"/>
    <mergeCell ref="MP210:MR210"/>
    <mergeCell ref="JV210:JX210"/>
    <mergeCell ref="KD210:KF210"/>
    <mergeCell ref="KL210:KN210"/>
    <mergeCell ref="KT210:KV210"/>
    <mergeCell ref="LB210:LD210"/>
    <mergeCell ref="IH210:IJ210"/>
    <mergeCell ref="IP210:IR210"/>
    <mergeCell ref="IX210:IZ210"/>
    <mergeCell ref="JF210:JH210"/>
    <mergeCell ref="JN210:JP210"/>
    <mergeCell ref="GT210:GV210"/>
    <mergeCell ref="HB210:HD210"/>
    <mergeCell ref="HJ210:HL210"/>
    <mergeCell ref="HR210:HT210"/>
    <mergeCell ref="HZ210:IB210"/>
    <mergeCell ref="FF210:FH210"/>
    <mergeCell ref="FN210:FP210"/>
    <mergeCell ref="FV210:FX210"/>
    <mergeCell ref="GD210:GF210"/>
    <mergeCell ref="GL210:GN210"/>
    <mergeCell ref="DR210:DT210"/>
    <mergeCell ref="DZ210:EB210"/>
    <mergeCell ref="EH210:EJ210"/>
    <mergeCell ref="EP210:ER210"/>
    <mergeCell ref="EX210:EZ210"/>
    <mergeCell ref="CL210:CN210"/>
    <mergeCell ref="CT210:CV210"/>
    <mergeCell ref="DB210:DD210"/>
    <mergeCell ref="DJ210:DL210"/>
    <mergeCell ref="AP210:AR210"/>
    <mergeCell ref="AX210:AZ210"/>
    <mergeCell ref="BF210:BH210"/>
    <mergeCell ref="BN210:BP210"/>
    <mergeCell ref="BV210:BX210"/>
    <mergeCell ref="B212:D212"/>
    <mergeCell ref="J210:L210"/>
    <mergeCell ref="R210:T210"/>
    <mergeCell ref="Z210:AB210"/>
    <mergeCell ref="AH210:AJ210"/>
    <mergeCell ref="A3:H3"/>
    <mergeCell ref="B30:E30"/>
    <mergeCell ref="B31:E31"/>
    <mergeCell ref="B32:F32"/>
    <mergeCell ref="B33:D33"/>
    <mergeCell ref="A4:H5"/>
    <mergeCell ref="A22:H23"/>
    <mergeCell ref="B34:D34"/>
    <mergeCell ref="B72:E72"/>
    <mergeCell ref="A40:A41"/>
    <mergeCell ref="B40:H41"/>
    <mergeCell ref="A43:H44"/>
    <mergeCell ref="A57:H58"/>
    <mergeCell ref="A69:H70"/>
    <mergeCell ref="B60:E60"/>
    <mergeCell ref="A64:H65"/>
    <mergeCell ref="A42:H42"/>
    <mergeCell ref="A17:H17"/>
    <mergeCell ref="A186:H186"/>
    <mergeCell ref="A77:H78"/>
    <mergeCell ref="A181:H182"/>
    <mergeCell ref="B172:E172"/>
    <mergeCell ref="B156:D156"/>
    <mergeCell ref="B157:H158"/>
    <mergeCell ref="A159:H159"/>
    <mergeCell ref="B164:E164"/>
    <mergeCell ref="B165:E165"/>
    <mergeCell ref="A167:H168"/>
    <mergeCell ref="A169:H170"/>
    <mergeCell ref="A178:H179"/>
    <mergeCell ref="A104:H104"/>
    <mergeCell ref="A112:H113"/>
    <mergeCell ref="A114:H117"/>
    <mergeCell ref="A45:H45"/>
    <mergeCell ref="CD210:CF210"/>
    <mergeCell ref="B35:D35"/>
    <mergeCell ref="B36:D36"/>
    <mergeCell ref="B37:C37"/>
    <mergeCell ref="A39:H39"/>
    <mergeCell ref="A135:H136"/>
    <mergeCell ref="A110:H111"/>
    <mergeCell ref="A126:H129"/>
    <mergeCell ref="A176:H177"/>
    <mergeCell ref="A62:H63"/>
    <mergeCell ref="A79:H80"/>
    <mergeCell ref="A82:H83"/>
    <mergeCell ref="B108:E108"/>
    <mergeCell ref="A96:H97"/>
    <mergeCell ref="A98:H99"/>
    <mergeCell ref="B85:D85"/>
    <mergeCell ref="B86:H87"/>
    <mergeCell ref="A101:H102"/>
    <mergeCell ref="A88:H88"/>
  </mergeCells>
  <hyperlinks>
    <hyperlink ref="A104:H104" location="'SY 22-23 Price Calculator'!Print_Area" display="Go to SY 2022-23 Price Calculator"/>
    <hyperlink ref="B30" location="'SY 2011-12 Price Requirement'!A1" display="Tab 1: SY 2011-12 Price Requirement"/>
    <hyperlink ref="B32" location="Instructions!A1" display="Tab 3: SY 2012-13 Non-Federal Calculator "/>
    <hyperlink ref="B33" location="Instructions!A1" display="SY 2010-11 Price Calculator"/>
    <hyperlink ref="B30:E30" location="'Unrounded Requirement Finder'!A1" display="Unrounded Requirement Finder"/>
    <hyperlink ref="B32:F32" location="'SY 23-24 NonFederal Calculator'!Print_Area" display="SY 2023-24 Non-Federal Calculator "/>
    <hyperlink ref="B33:D33" location="'SY 23-24 Split Calculator'!Print_Area" display="SY 2023-24 Split Calculator"/>
    <hyperlink ref="B72" location="Instructions!A1" display="Tab 2: SY 2012-13 Price Requirement"/>
    <hyperlink ref="B60" location="'SY 2011-12 Price Requirement'!A1" display="Tab 1: SY 2011-12 Price Requirement"/>
    <hyperlink ref="B60:E60" location="'Unrounded Requirement Finder'!A1" display="Unrounded Requirement Finder"/>
    <hyperlink ref="B34" location="'SY 2011-12 Price Calculator'!A1" display="SY 2011-12 Price Calculator"/>
    <hyperlink ref="B85" location="'SY2012-2013 REPORT'!A1" display="SY2012-2013 REPORT"/>
    <hyperlink ref="B108" location="'SY 2011-12 Price Requirement'!A1" display="Tab 1: SY 2011-12 Price Requirement"/>
    <hyperlink ref="B108:E108" location="'Unrounded Requirement Finder'!A1" display="Unrounded Requirement Finder"/>
    <hyperlink ref="B156" location="'SY2012-2013 REPORT'!A1" display="SY2012-2013 REPORT"/>
    <hyperlink ref="B34:D34" location="'SY 2023-24 REPORT'!Print_Area" display="SY 2023-24 REPORT"/>
    <hyperlink ref="B85:D85" location="'SY 2023-24 REPORT'!Print_Area" display="SY 2023-24 REPORT"/>
    <hyperlink ref="B156:D156" location="'SY 2023-24 REPORT'!Print_Area" display="SY 2023-24 REPORT"/>
    <hyperlink ref="B165" location="'SY 2011-12 Price Requirement'!A1" display="Tab 1: SY 2011-12 Price Requirement"/>
    <hyperlink ref="B165:E165" location="'Unrounded Requirement Finder'!A1" display=" Annual Unrounded Requirement Finder"/>
    <hyperlink ref="B172" location="Instructions!A1" display="Tab 2: SY 2012-13 Price Requirement"/>
    <hyperlink ref="B172:E172" location="'SY 23-24 Split Calculator'!Print_Area" display="SY 2023-24 Split Calculator"/>
    <hyperlink ref="B212" location="'SY2012-2013 REPORT'!A1" display="SY2012-2013 REPORT"/>
    <hyperlink ref="B212:D212" location="'SY 2023-24 REPORT'!Print_Area" display="SY 2023-24 REPORT"/>
    <hyperlink ref="B122" location="Instructions!A1" display="Tab 2: SY 2012-13 Price Requirement"/>
    <hyperlink ref="B122:E122" location="'SY 23-24 NonFederal Calculator'!Print_Area" display="SY 2023-24 NonFederal Calculator"/>
    <hyperlink ref="B36" location="'SY 10-11 Price Calculator'!A1" display="SY 10-11 Price Calculator"/>
    <hyperlink ref="B37" location="'PLE Guidance'!A1" display="PLE Guidance"/>
    <hyperlink ref="B29" location="Instructions!A1" display="Instructions"/>
    <hyperlink ref="B72:E72" location="'SY 23-24 Price Calculator'!Print_Area" display="SY 2023-24 Price  Adjustment Calculator"/>
    <hyperlink ref="B35" location="'SY 22-23 Price Calculator'!A1" display="SY 22-23 Price Calculator"/>
    <hyperlink ref="B31:E31" location="'SY 23-24 Price Calculator'!A1" display="SY 2023-24 Price Calculator"/>
  </hyperlinks>
  <pageMargins left="0.7" right="0.7" top="0.75" bottom="0.75" header="0.3" footer="0.3"/>
  <pageSetup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503"/>
  <sheetViews>
    <sheetView topLeftCell="D1" workbookViewId="0">
      <pane ySplit="1" topLeftCell="A245" activePane="bottomLeft" state="frozen"/>
      <selection pane="bottomLeft" activeCell="I254" sqref="I254"/>
    </sheetView>
  </sheetViews>
  <sheetFormatPr defaultRowHeight="15" x14ac:dyDescent="0.25"/>
  <cols>
    <col min="1" max="1" width="23" style="7" bestFit="1" customWidth="1"/>
    <col min="2" max="2" width="16.42578125" customWidth="1"/>
    <col min="3" max="3" width="10.5703125" customWidth="1"/>
    <col min="4" max="4" width="21.42578125" customWidth="1"/>
    <col min="5" max="5" width="16.42578125" customWidth="1"/>
    <col min="6" max="6" width="25.85546875" customWidth="1"/>
    <col min="7" max="7" width="12.42578125" bestFit="1" customWidth="1"/>
    <col min="8" max="8" width="20" customWidth="1"/>
    <col min="9" max="9" width="19.85546875" bestFit="1" customWidth="1"/>
    <col min="10" max="10" width="1.140625" customWidth="1"/>
    <col min="11" max="11" width="50.42578125" bestFit="1" customWidth="1"/>
  </cols>
  <sheetData>
    <row r="1" spans="1:9" ht="37.5" x14ac:dyDescent="0.3">
      <c r="A1" s="18" t="s">
        <v>299</v>
      </c>
      <c r="B1" s="19" t="s">
        <v>300</v>
      </c>
      <c r="C1" s="19" t="s">
        <v>301</v>
      </c>
      <c r="D1" s="19" t="s">
        <v>302</v>
      </c>
      <c r="E1" s="19" t="s">
        <v>303</v>
      </c>
      <c r="F1" s="19" t="s">
        <v>304</v>
      </c>
      <c r="G1" s="19" t="s">
        <v>305</v>
      </c>
      <c r="H1" s="19" t="s">
        <v>306</v>
      </c>
      <c r="I1" s="20" t="s">
        <v>307</v>
      </c>
    </row>
    <row r="2" spans="1:9" x14ac:dyDescent="0.25">
      <c r="A2" s="4">
        <v>0</v>
      </c>
      <c r="B2">
        <v>0.02</v>
      </c>
      <c r="C2">
        <v>2.18E-2</v>
      </c>
      <c r="D2">
        <f>B2+C2</f>
        <v>4.1800000000000004E-2</v>
      </c>
      <c r="E2">
        <f>A2*D2</f>
        <v>0</v>
      </c>
      <c r="F2">
        <f>A2+E2</f>
        <v>0</v>
      </c>
      <c r="G2">
        <f t="shared" ref="G2:G17" si="0">FLOOR(F2,0.05)</f>
        <v>0</v>
      </c>
      <c r="H2">
        <f>IF((FLOOR(G2,0.05))&lt;A2,A2,(FLOOR(G2,0.05)))</f>
        <v>0</v>
      </c>
      <c r="I2" s="5">
        <f t="shared" ref="I2:I65" si="1">H2-A2</f>
        <v>0</v>
      </c>
    </row>
    <row r="3" spans="1:9" x14ac:dyDescent="0.25">
      <c r="A3" s="4">
        <v>0.01</v>
      </c>
      <c r="B3">
        <v>0.02</v>
      </c>
      <c r="C3">
        <v>2.18E-2</v>
      </c>
      <c r="D3">
        <f>B3+C3</f>
        <v>4.1800000000000004E-2</v>
      </c>
      <c r="E3">
        <f>A3*D3</f>
        <v>4.1800000000000002E-4</v>
      </c>
      <c r="F3">
        <f>A3+E3</f>
        <v>1.0418E-2</v>
      </c>
      <c r="G3">
        <f t="shared" si="0"/>
        <v>0</v>
      </c>
      <c r="H3">
        <f>IF((FLOOR(G3,0.05))&lt;A3,A3,(FLOOR(G3,0.05)))</f>
        <v>0.01</v>
      </c>
      <c r="I3" s="5">
        <f t="shared" si="1"/>
        <v>0</v>
      </c>
    </row>
    <row r="4" spans="1:9" x14ac:dyDescent="0.25">
      <c r="A4" s="4">
        <v>0.02</v>
      </c>
      <c r="B4">
        <v>0.02</v>
      </c>
      <c r="C4">
        <v>2.18E-2</v>
      </c>
      <c r="D4">
        <f>B4+C4</f>
        <v>4.1800000000000004E-2</v>
      </c>
      <c r="E4">
        <f>A4*D4</f>
        <v>8.3600000000000005E-4</v>
      </c>
      <c r="F4">
        <f>A4+E4</f>
        <v>2.0836E-2</v>
      </c>
      <c r="G4">
        <f t="shared" si="0"/>
        <v>0</v>
      </c>
      <c r="H4">
        <f t="shared" ref="H4:H67" si="2">IF((FLOOR(G4,0.05))&lt;A4,A4,(FLOOR(G4,0.05)))</f>
        <v>0.02</v>
      </c>
      <c r="I4" s="5">
        <f t="shared" si="1"/>
        <v>0</v>
      </c>
    </row>
    <row r="5" spans="1:9" x14ac:dyDescent="0.25">
      <c r="A5" s="4">
        <v>0.03</v>
      </c>
      <c r="B5">
        <v>0.02</v>
      </c>
      <c r="C5">
        <v>2.18E-2</v>
      </c>
      <c r="D5">
        <f t="shared" ref="D5:D51" si="3">B5+C5</f>
        <v>4.1800000000000004E-2</v>
      </c>
      <c r="E5">
        <f t="shared" ref="E5:E51" si="4">A5*D5</f>
        <v>1.2540000000000001E-3</v>
      </c>
      <c r="F5">
        <f t="shared" ref="F5:F51" si="5">A5+E5</f>
        <v>3.1253999999999997E-2</v>
      </c>
      <c r="G5">
        <f t="shared" si="0"/>
        <v>0</v>
      </c>
      <c r="H5">
        <f t="shared" si="2"/>
        <v>0.03</v>
      </c>
      <c r="I5" s="5">
        <f t="shared" si="1"/>
        <v>0</v>
      </c>
    </row>
    <row r="6" spans="1:9" x14ac:dyDescent="0.25">
      <c r="A6" s="4">
        <v>0.04</v>
      </c>
      <c r="B6">
        <v>0.02</v>
      </c>
      <c r="C6">
        <v>2.18E-2</v>
      </c>
      <c r="D6">
        <f t="shared" si="3"/>
        <v>4.1800000000000004E-2</v>
      </c>
      <c r="E6">
        <f t="shared" si="4"/>
        <v>1.6720000000000001E-3</v>
      </c>
      <c r="F6">
        <f t="shared" si="5"/>
        <v>4.1672000000000001E-2</v>
      </c>
      <c r="G6">
        <f t="shared" si="0"/>
        <v>0</v>
      </c>
      <c r="H6">
        <f t="shared" si="2"/>
        <v>0.04</v>
      </c>
      <c r="I6" s="5">
        <f t="shared" si="1"/>
        <v>0</v>
      </c>
    </row>
    <row r="7" spans="1:9" x14ac:dyDescent="0.25">
      <c r="A7" s="4">
        <v>0.05</v>
      </c>
      <c r="B7">
        <v>0.02</v>
      </c>
      <c r="C7">
        <v>2.18E-2</v>
      </c>
      <c r="D7">
        <f t="shared" si="3"/>
        <v>4.1800000000000004E-2</v>
      </c>
      <c r="E7">
        <f t="shared" si="4"/>
        <v>2.0900000000000003E-3</v>
      </c>
      <c r="F7">
        <f t="shared" si="5"/>
        <v>5.2090000000000004E-2</v>
      </c>
      <c r="G7">
        <f t="shared" si="0"/>
        <v>0.05</v>
      </c>
      <c r="H7">
        <f t="shared" si="2"/>
        <v>0.05</v>
      </c>
      <c r="I7" s="5">
        <f t="shared" si="1"/>
        <v>0</v>
      </c>
    </row>
    <row r="8" spans="1:9" x14ac:dyDescent="0.25">
      <c r="A8" s="4">
        <v>0.06</v>
      </c>
      <c r="B8">
        <v>0.02</v>
      </c>
      <c r="C8">
        <v>2.18E-2</v>
      </c>
      <c r="D8">
        <f t="shared" si="3"/>
        <v>4.1800000000000004E-2</v>
      </c>
      <c r="E8">
        <f t="shared" si="4"/>
        <v>2.5080000000000002E-3</v>
      </c>
      <c r="F8">
        <f t="shared" si="5"/>
        <v>6.2507999999999994E-2</v>
      </c>
      <c r="G8">
        <f t="shared" si="0"/>
        <v>0.05</v>
      </c>
      <c r="H8">
        <f t="shared" si="2"/>
        <v>0.06</v>
      </c>
      <c r="I8" s="5">
        <f t="shared" si="1"/>
        <v>0</v>
      </c>
    </row>
    <row r="9" spans="1:9" x14ac:dyDescent="0.25">
      <c r="A9" s="4">
        <v>7.0000000000000007E-2</v>
      </c>
      <c r="B9">
        <v>0.02</v>
      </c>
      <c r="C9">
        <v>2.18E-2</v>
      </c>
      <c r="D9">
        <f t="shared" si="3"/>
        <v>4.1800000000000004E-2</v>
      </c>
      <c r="E9">
        <f t="shared" si="4"/>
        <v>2.9260000000000006E-3</v>
      </c>
      <c r="F9">
        <f t="shared" si="5"/>
        <v>7.2926000000000005E-2</v>
      </c>
      <c r="G9">
        <f t="shared" si="0"/>
        <v>0.05</v>
      </c>
      <c r="H9">
        <f t="shared" si="2"/>
        <v>7.0000000000000007E-2</v>
      </c>
      <c r="I9" s="5">
        <f t="shared" si="1"/>
        <v>0</v>
      </c>
    </row>
    <row r="10" spans="1:9" x14ac:dyDescent="0.25">
      <c r="A10" s="4">
        <v>0.08</v>
      </c>
      <c r="B10">
        <v>0.02</v>
      </c>
      <c r="C10">
        <v>2.18E-2</v>
      </c>
      <c r="D10">
        <f t="shared" si="3"/>
        <v>4.1800000000000004E-2</v>
      </c>
      <c r="E10">
        <f t="shared" si="4"/>
        <v>3.3440000000000002E-3</v>
      </c>
      <c r="F10">
        <f t="shared" si="5"/>
        <v>8.3344000000000001E-2</v>
      </c>
      <c r="G10">
        <f t="shared" si="0"/>
        <v>0.05</v>
      </c>
      <c r="H10">
        <f t="shared" si="2"/>
        <v>0.08</v>
      </c>
      <c r="I10" s="5">
        <f t="shared" si="1"/>
        <v>0</v>
      </c>
    </row>
    <row r="11" spans="1:9" x14ac:dyDescent="0.25">
      <c r="A11" s="4">
        <v>0.09</v>
      </c>
      <c r="B11">
        <v>0.02</v>
      </c>
      <c r="C11">
        <v>2.18E-2</v>
      </c>
      <c r="D11">
        <f t="shared" si="3"/>
        <v>4.1800000000000004E-2</v>
      </c>
      <c r="E11">
        <f t="shared" si="4"/>
        <v>3.7620000000000002E-3</v>
      </c>
      <c r="F11">
        <f t="shared" si="5"/>
        <v>9.3761999999999998E-2</v>
      </c>
      <c r="G11">
        <f t="shared" si="0"/>
        <v>0.05</v>
      </c>
      <c r="H11">
        <f t="shared" si="2"/>
        <v>0.09</v>
      </c>
      <c r="I11" s="5">
        <f t="shared" si="1"/>
        <v>0</v>
      </c>
    </row>
    <row r="12" spans="1:9" x14ac:dyDescent="0.25">
      <c r="A12" s="4">
        <v>0.1</v>
      </c>
      <c r="B12">
        <v>0.02</v>
      </c>
      <c r="C12">
        <v>2.18E-2</v>
      </c>
      <c r="D12">
        <f t="shared" si="3"/>
        <v>4.1800000000000004E-2</v>
      </c>
      <c r="E12">
        <f t="shared" si="4"/>
        <v>4.1800000000000006E-3</v>
      </c>
      <c r="F12">
        <f t="shared" si="5"/>
        <v>0.10418000000000001</v>
      </c>
      <c r="G12">
        <f t="shared" si="0"/>
        <v>0.1</v>
      </c>
      <c r="H12">
        <f t="shared" si="2"/>
        <v>0.1</v>
      </c>
      <c r="I12" s="5">
        <f t="shared" si="1"/>
        <v>0</v>
      </c>
    </row>
    <row r="13" spans="1:9" x14ac:dyDescent="0.25">
      <c r="A13" s="4">
        <v>0.11</v>
      </c>
      <c r="B13">
        <v>0.02</v>
      </c>
      <c r="C13">
        <v>2.18E-2</v>
      </c>
      <c r="D13">
        <f t="shared" si="3"/>
        <v>4.1800000000000004E-2</v>
      </c>
      <c r="E13">
        <f t="shared" si="4"/>
        <v>4.5980000000000005E-3</v>
      </c>
      <c r="F13">
        <f t="shared" si="5"/>
        <v>0.11459800000000001</v>
      </c>
      <c r="G13">
        <f t="shared" si="0"/>
        <v>0.1</v>
      </c>
      <c r="H13">
        <f t="shared" si="2"/>
        <v>0.11</v>
      </c>
      <c r="I13" s="5">
        <f t="shared" si="1"/>
        <v>0</v>
      </c>
    </row>
    <row r="14" spans="1:9" x14ac:dyDescent="0.25">
      <c r="A14" s="4">
        <v>0.12</v>
      </c>
      <c r="B14">
        <v>0.02</v>
      </c>
      <c r="C14">
        <v>2.18E-2</v>
      </c>
      <c r="D14">
        <f t="shared" si="3"/>
        <v>4.1800000000000004E-2</v>
      </c>
      <c r="E14">
        <f t="shared" si="4"/>
        <v>5.0160000000000005E-3</v>
      </c>
      <c r="F14">
        <f t="shared" si="5"/>
        <v>0.12501599999999999</v>
      </c>
      <c r="G14">
        <f t="shared" si="0"/>
        <v>0.1</v>
      </c>
      <c r="H14">
        <f t="shared" si="2"/>
        <v>0.12</v>
      </c>
      <c r="I14" s="5">
        <f t="shared" si="1"/>
        <v>0</v>
      </c>
    </row>
    <row r="15" spans="1:9" x14ac:dyDescent="0.25">
      <c r="A15" s="4">
        <v>0.13</v>
      </c>
      <c r="B15">
        <v>0.02</v>
      </c>
      <c r="C15">
        <v>2.18E-2</v>
      </c>
      <c r="D15">
        <f t="shared" si="3"/>
        <v>4.1800000000000004E-2</v>
      </c>
      <c r="E15">
        <f t="shared" si="4"/>
        <v>5.4340000000000005E-3</v>
      </c>
      <c r="F15">
        <f t="shared" si="5"/>
        <v>0.135434</v>
      </c>
      <c r="G15">
        <f t="shared" si="0"/>
        <v>0.1</v>
      </c>
      <c r="H15">
        <f t="shared" si="2"/>
        <v>0.13</v>
      </c>
      <c r="I15" s="5">
        <f t="shared" si="1"/>
        <v>0</v>
      </c>
    </row>
    <row r="16" spans="1:9" x14ac:dyDescent="0.25">
      <c r="A16" s="4">
        <v>0.14000000000000001</v>
      </c>
      <c r="B16">
        <v>0.02</v>
      </c>
      <c r="C16">
        <v>2.18E-2</v>
      </c>
      <c r="D16">
        <f t="shared" si="3"/>
        <v>4.1800000000000004E-2</v>
      </c>
      <c r="E16">
        <f t="shared" si="4"/>
        <v>5.8520000000000013E-3</v>
      </c>
      <c r="F16">
        <f t="shared" si="5"/>
        <v>0.14585200000000001</v>
      </c>
      <c r="G16">
        <f t="shared" si="0"/>
        <v>0.1</v>
      </c>
      <c r="H16">
        <f t="shared" si="2"/>
        <v>0.14000000000000001</v>
      </c>
      <c r="I16" s="5">
        <f t="shared" si="1"/>
        <v>0</v>
      </c>
    </row>
    <row r="17" spans="1:9" x14ac:dyDescent="0.25">
      <c r="A17" s="4">
        <v>0.15</v>
      </c>
      <c r="B17">
        <v>0.02</v>
      </c>
      <c r="C17">
        <v>2.18E-2</v>
      </c>
      <c r="D17">
        <f t="shared" si="3"/>
        <v>4.1800000000000004E-2</v>
      </c>
      <c r="E17">
        <f t="shared" si="4"/>
        <v>6.2700000000000004E-3</v>
      </c>
      <c r="F17">
        <f t="shared" si="5"/>
        <v>0.15626999999999999</v>
      </c>
      <c r="G17">
        <f t="shared" si="0"/>
        <v>0.15000000000000002</v>
      </c>
      <c r="H17">
        <f t="shared" si="2"/>
        <v>0.15000000000000002</v>
      </c>
      <c r="I17" s="5">
        <f t="shared" si="1"/>
        <v>0</v>
      </c>
    </row>
    <row r="18" spans="1:9" x14ac:dyDescent="0.25">
      <c r="A18" s="4">
        <v>0.16</v>
      </c>
      <c r="B18">
        <v>0.02</v>
      </c>
      <c r="C18">
        <v>2.18E-2</v>
      </c>
      <c r="D18">
        <f t="shared" si="3"/>
        <v>4.1800000000000004E-2</v>
      </c>
      <c r="E18">
        <f t="shared" si="4"/>
        <v>6.6880000000000004E-3</v>
      </c>
      <c r="F18">
        <f t="shared" si="5"/>
        <v>0.166688</v>
      </c>
      <c r="G18">
        <f t="shared" ref="G18:G33" si="6">FLOOR(F18,0.05)</f>
        <v>0.15000000000000002</v>
      </c>
      <c r="H18">
        <f t="shared" si="2"/>
        <v>0.16</v>
      </c>
      <c r="I18" s="5">
        <f t="shared" si="1"/>
        <v>0</v>
      </c>
    </row>
    <row r="19" spans="1:9" x14ac:dyDescent="0.25">
      <c r="A19" s="4">
        <v>0.17</v>
      </c>
      <c r="B19">
        <v>0.02</v>
      </c>
      <c r="C19">
        <v>2.18E-2</v>
      </c>
      <c r="D19">
        <f t="shared" si="3"/>
        <v>4.1800000000000004E-2</v>
      </c>
      <c r="E19">
        <f t="shared" si="4"/>
        <v>7.1060000000000012E-3</v>
      </c>
      <c r="F19">
        <f t="shared" si="5"/>
        <v>0.17710600000000001</v>
      </c>
      <c r="G19">
        <f t="shared" si="6"/>
        <v>0.15000000000000002</v>
      </c>
      <c r="H19">
        <f t="shared" si="2"/>
        <v>0.17</v>
      </c>
      <c r="I19" s="5">
        <f t="shared" si="1"/>
        <v>0</v>
      </c>
    </row>
    <row r="20" spans="1:9" x14ac:dyDescent="0.25">
      <c r="A20" s="4">
        <v>0.18</v>
      </c>
      <c r="B20">
        <v>0.02</v>
      </c>
      <c r="C20">
        <v>2.18E-2</v>
      </c>
      <c r="D20">
        <f t="shared" si="3"/>
        <v>4.1800000000000004E-2</v>
      </c>
      <c r="E20">
        <f t="shared" si="4"/>
        <v>7.5240000000000003E-3</v>
      </c>
      <c r="F20">
        <f t="shared" si="5"/>
        <v>0.187524</v>
      </c>
      <c r="G20">
        <f t="shared" si="6"/>
        <v>0.15000000000000002</v>
      </c>
      <c r="H20">
        <f t="shared" si="2"/>
        <v>0.18</v>
      </c>
      <c r="I20" s="5">
        <f t="shared" si="1"/>
        <v>0</v>
      </c>
    </row>
    <row r="21" spans="1:9" x14ac:dyDescent="0.25">
      <c r="A21" s="4">
        <v>0.19</v>
      </c>
      <c r="B21">
        <v>0.02</v>
      </c>
      <c r="C21">
        <v>2.18E-2</v>
      </c>
      <c r="D21">
        <f t="shared" si="3"/>
        <v>4.1800000000000004E-2</v>
      </c>
      <c r="E21">
        <f t="shared" si="4"/>
        <v>7.9420000000000011E-3</v>
      </c>
      <c r="F21">
        <f t="shared" si="5"/>
        <v>0.19794200000000001</v>
      </c>
      <c r="G21">
        <f t="shared" si="6"/>
        <v>0.15000000000000002</v>
      </c>
      <c r="H21">
        <f t="shared" si="2"/>
        <v>0.19</v>
      </c>
      <c r="I21" s="5">
        <f t="shared" si="1"/>
        <v>0</v>
      </c>
    </row>
    <row r="22" spans="1:9" x14ac:dyDescent="0.25">
      <c r="A22" s="4">
        <v>0.2</v>
      </c>
      <c r="B22">
        <v>0.02</v>
      </c>
      <c r="C22">
        <v>2.18E-2</v>
      </c>
      <c r="D22">
        <f t="shared" si="3"/>
        <v>4.1800000000000004E-2</v>
      </c>
      <c r="E22">
        <f t="shared" si="4"/>
        <v>8.3600000000000011E-3</v>
      </c>
      <c r="F22">
        <f t="shared" si="5"/>
        <v>0.20836000000000002</v>
      </c>
      <c r="G22">
        <f t="shared" si="6"/>
        <v>0.2</v>
      </c>
      <c r="H22">
        <f t="shared" si="2"/>
        <v>0.2</v>
      </c>
      <c r="I22" s="5">
        <f t="shared" si="1"/>
        <v>0</v>
      </c>
    </row>
    <row r="23" spans="1:9" x14ac:dyDescent="0.25">
      <c r="A23" s="4">
        <v>0.21</v>
      </c>
      <c r="B23">
        <v>0.02</v>
      </c>
      <c r="C23">
        <v>2.18E-2</v>
      </c>
      <c r="D23">
        <f t="shared" si="3"/>
        <v>4.1800000000000004E-2</v>
      </c>
      <c r="E23">
        <f t="shared" si="4"/>
        <v>8.7780000000000011E-3</v>
      </c>
      <c r="F23">
        <f t="shared" si="5"/>
        <v>0.218778</v>
      </c>
      <c r="G23">
        <f t="shared" si="6"/>
        <v>0.2</v>
      </c>
      <c r="H23">
        <f t="shared" si="2"/>
        <v>0.21</v>
      </c>
      <c r="I23" s="5">
        <f t="shared" si="1"/>
        <v>0</v>
      </c>
    </row>
    <row r="24" spans="1:9" x14ac:dyDescent="0.25">
      <c r="A24" s="4">
        <v>0.22</v>
      </c>
      <c r="B24">
        <v>0.02</v>
      </c>
      <c r="C24">
        <v>2.18E-2</v>
      </c>
      <c r="D24">
        <f t="shared" si="3"/>
        <v>4.1800000000000004E-2</v>
      </c>
      <c r="E24">
        <f t="shared" si="4"/>
        <v>9.196000000000001E-3</v>
      </c>
      <c r="F24">
        <f t="shared" si="5"/>
        <v>0.22919600000000001</v>
      </c>
      <c r="G24">
        <f t="shared" si="6"/>
        <v>0.2</v>
      </c>
      <c r="H24">
        <f t="shared" si="2"/>
        <v>0.22</v>
      </c>
      <c r="I24" s="5">
        <f t="shared" si="1"/>
        <v>0</v>
      </c>
    </row>
    <row r="25" spans="1:9" x14ac:dyDescent="0.25">
      <c r="A25" s="4">
        <v>0.23</v>
      </c>
      <c r="B25">
        <v>0.02</v>
      </c>
      <c r="C25">
        <v>2.18E-2</v>
      </c>
      <c r="D25">
        <f t="shared" si="3"/>
        <v>4.1800000000000004E-2</v>
      </c>
      <c r="E25">
        <f t="shared" si="4"/>
        <v>9.614000000000001E-3</v>
      </c>
      <c r="F25">
        <f t="shared" si="5"/>
        <v>0.23961400000000002</v>
      </c>
      <c r="G25">
        <f t="shared" si="6"/>
        <v>0.2</v>
      </c>
      <c r="H25">
        <f t="shared" si="2"/>
        <v>0.23</v>
      </c>
      <c r="I25" s="5">
        <f t="shared" si="1"/>
        <v>0</v>
      </c>
    </row>
    <row r="26" spans="1:9" x14ac:dyDescent="0.25">
      <c r="A26" s="4">
        <v>0.24</v>
      </c>
      <c r="B26">
        <v>0.02</v>
      </c>
      <c r="C26">
        <v>2.18E-2</v>
      </c>
      <c r="D26">
        <f t="shared" si="3"/>
        <v>4.1800000000000004E-2</v>
      </c>
      <c r="E26">
        <f t="shared" si="4"/>
        <v>1.0032000000000001E-2</v>
      </c>
      <c r="F26">
        <f t="shared" si="5"/>
        <v>0.25003199999999998</v>
      </c>
      <c r="G26">
        <f t="shared" si="6"/>
        <v>0.25</v>
      </c>
      <c r="H26">
        <f t="shared" si="2"/>
        <v>0.25</v>
      </c>
      <c r="I26" s="5">
        <f t="shared" si="1"/>
        <v>1.0000000000000009E-2</v>
      </c>
    </row>
    <row r="27" spans="1:9" x14ac:dyDescent="0.25">
      <c r="A27" s="4">
        <v>0.25</v>
      </c>
      <c r="B27">
        <v>0.02</v>
      </c>
      <c r="C27">
        <v>2.18E-2</v>
      </c>
      <c r="D27">
        <f t="shared" si="3"/>
        <v>4.1800000000000004E-2</v>
      </c>
      <c r="E27">
        <f t="shared" si="4"/>
        <v>1.0450000000000001E-2</v>
      </c>
      <c r="F27">
        <f t="shared" si="5"/>
        <v>0.26045000000000001</v>
      </c>
      <c r="G27">
        <f t="shared" si="6"/>
        <v>0.25</v>
      </c>
      <c r="H27">
        <f t="shared" si="2"/>
        <v>0.25</v>
      </c>
      <c r="I27" s="5">
        <f t="shared" si="1"/>
        <v>0</v>
      </c>
    </row>
    <row r="28" spans="1:9" x14ac:dyDescent="0.25">
      <c r="A28" s="4">
        <v>0.26</v>
      </c>
      <c r="B28">
        <v>0.02</v>
      </c>
      <c r="C28">
        <v>2.18E-2</v>
      </c>
      <c r="D28">
        <f t="shared" si="3"/>
        <v>4.1800000000000004E-2</v>
      </c>
      <c r="E28">
        <f t="shared" si="4"/>
        <v>1.0868000000000001E-2</v>
      </c>
      <c r="F28">
        <f t="shared" si="5"/>
        <v>0.270868</v>
      </c>
      <c r="G28">
        <f t="shared" si="6"/>
        <v>0.25</v>
      </c>
      <c r="H28">
        <f t="shared" si="2"/>
        <v>0.26</v>
      </c>
      <c r="I28" s="5">
        <f t="shared" si="1"/>
        <v>0</v>
      </c>
    </row>
    <row r="29" spans="1:9" x14ac:dyDescent="0.25">
      <c r="A29" s="4">
        <v>0.27</v>
      </c>
      <c r="B29">
        <v>0.02</v>
      </c>
      <c r="C29">
        <v>2.18E-2</v>
      </c>
      <c r="D29">
        <f t="shared" si="3"/>
        <v>4.1800000000000004E-2</v>
      </c>
      <c r="E29">
        <f t="shared" si="4"/>
        <v>1.1286000000000003E-2</v>
      </c>
      <c r="F29">
        <f t="shared" si="5"/>
        <v>0.28128600000000004</v>
      </c>
      <c r="G29">
        <f t="shared" si="6"/>
        <v>0.25</v>
      </c>
      <c r="H29">
        <f t="shared" si="2"/>
        <v>0.27</v>
      </c>
      <c r="I29" s="5">
        <f t="shared" si="1"/>
        <v>0</v>
      </c>
    </row>
    <row r="30" spans="1:9" x14ac:dyDescent="0.25">
      <c r="A30" s="4">
        <v>0.28000000000000003</v>
      </c>
      <c r="B30">
        <v>0.02</v>
      </c>
      <c r="C30">
        <v>2.18E-2</v>
      </c>
      <c r="D30">
        <f t="shared" si="3"/>
        <v>4.1800000000000004E-2</v>
      </c>
      <c r="E30">
        <f t="shared" si="4"/>
        <v>1.1704000000000003E-2</v>
      </c>
      <c r="F30">
        <f t="shared" si="5"/>
        <v>0.29170400000000002</v>
      </c>
      <c r="G30">
        <f t="shared" si="6"/>
        <v>0.25</v>
      </c>
      <c r="H30">
        <f t="shared" si="2"/>
        <v>0.28000000000000003</v>
      </c>
      <c r="I30" s="5">
        <f t="shared" si="1"/>
        <v>0</v>
      </c>
    </row>
    <row r="31" spans="1:9" x14ac:dyDescent="0.25">
      <c r="A31" s="4">
        <v>0.28999999999999998</v>
      </c>
      <c r="B31">
        <v>0.02</v>
      </c>
      <c r="C31">
        <v>2.18E-2</v>
      </c>
      <c r="D31">
        <f t="shared" si="3"/>
        <v>4.1800000000000004E-2</v>
      </c>
      <c r="E31">
        <f t="shared" si="4"/>
        <v>1.2122000000000001E-2</v>
      </c>
      <c r="F31">
        <f t="shared" si="5"/>
        <v>0.302122</v>
      </c>
      <c r="G31">
        <f t="shared" si="6"/>
        <v>0.30000000000000004</v>
      </c>
      <c r="H31">
        <f t="shared" si="2"/>
        <v>0.30000000000000004</v>
      </c>
      <c r="I31" s="5">
        <f t="shared" si="1"/>
        <v>1.0000000000000064E-2</v>
      </c>
    </row>
    <row r="32" spans="1:9" x14ac:dyDescent="0.25">
      <c r="A32" s="4">
        <v>0.3</v>
      </c>
      <c r="B32">
        <v>0.02</v>
      </c>
      <c r="C32">
        <v>2.18E-2</v>
      </c>
      <c r="D32">
        <f t="shared" si="3"/>
        <v>4.1800000000000004E-2</v>
      </c>
      <c r="E32">
        <f t="shared" si="4"/>
        <v>1.2540000000000001E-2</v>
      </c>
      <c r="F32">
        <f t="shared" si="5"/>
        <v>0.31253999999999998</v>
      </c>
      <c r="G32">
        <f t="shared" si="6"/>
        <v>0.30000000000000004</v>
      </c>
      <c r="H32">
        <f t="shared" si="2"/>
        <v>0.30000000000000004</v>
      </c>
      <c r="I32" s="5">
        <f t="shared" si="1"/>
        <v>0</v>
      </c>
    </row>
    <row r="33" spans="1:9" x14ac:dyDescent="0.25">
      <c r="A33" s="4">
        <v>0.31</v>
      </c>
      <c r="B33">
        <v>0.02</v>
      </c>
      <c r="C33">
        <v>2.18E-2</v>
      </c>
      <c r="D33">
        <f t="shared" si="3"/>
        <v>4.1800000000000004E-2</v>
      </c>
      <c r="E33">
        <f t="shared" si="4"/>
        <v>1.2958000000000001E-2</v>
      </c>
      <c r="F33">
        <f t="shared" si="5"/>
        <v>0.32295800000000002</v>
      </c>
      <c r="G33">
        <f t="shared" si="6"/>
        <v>0.30000000000000004</v>
      </c>
      <c r="H33">
        <f t="shared" si="2"/>
        <v>0.31</v>
      </c>
      <c r="I33" s="5">
        <f t="shared" si="1"/>
        <v>0</v>
      </c>
    </row>
    <row r="34" spans="1:9" x14ac:dyDescent="0.25">
      <c r="A34" s="4">
        <v>0.32</v>
      </c>
      <c r="B34">
        <v>0.02</v>
      </c>
      <c r="C34">
        <v>2.18E-2</v>
      </c>
      <c r="D34">
        <f t="shared" si="3"/>
        <v>4.1800000000000004E-2</v>
      </c>
      <c r="E34">
        <f t="shared" si="4"/>
        <v>1.3376000000000001E-2</v>
      </c>
      <c r="F34">
        <f t="shared" si="5"/>
        <v>0.33337600000000001</v>
      </c>
      <c r="G34">
        <f t="shared" ref="G34:G49" si="7">FLOOR(F34,0.05)</f>
        <v>0.30000000000000004</v>
      </c>
      <c r="H34">
        <f t="shared" si="2"/>
        <v>0.32</v>
      </c>
      <c r="I34" s="5">
        <f t="shared" si="1"/>
        <v>0</v>
      </c>
    </row>
    <row r="35" spans="1:9" x14ac:dyDescent="0.25">
      <c r="A35" s="4">
        <v>0.33</v>
      </c>
      <c r="B35">
        <v>0.02</v>
      </c>
      <c r="C35">
        <v>2.18E-2</v>
      </c>
      <c r="D35">
        <f t="shared" si="3"/>
        <v>4.1800000000000004E-2</v>
      </c>
      <c r="E35">
        <f t="shared" si="4"/>
        <v>1.3794000000000002E-2</v>
      </c>
      <c r="F35">
        <f t="shared" si="5"/>
        <v>0.34379400000000004</v>
      </c>
      <c r="G35">
        <f t="shared" si="7"/>
        <v>0.30000000000000004</v>
      </c>
      <c r="H35">
        <f t="shared" si="2"/>
        <v>0.33</v>
      </c>
      <c r="I35" s="5">
        <f t="shared" si="1"/>
        <v>0</v>
      </c>
    </row>
    <row r="36" spans="1:9" x14ac:dyDescent="0.25">
      <c r="A36" s="4">
        <v>0.34</v>
      </c>
      <c r="B36">
        <v>0.02</v>
      </c>
      <c r="C36">
        <v>2.18E-2</v>
      </c>
      <c r="D36">
        <f t="shared" si="3"/>
        <v>4.1800000000000004E-2</v>
      </c>
      <c r="E36">
        <f t="shared" si="4"/>
        <v>1.4212000000000002E-2</v>
      </c>
      <c r="F36">
        <f t="shared" si="5"/>
        <v>0.35421200000000003</v>
      </c>
      <c r="G36">
        <f t="shared" si="7"/>
        <v>0.35000000000000003</v>
      </c>
      <c r="H36">
        <f t="shared" si="2"/>
        <v>0.35000000000000003</v>
      </c>
      <c r="I36" s="5">
        <f t="shared" si="1"/>
        <v>1.0000000000000009E-2</v>
      </c>
    </row>
    <row r="37" spans="1:9" x14ac:dyDescent="0.25">
      <c r="A37" s="4">
        <v>0.35</v>
      </c>
      <c r="B37">
        <v>0.02</v>
      </c>
      <c r="C37">
        <v>2.18E-2</v>
      </c>
      <c r="D37">
        <f t="shared" si="3"/>
        <v>4.1800000000000004E-2</v>
      </c>
      <c r="E37">
        <f t="shared" si="4"/>
        <v>1.4630000000000001E-2</v>
      </c>
      <c r="F37">
        <f t="shared" si="5"/>
        <v>0.36462999999999995</v>
      </c>
      <c r="G37">
        <f t="shared" si="7"/>
        <v>0.35000000000000003</v>
      </c>
      <c r="H37">
        <f t="shared" si="2"/>
        <v>0.35000000000000003</v>
      </c>
      <c r="I37" s="5">
        <f t="shared" si="1"/>
        <v>0</v>
      </c>
    </row>
    <row r="38" spans="1:9" x14ac:dyDescent="0.25">
      <c r="A38" s="4">
        <v>0.36</v>
      </c>
      <c r="B38">
        <v>0.02</v>
      </c>
      <c r="C38">
        <v>2.18E-2</v>
      </c>
      <c r="D38">
        <f t="shared" si="3"/>
        <v>4.1800000000000004E-2</v>
      </c>
      <c r="E38">
        <f t="shared" si="4"/>
        <v>1.5048000000000001E-2</v>
      </c>
      <c r="F38">
        <f t="shared" si="5"/>
        <v>0.37504799999999999</v>
      </c>
      <c r="G38">
        <f t="shared" si="7"/>
        <v>0.35000000000000003</v>
      </c>
      <c r="H38">
        <f t="shared" si="2"/>
        <v>0.36</v>
      </c>
      <c r="I38" s="5">
        <f t="shared" si="1"/>
        <v>0</v>
      </c>
    </row>
    <row r="39" spans="1:9" x14ac:dyDescent="0.25">
      <c r="A39" s="4">
        <v>0.37</v>
      </c>
      <c r="B39">
        <v>0.02</v>
      </c>
      <c r="C39">
        <v>2.18E-2</v>
      </c>
      <c r="D39">
        <f t="shared" si="3"/>
        <v>4.1800000000000004E-2</v>
      </c>
      <c r="E39">
        <f t="shared" si="4"/>
        <v>1.5466000000000001E-2</v>
      </c>
      <c r="F39">
        <f t="shared" si="5"/>
        <v>0.38546599999999998</v>
      </c>
      <c r="G39">
        <f t="shared" si="7"/>
        <v>0.35000000000000003</v>
      </c>
      <c r="H39">
        <f t="shared" si="2"/>
        <v>0.37</v>
      </c>
      <c r="I39" s="5">
        <f t="shared" si="1"/>
        <v>0</v>
      </c>
    </row>
    <row r="40" spans="1:9" x14ac:dyDescent="0.25">
      <c r="A40" s="4">
        <v>0.38</v>
      </c>
      <c r="B40">
        <v>0.02</v>
      </c>
      <c r="C40">
        <v>2.18E-2</v>
      </c>
      <c r="D40">
        <f t="shared" si="3"/>
        <v>4.1800000000000004E-2</v>
      </c>
      <c r="E40">
        <f t="shared" si="4"/>
        <v>1.5884000000000002E-2</v>
      </c>
      <c r="F40">
        <f t="shared" si="5"/>
        <v>0.39588400000000001</v>
      </c>
      <c r="G40">
        <f t="shared" si="7"/>
        <v>0.35000000000000003</v>
      </c>
      <c r="H40">
        <f t="shared" si="2"/>
        <v>0.38</v>
      </c>
      <c r="I40" s="5">
        <f t="shared" si="1"/>
        <v>0</v>
      </c>
    </row>
    <row r="41" spans="1:9" x14ac:dyDescent="0.25">
      <c r="A41" s="4">
        <v>0.39</v>
      </c>
      <c r="B41">
        <v>0.02</v>
      </c>
      <c r="C41">
        <v>2.18E-2</v>
      </c>
      <c r="D41">
        <f t="shared" si="3"/>
        <v>4.1800000000000004E-2</v>
      </c>
      <c r="E41">
        <f t="shared" si="4"/>
        <v>1.6302000000000001E-2</v>
      </c>
      <c r="F41">
        <f t="shared" si="5"/>
        <v>0.406302</v>
      </c>
      <c r="G41">
        <f t="shared" si="7"/>
        <v>0.4</v>
      </c>
      <c r="H41">
        <f t="shared" si="2"/>
        <v>0.4</v>
      </c>
      <c r="I41" s="5">
        <f t="shared" si="1"/>
        <v>1.0000000000000009E-2</v>
      </c>
    </row>
    <row r="42" spans="1:9" x14ac:dyDescent="0.25">
      <c r="A42" s="4">
        <v>0.4</v>
      </c>
      <c r="B42">
        <v>0.02</v>
      </c>
      <c r="C42">
        <v>2.18E-2</v>
      </c>
      <c r="D42">
        <f t="shared" si="3"/>
        <v>4.1800000000000004E-2</v>
      </c>
      <c r="E42">
        <f t="shared" si="4"/>
        <v>1.6720000000000002E-2</v>
      </c>
      <c r="F42">
        <f t="shared" si="5"/>
        <v>0.41672000000000003</v>
      </c>
      <c r="G42">
        <f t="shared" si="7"/>
        <v>0.4</v>
      </c>
      <c r="H42">
        <f t="shared" si="2"/>
        <v>0.4</v>
      </c>
      <c r="I42" s="5">
        <f t="shared" si="1"/>
        <v>0</v>
      </c>
    </row>
    <row r="43" spans="1:9" x14ac:dyDescent="0.25">
      <c r="A43" s="4">
        <v>0.41</v>
      </c>
      <c r="B43">
        <v>0.02</v>
      </c>
      <c r="C43">
        <v>2.18E-2</v>
      </c>
      <c r="D43">
        <f t="shared" si="3"/>
        <v>4.1800000000000004E-2</v>
      </c>
      <c r="E43">
        <f t="shared" si="4"/>
        <v>1.7138E-2</v>
      </c>
      <c r="F43">
        <f t="shared" si="5"/>
        <v>0.42713799999999996</v>
      </c>
      <c r="G43">
        <f t="shared" si="7"/>
        <v>0.4</v>
      </c>
      <c r="H43">
        <f t="shared" si="2"/>
        <v>0.41</v>
      </c>
      <c r="I43" s="5">
        <f t="shared" si="1"/>
        <v>0</v>
      </c>
    </row>
    <row r="44" spans="1:9" x14ac:dyDescent="0.25">
      <c r="A44" s="4">
        <v>0.42</v>
      </c>
      <c r="B44">
        <v>0.02</v>
      </c>
      <c r="C44">
        <v>2.18E-2</v>
      </c>
      <c r="D44">
        <f t="shared" si="3"/>
        <v>4.1800000000000004E-2</v>
      </c>
      <c r="E44">
        <f t="shared" si="4"/>
        <v>1.7556000000000002E-2</v>
      </c>
      <c r="F44">
        <f t="shared" si="5"/>
        <v>0.437556</v>
      </c>
      <c r="G44">
        <f t="shared" si="7"/>
        <v>0.4</v>
      </c>
      <c r="H44">
        <f t="shared" si="2"/>
        <v>0.42</v>
      </c>
      <c r="I44" s="5">
        <f t="shared" si="1"/>
        <v>0</v>
      </c>
    </row>
    <row r="45" spans="1:9" x14ac:dyDescent="0.25">
      <c r="A45" s="4">
        <v>0.43</v>
      </c>
      <c r="B45">
        <v>0.02</v>
      </c>
      <c r="C45">
        <v>2.18E-2</v>
      </c>
      <c r="D45">
        <f t="shared" si="3"/>
        <v>4.1800000000000004E-2</v>
      </c>
      <c r="E45">
        <f t="shared" si="4"/>
        <v>1.7974E-2</v>
      </c>
      <c r="F45">
        <f t="shared" si="5"/>
        <v>0.44797399999999998</v>
      </c>
      <c r="G45">
        <f t="shared" si="7"/>
        <v>0.4</v>
      </c>
      <c r="H45">
        <f t="shared" si="2"/>
        <v>0.43</v>
      </c>
      <c r="I45" s="5">
        <f t="shared" si="1"/>
        <v>0</v>
      </c>
    </row>
    <row r="46" spans="1:9" x14ac:dyDescent="0.25">
      <c r="A46" s="4">
        <v>0.44</v>
      </c>
      <c r="B46">
        <v>0.02</v>
      </c>
      <c r="C46">
        <v>2.18E-2</v>
      </c>
      <c r="D46">
        <f t="shared" si="3"/>
        <v>4.1800000000000004E-2</v>
      </c>
      <c r="E46">
        <f t="shared" si="4"/>
        <v>1.8392000000000002E-2</v>
      </c>
      <c r="F46">
        <f t="shared" si="5"/>
        <v>0.45839200000000002</v>
      </c>
      <c r="G46">
        <f t="shared" si="7"/>
        <v>0.45</v>
      </c>
      <c r="H46">
        <f t="shared" si="2"/>
        <v>0.45</v>
      </c>
      <c r="I46" s="5">
        <f t="shared" si="1"/>
        <v>1.0000000000000009E-2</v>
      </c>
    </row>
    <row r="47" spans="1:9" x14ac:dyDescent="0.25">
      <c r="A47" s="4">
        <v>0.45</v>
      </c>
      <c r="B47">
        <v>0.02</v>
      </c>
      <c r="C47">
        <v>2.18E-2</v>
      </c>
      <c r="D47">
        <f t="shared" si="3"/>
        <v>4.1800000000000004E-2</v>
      </c>
      <c r="E47">
        <f t="shared" si="4"/>
        <v>1.8810000000000004E-2</v>
      </c>
      <c r="F47">
        <f t="shared" si="5"/>
        <v>0.46881</v>
      </c>
      <c r="G47">
        <f t="shared" si="7"/>
        <v>0.45</v>
      </c>
      <c r="H47">
        <f t="shared" si="2"/>
        <v>0.45</v>
      </c>
      <c r="I47" s="5">
        <f t="shared" si="1"/>
        <v>0</v>
      </c>
    </row>
    <row r="48" spans="1:9" x14ac:dyDescent="0.25">
      <c r="A48" s="4">
        <v>0.46</v>
      </c>
      <c r="B48">
        <v>0.02</v>
      </c>
      <c r="C48">
        <v>2.18E-2</v>
      </c>
      <c r="D48">
        <f t="shared" si="3"/>
        <v>4.1800000000000004E-2</v>
      </c>
      <c r="E48">
        <f t="shared" si="4"/>
        <v>1.9228000000000002E-2</v>
      </c>
      <c r="F48">
        <f t="shared" si="5"/>
        <v>0.47922800000000004</v>
      </c>
      <c r="G48">
        <f t="shared" si="7"/>
        <v>0.45</v>
      </c>
      <c r="H48">
        <f t="shared" si="2"/>
        <v>0.46</v>
      </c>
      <c r="I48" s="5">
        <f t="shared" si="1"/>
        <v>0</v>
      </c>
    </row>
    <row r="49" spans="1:9" x14ac:dyDescent="0.25">
      <c r="A49" s="4">
        <v>0.47</v>
      </c>
      <c r="B49">
        <v>0.02</v>
      </c>
      <c r="C49">
        <v>2.18E-2</v>
      </c>
      <c r="D49">
        <f t="shared" si="3"/>
        <v>4.1800000000000004E-2</v>
      </c>
      <c r="E49">
        <f t="shared" si="4"/>
        <v>1.9646E-2</v>
      </c>
      <c r="F49">
        <f t="shared" si="5"/>
        <v>0.48964599999999997</v>
      </c>
      <c r="G49">
        <f t="shared" si="7"/>
        <v>0.45</v>
      </c>
      <c r="H49">
        <f t="shared" si="2"/>
        <v>0.47</v>
      </c>
      <c r="I49" s="5">
        <f t="shared" si="1"/>
        <v>0</v>
      </c>
    </row>
    <row r="50" spans="1:9" x14ac:dyDescent="0.25">
      <c r="A50" s="4">
        <v>0.48</v>
      </c>
      <c r="B50">
        <v>0.02</v>
      </c>
      <c r="C50">
        <v>2.18E-2</v>
      </c>
      <c r="D50">
        <f t="shared" si="3"/>
        <v>4.1800000000000004E-2</v>
      </c>
      <c r="E50">
        <f t="shared" si="4"/>
        <v>2.0064000000000002E-2</v>
      </c>
      <c r="F50">
        <f t="shared" si="5"/>
        <v>0.50006399999999995</v>
      </c>
      <c r="G50">
        <f>FLOOR(F50,0.05)</f>
        <v>0.5</v>
      </c>
      <c r="H50">
        <f t="shared" si="2"/>
        <v>0.5</v>
      </c>
      <c r="I50" s="5">
        <f t="shared" si="1"/>
        <v>2.0000000000000018E-2</v>
      </c>
    </row>
    <row r="51" spans="1:9" x14ac:dyDescent="0.25">
      <c r="A51" s="4">
        <v>0.49</v>
      </c>
      <c r="B51">
        <v>0.02</v>
      </c>
      <c r="C51">
        <v>2.18E-2</v>
      </c>
      <c r="D51">
        <f t="shared" si="3"/>
        <v>4.1800000000000004E-2</v>
      </c>
      <c r="E51">
        <f t="shared" si="4"/>
        <v>2.0482E-2</v>
      </c>
      <c r="F51">
        <f t="shared" si="5"/>
        <v>0.51048199999999999</v>
      </c>
      <c r="G51">
        <f>FLOOR(F51,0.05)</f>
        <v>0.5</v>
      </c>
      <c r="H51">
        <f t="shared" si="2"/>
        <v>0.5</v>
      </c>
      <c r="I51" s="5">
        <f t="shared" si="1"/>
        <v>1.0000000000000009E-2</v>
      </c>
    </row>
    <row r="52" spans="1:9" x14ac:dyDescent="0.25">
      <c r="A52" s="4">
        <v>0.5</v>
      </c>
      <c r="B52">
        <v>0.02</v>
      </c>
      <c r="C52">
        <v>2.18E-2</v>
      </c>
      <c r="D52">
        <f>B52+C52</f>
        <v>4.1800000000000004E-2</v>
      </c>
      <c r="E52">
        <f>A52*D52</f>
        <v>2.0900000000000002E-2</v>
      </c>
      <c r="F52">
        <f>A52+E52</f>
        <v>0.52090000000000003</v>
      </c>
      <c r="G52">
        <f>FLOOR(F52,0.05)</f>
        <v>0.5</v>
      </c>
      <c r="H52">
        <f t="shared" si="2"/>
        <v>0.5</v>
      </c>
      <c r="I52" s="5">
        <f t="shared" si="1"/>
        <v>0</v>
      </c>
    </row>
    <row r="53" spans="1:9" x14ac:dyDescent="0.25">
      <c r="A53" s="4">
        <v>0.5</v>
      </c>
      <c r="B53">
        <v>0.02</v>
      </c>
      <c r="C53">
        <v>2.18E-2</v>
      </c>
      <c r="D53">
        <f>B53+C53</f>
        <v>4.1800000000000004E-2</v>
      </c>
      <c r="E53">
        <f>A53*D53</f>
        <v>2.0900000000000002E-2</v>
      </c>
      <c r="F53">
        <f>A53+E53</f>
        <v>0.52090000000000003</v>
      </c>
      <c r="G53">
        <f>FLOOR(F53,0.05)</f>
        <v>0.5</v>
      </c>
      <c r="H53">
        <f t="shared" si="2"/>
        <v>0.5</v>
      </c>
      <c r="I53" s="5">
        <f t="shared" si="1"/>
        <v>0</v>
      </c>
    </row>
    <row r="54" spans="1:9" x14ac:dyDescent="0.25">
      <c r="A54" s="4">
        <v>0.51</v>
      </c>
      <c r="B54">
        <v>0.02</v>
      </c>
      <c r="C54">
        <v>2.18E-2</v>
      </c>
      <c r="D54">
        <f t="shared" ref="D54:D117" si="8">B54+C54</f>
        <v>4.1800000000000004E-2</v>
      </c>
      <c r="E54">
        <f t="shared" ref="E54:E117" si="9">A54*D54</f>
        <v>2.1318000000000004E-2</v>
      </c>
      <c r="F54">
        <f t="shared" ref="F54:F117" si="10">A54+E54</f>
        <v>0.53131799999999996</v>
      </c>
      <c r="G54">
        <f t="shared" ref="G54:G85" si="11">FLOOR(F54,0.05)</f>
        <v>0.5</v>
      </c>
      <c r="H54">
        <f t="shared" si="2"/>
        <v>0.51</v>
      </c>
      <c r="I54" s="5">
        <f t="shared" si="1"/>
        <v>0</v>
      </c>
    </row>
    <row r="55" spans="1:9" x14ac:dyDescent="0.25">
      <c r="A55" s="4">
        <v>0.52</v>
      </c>
      <c r="B55">
        <v>0.02</v>
      </c>
      <c r="C55">
        <v>2.18E-2</v>
      </c>
      <c r="D55">
        <f t="shared" si="8"/>
        <v>4.1800000000000004E-2</v>
      </c>
      <c r="E55">
        <f t="shared" si="9"/>
        <v>2.1736000000000002E-2</v>
      </c>
      <c r="F55">
        <f t="shared" si="10"/>
        <v>0.541736</v>
      </c>
      <c r="G55">
        <f t="shared" si="11"/>
        <v>0.5</v>
      </c>
      <c r="H55">
        <f t="shared" si="2"/>
        <v>0.52</v>
      </c>
      <c r="I55" s="5">
        <f t="shared" si="1"/>
        <v>0</v>
      </c>
    </row>
    <row r="56" spans="1:9" x14ac:dyDescent="0.25">
      <c r="A56" s="4">
        <v>0.53</v>
      </c>
      <c r="B56">
        <v>0.02</v>
      </c>
      <c r="C56">
        <v>2.18E-2</v>
      </c>
      <c r="D56">
        <f t="shared" si="8"/>
        <v>4.1800000000000004E-2</v>
      </c>
      <c r="E56">
        <f t="shared" si="9"/>
        <v>2.2154000000000004E-2</v>
      </c>
      <c r="F56">
        <f t="shared" si="10"/>
        <v>0.55215400000000003</v>
      </c>
      <c r="G56">
        <f t="shared" si="11"/>
        <v>0.55000000000000004</v>
      </c>
      <c r="H56">
        <f t="shared" si="2"/>
        <v>0.55000000000000004</v>
      </c>
      <c r="I56" s="5">
        <f t="shared" si="1"/>
        <v>2.0000000000000018E-2</v>
      </c>
    </row>
    <row r="57" spans="1:9" x14ac:dyDescent="0.25">
      <c r="A57" s="4">
        <v>0.54</v>
      </c>
      <c r="B57">
        <v>0.02</v>
      </c>
      <c r="C57">
        <v>2.18E-2</v>
      </c>
      <c r="D57">
        <f t="shared" si="8"/>
        <v>4.1800000000000004E-2</v>
      </c>
      <c r="E57">
        <f t="shared" si="9"/>
        <v>2.2572000000000005E-2</v>
      </c>
      <c r="F57">
        <f t="shared" si="10"/>
        <v>0.56257200000000007</v>
      </c>
      <c r="G57">
        <f t="shared" si="11"/>
        <v>0.55000000000000004</v>
      </c>
      <c r="H57">
        <f t="shared" si="2"/>
        <v>0.55000000000000004</v>
      </c>
      <c r="I57" s="5">
        <f t="shared" si="1"/>
        <v>1.0000000000000009E-2</v>
      </c>
    </row>
    <row r="58" spans="1:9" x14ac:dyDescent="0.25">
      <c r="A58" s="4">
        <v>0.55000000000000004</v>
      </c>
      <c r="B58">
        <v>0.02</v>
      </c>
      <c r="C58">
        <v>2.18E-2</v>
      </c>
      <c r="D58">
        <f t="shared" si="8"/>
        <v>4.1800000000000004E-2</v>
      </c>
      <c r="E58">
        <f t="shared" si="9"/>
        <v>2.2990000000000003E-2</v>
      </c>
      <c r="F58">
        <f t="shared" si="10"/>
        <v>0.57299</v>
      </c>
      <c r="G58">
        <f t="shared" si="11"/>
        <v>0.55000000000000004</v>
      </c>
      <c r="H58">
        <f t="shared" si="2"/>
        <v>0.55000000000000004</v>
      </c>
      <c r="I58" s="5">
        <f t="shared" si="1"/>
        <v>0</v>
      </c>
    </row>
    <row r="59" spans="1:9" x14ac:dyDescent="0.25">
      <c r="A59" s="4">
        <v>0.56000000000000005</v>
      </c>
      <c r="B59">
        <v>0.02</v>
      </c>
      <c r="C59">
        <v>2.18E-2</v>
      </c>
      <c r="D59">
        <f t="shared" si="8"/>
        <v>4.1800000000000004E-2</v>
      </c>
      <c r="E59">
        <f t="shared" si="9"/>
        <v>2.3408000000000005E-2</v>
      </c>
      <c r="F59">
        <f t="shared" si="10"/>
        <v>0.58340800000000004</v>
      </c>
      <c r="G59">
        <f t="shared" si="11"/>
        <v>0.55000000000000004</v>
      </c>
      <c r="H59">
        <f t="shared" si="2"/>
        <v>0.56000000000000005</v>
      </c>
      <c r="I59" s="5">
        <f t="shared" si="1"/>
        <v>0</v>
      </c>
    </row>
    <row r="60" spans="1:9" x14ac:dyDescent="0.25">
      <c r="A60" s="4">
        <v>0.56999999999999995</v>
      </c>
      <c r="B60">
        <v>0.02</v>
      </c>
      <c r="C60">
        <v>2.18E-2</v>
      </c>
      <c r="D60">
        <f t="shared" si="8"/>
        <v>4.1800000000000004E-2</v>
      </c>
      <c r="E60">
        <f t="shared" si="9"/>
        <v>2.3826E-2</v>
      </c>
      <c r="F60">
        <f t="shared" si="10"/>
        <v>0.59382599999999996</v>
      </c>
      <c r="G60">
        <f t="shared" si="11"/>
        <v>0.55000000000000004</v>
      </c>
      <c r="H60">
        <f t="shared" si="2"/>
        <v>0.56999999999999995</v>
      </c>
      <c r="I60" s="5">
        <f t="shared" si="1"/>
        <v>0</v>
      </c>
    </row>
    <row r="61" spans="1:9" x14ac:dyDescent="0.25">
      <c r="A61" s="4">
        <v>0.57999999999999996</v>
      </c>
      <c r="B61">
        <v>0.02</v>
      </c>
      <c r="C61">
        <v>2.18E-2</v>
      </c>
      <c r="D61">
        <f t="shared" si="8"/>
        <v>4.1800000000000004E-2</v>
      </c>
      <c r="E61">
        <f t="shared" si="9"/>
        <v>2.4244000000000002E-2</v>
      </c>
      <c r="F61">
        <f t="shared" si="10"/>
        <v>0.604244</v>
      </c>
      <c r="G61">
        <f t="shared" si="11"/>
        <v>0.60000000000000009</v>
      </c>
      <c r="H61">
        <f t="shared" si="2"/>
        <v>0.60000000000000009</v>
      </c>
      <c r="I61" s="5">
        <f t="shared" si="1"/>
        <v>2.0000000000000129E-2</v>
      </c>
    </row>
    <row r="62" spans="1:9" x14ac:dyDescent="0.25">
      <c r="A62" s="4">
        <v>0.59</v>
      </c>
      <c r="B62">
        <v>0.02</v>
      </c>
      <c r="C62">
        <v>2.18E-2</v>
      </c>
      <c r="D62">
        <f t="shared" si="8"/>
        <v>4.1800000000000004E-2</v>
      </c>
      <c r="E62">
        <f t="shared" si="9"/>
        <v>2.4662E-2</v>
      </c>
      <c r="F62">
        <f t="shared" si="10"/>
        <v>0.61466199999999993</v>
      </c>
      <c r="G62">
        <f t="shared" si="11"/>
        <v>0.60000000000000009</v>
      </c>
      <c r="H62">
        <f t="shared" si="2"/>
        <v>0.60000000000000009</v>
      </c>
      <c r="I62" s="5">
        <f t="shared" si="1"/>
        <v>1.000000000000012E-2</v>
      </c>
    </row>
    <row r="63" spans="1:9" x14ac:dyDescent="0.25">
      <c r="A63" s="4">
        <v>0.6</v>
      </c>
      <c r="B63">
        <v>0.02</v>
      </c>
      <c r="C63">
        <v>2.18E-2</v>
      </c>
      <c r="D63">
        <f t="shared" si="8"/>
        <v>4.1800000000000004E-2</v>
      </c>
      <c r="E63">
        <f t="shared" si="9"/>
        <v>2.5080000000000002E-2</v>
      </c>
      <c r="F63">
        <f t="shared" si="10"/>
        <v>0.62507999999999997</v>
      </c>
      <c r="G63">
        <f t="shared" si="11"/>
        <v>0.60000000000000009</v>
      </c>
      <c r="H63">
        <f t="shared" si="2"/>
        <v>0.60000000000000009</v>
      </c>
      <c r="I63" s="5">
        <f t="shared" si="1"/>
        <v>0</v>
      </c>
    </row>
    <row r="64" spans="1:9" x14ac:dyDescent="0.25">
      <c r="A64" s="4">
        <v>0.61</v>
      </c>
      <c r="B64">
        <v>0.02</v>
      </c>
      <c r="C64">
        <v>2.18E-2</v>
      </c>
      <c r="D64">
        <f t="shared" si="8"/>
        <v>4.1800000000000004E-2</v>
      </c>
      <c r="E64">
        <f t="shared" si="9"/>
        <v>2.5498000000000003E-2</v>
      </c>
      <c r="F64">
        <f t="shared" si="10"/>
        <v>0.63549800000000001</v>
      </c>
      <c r="G64">
        <f t="shared" si="11"/>
        <v>0.60000000000000009</v>
      </c>
      <c r="H64">
        <f t="shared" si="2"/>
        <v>0.61</v>
      </c>
      <c r="I64" s="5">
        <f t="shared" si="1"/>
        <v>0</v>
      </c>
    </row>
    <row r="65" spans="1:9" x14ac:dyDescent="0.25">
      <c r="A65" s="4">
        <v>0.62</v>
      </c>
      <c r="B65">
        <v>0.02</v>
      </c>
      <c r="C65">
        <v>2.18E-2</v>
      </c>
      <c r="D65">
        <f t="shared" si="8"/>
        <v>4.1800000000000004E-2</v>
      </c>
      <c r="E65">
        <f t="shared" si="9"/>
        <v>2.5916000000000002E-2</v>
      </c>
      <c r="F65">
        <f t="shared" si="10"/>
        <v>0.64591600000000005</v>
      </c>
      <c r="G65">
        <f t="shared" si="11"/>
        <v>0.60000000000000009</v>
      </c>
      <c r="H65">
        <f t="shared" si="2"/>
        <v>0.62</v>
      </c>
      <c r="I65" s="5">
        <f t="shared" si="1"/>
        <v>0</v>
      </c>
    </row>
    <row r="66" spans="1:9" x14ac:dyDescent="0.25">
      <c r="A66" s="4">
        <v>0.63</v>
      </c>
      <c r="B66">
        <v>0.02</v>
      </c>
      <c r="C66">
        <v>2.18E-2</v>
      </c>
      <c r="D66">
        <f t="shared" si="8"/>
        <v>4.1800000000000004E-2</v>
      </c>
      <c r="E66">
        <f t="shared" si="9"/>
        <v>2.6334000000000003E-2</v>
      </c>
      <c r="F66">
        <f t="shared" si="10"/>
        <v>0.65633399999999997</v>
      </c>
      <c r="G66">
        <f t="shared" si="11"/>
        <v>0.65</v>
      </c>
      <c r="H66">
        <f t="shared" si="2"/>
        <v>0.65</v>
      </c>
      <c r="I66" s="5">
        <f t="shared" ref="I66:I129" si="12">H66-A66</f>
        <v>2.0000000000000018E-2</v>
      </c>
    </row>
    <row r="67" spans="1:9" x14ac:dyDescent="0.25">
      <c r="A67" s="4">
        <v>0.64</v>
      </c>
      <c r="B67">
        <v>0.02</v>
      </c>
      <c r="C67">
        <v>2.18E-2</v>
      </c>
      <c r="D67">
        <f t="shared" si="8"/>
        <v>4.1800000000000004E-2</v>
      </c>
      <c r="E67">
        <f t="shared" si="9"/>
        <v>2.6752000000000001E-2</v>
      </c>
      <c r="F67">
        <f t="shared" si="10"/>
        <v>0.66675200000000001</v>
      </c>
      <c r="G67">
        <f t="shared" si="11"/>
        <v>0.65</v>
      </c>
      <c r="H67">
        <f t="shared" si="2"/>
        <v>0.65</v>
      </c>
      <c r="I67" s="5">
        <f t="shared" si="12"/>
        <v>1.0000000000000009E-2</v>
      </c>
    </row>
    <row r="68" spans="1:9" x14ac:dyDescent="0.25">
      <c r="A68" s="4">
        <v>0.65</v>
      </c>
      <c r="B68">
        <v>0.02</v>
      </c>
      <c r="C68">
        <v>2.18E-2</v>
      </c>
      <c r="D68">
        <f t="shared" si="8"/>
        <v>4.1800000000000004E-2</v>
      </c>
      <c r="E68">
        <f t="shared" si="9"/>
        <v>2.7170000000000003E-2</v>
      </c>
      <c r="F68">
        <f t="shared" si="10"/>
        <v>0.67717000000000005</v>
      </c>
      <c r="G68">
        <f t="shared" si="11"/>
        <v>0.65</v>
      </c>
      <c r="H68">
        <f t="shared" ref="H68:H131" si="13">IF((FLOOR(G68,0.05))&lt;A68,A68,(FLOOR(G68,0.05)))</f>
        <v>0.65</v>
      </c>
      <c r="I68" s="5">
        <f t="shared" si="12"/>
        <v>0</v>
      </c>
    </row>
    <row r="69" spans="1:9" x14ac:dyDescent="0.25">
      <c r="A69" s="4">
        <v>0.66</v>
      </c>
      <c r="B69">
        <v>0.02</v>
      </c>
      <c r="C69">
        <v>2.18E-2</v>
      </c>
      <c r="D69">
        <f t="shared" si="8"/>
        <v>4.1800000000000004E-2</v>
      </c>
      <c r="E69">
        <f t="shared" si="9"/>
        <v>2.7588000000000005E-2</v>
      </c>
      <c r="F69">
        <f t="shared" si="10"/>
        <v>0.68758800000000009</v>
      </c>
      <c r="G69">
        <f t="shared" si="11"/>
        <v>0.65</v>
      </c>
      <c r="H69">
        <f t="shared" si="13"/>
        <v>0.66</v>
      </c>
      <c r="I69" s="5">
        <f t="shared" si="12"/>
        <v>0</v>
      </c>
    </row>
    <row r="70" spans="1:9" x14ac:dyDescent="0.25">
      <c r="A70" s="4">
        <v>0.67</v>
      </c>
      <c r="B70">
        <v>0.02</v>
      </c>
      <c r="C70">
        <v>2.18E-2</v>
      </c>
      <c r="D70">
        <f t="shared" si="8"/>
        <v>4.1800000000000004E-2</v>
      </c>
      <c r="E70">
        <f t="shared" si="9"/>
        <v>2.8006000000000003E-2</v>
      </c>
      <c r="F70">
        <f t="shared" si="10"/>
        <v>0.69800600000000002</v>
      </c>
      <c r="G70">
        <f t="shared" si="11"/>
        <v>0.65</v>
      </c>
      <c r="H70">
        <f t="shared" si="13"/>
        <v>0.67</v>
      </c>
      <c r="I70" s="5">
        <f t="shared" si="12"/>
        <v>0</v>
      </c>
    </row>
    <row r="71" spans="1:9" x14ac:dyDescent="0.25">
      <c r="A71" s="4">
        <v>0.68</v>
      </c>
      <c r="B71">
        <v>0.02</v>
      </c>
      <c r="C71">
        <v>2.18E-2</v>
      </c>
      <c r="D71">
        <f t="shared" si="8"/>
        <v>4.1800000000000004E-2</v>
      </c>
      <c r="E71">
        <f t="shared" si="9"/>
        <v>2.8424000000000005E-2</v>
      </c>
      <c r="F71">
        <f t="shared" si="10"/>
        <v>0.70842400000000005</v>
      </c>
      <c r="G71">
        <f t="shared" si="11"/>
        <v>0.70000000000000007</v>
      </c>
      <c r="H71">
        <f t="shared" si="13"/>
        <v>0.70000000000000007</v>
      </c>
      <c r="I71" s="5">
        <f t="shared" si="12"/>
        <v>2.0000000000000018E-2</v>
      </c>
    </row>
    <row r="72" spans="1:9" x14ac:dyDescent="0.25">
      <c r="A72" s="4">
        <v>0.69</v>
      </c>
      <c r="B72">
        <v>0.02</v>
      </c>
      <c r="C72">
        <v>2.18E-2</v>
      </c>
      <c r="D72">
        <f t="shared" si="8"/>
        <v>4.1800000000000004E-2</v>
      </c>
      <c r="E72">
        <f t="shared" si="9"/>
        <v>2.8842E-2</v>
      </c>
      <c r="F72">
        <f t="shared" si="10"/>
        <v>0.71884199999999998</v>
      </c>
      <c r="G72">
        <f t="shared" si="11"/>
        <v>0.70000000000000007</v>
      </c>
      <c r="H72">
        <f t="shared" si="13"/>
        <v>0.70000000000000007</v>
      </c>
      <c r="I72" s="5">
        <f t="shared" si="12"/>
        <v>1.000000000000012E-2</v>
      </c>
    </row>
    <row r="73" spans="1:9" x14ac:dyDescent="0.25">
      <c r="A73" s="4">
        <v>0.7</v>
      </c>
      <c r="B73">
        <v>0.02</v>
      </c>
      <c r="C73">
        <v>2.18E-2</v>
      </c>
      <c r="D73">
        <f t="shared" si="8"/>
        <v>4.1800000000000004E-2</v>
      </c>
      <c r="E73">
        <f t="shared" si="9"/>
        <v>2.9260000000000001E-2</v>
      </c>
      <c r="F73">
        <f t="shared" si="10"/>
        <v>0.72925999999999991</v>
      </c>
      <c r="G73">
        <f t="shared" si="11"/>
        <v>0.70000000000000007</v>
      </c>
      <c r="H73">
        <f t="shared" si="13"/>
        <v>0.70000000000000007</v>
      </c>
      <c r="I73" s="5">
        <f t="shared" si="12"/>
        <v>0</v>
      </c>
    </row>
    <row r="74" spans="1:9" x14ac:dyDescent="0.25">
      <c r="A74" s="4">
        <v>0.71</v>
      </c>
      <c r="B74">
        <v>0.02</v>
      </c>
      <c r="C74">
        <v>2.18E-2</v>
      </c>
      <c r="D74">
        <f t="shared" si="8"/>
        <v>4.1800000000000004E-2</v>
      </c>
      <c r="E74">
        <f t="shared" si="9"/>
        <v>2.9678E-2</v>
      </c>
      <c r="F74">
        <f t="shared" si="10"/>
        <v>0.73967799999999995</v>
      </c>
      <c r="G74">
        <f t="shared" si="11"/>
        <v>0.70000000000000007</v>
      </c>
      <c r="H74">
        <f t="shared" si="13"/>
        <v>0.71</v>
      </c>
      <c r="I74" s="5">
        <f t="shared" si="12"/>
        <v>0</v>
      </c>
    </row>
    <row r="75" spans="1:9" x14ac:dyDescent="0.25">
      <c r="A75" s="4">
        <v>0.72</v>
      </c>
      <c r="B75">
        <v>0.02</v>
      </c>
      <c r="C75">
        <v>2.18E-2</v>
      </c>
      <c r="D75">
        <f t="shared" si="8"/>
        <v>4.1800000000000004E-2</v>
      </c>
      <c r="E75">
        <f t="shared" si="9"/>
        <v>3.0096000000000001E-2</v>
      </c>
      <c r="F75">
        <f t="shared" si="10"/>
        <v>0.75009599999999998</v>
      </c>
      <c r="G75">
        <f t="shared" si="11"/>
        <v>0.75</v>
      </c>
      <c r="H75">
        <f t="shared" si="13"/>
        <v>0.75</v>
      </c>
      <c r="I75" s="5">
        <f t="shared" si="12"/>
        <v>3.0000000000000027E-2</v>
      </c>
    </row>
    <row r="76" spans="1:9" x14ac:dyDescent="0.25">
      <c r="A76" s="4">
        <v>0.73</v>
      </c>
      <c r="B76">
        <v>0.02</v>
      </c>
      <c r="C76">
        <v>2.18E-2</v>
      </c>
      <c r="D76">
        <f t="shared" si="8"/>
        <v>4.1800000000000004E-2</v>
      </c>
      <c r="E76">
        <f t="shared" si="9"/>
        <v>3.0514000000000003E-2</v>
      </c>
      <c r="F76">
        <f t="shared" si="10"/>
        <v>0.76051400000000002</v>
      </c>
      <c r="G76">
        <f t="shared" si="11"/>
        <v>0.75</v>
      </c>
      <c r="H76">
        <f t="shared" si="13"/>
        <v>0.75</v>
      </c>
      <c r="I76" s="5">
        <f t="shared" si="12"/>
        <v>2.0000000000000018E-2</v>
      </c>
    </row>
    <row r="77" spans="1:9" x14ac:dyDescent="0.25">
      <c r="A77" s="4">
        <v>0.74</v>
      </c>
      <c r="B77">
        <v>0.02</v>
      </c>
      <c r="C77">
        <v>2.18E-2</v>
      </c>
      <c r="D77">
        <f t="shared" si="8"/>
        <v>4.1800000000000004E-2</v>
      </c>
      <c r="E77">
        <f t="shared" si="9"/>
        <v>3.0932000000000001E-2</v>
      </c>
      <c r="F77">
        <f t="shared" si="10"/>
        <v>0.77093199999999995</v>
      </c>
      <c r="G77">
        <f t="shared" si="11"/>
        <v>0.75</v>
      </c>
      <c r="H77">
        <f t="shared" si="13"/>
        <v>0.75</v>
      </c>
      <c r="I77" s="5">
        <f t="shared" si="12"/>
        <v>1.0000000000000009E-2</v>
      </c>
    </row>
    <row r="78" spans="1:9" x14ac:dyDescent="0.25">
      <c r="A78" s="4">
        <v>0.75</v>
      </c>
      <c r="B78">
        <v>0.02</v>
      </c>
      <c r="C78">
        <v>2.18E-2</v>
      </c>
      <c r="D78">
        <f t="shared" si="8"/>
        <v>4.1800000000000004E-2</v>
      </c>
      <c r="E78">
        <f t="shared" si="9"/>
        <v>3.1350000000000003E-2</v>
      </c>
      <c r="F78">
        <f t="shared" si="10"/>
        <v>0.78134999999999999</v>
      </c>
      <c r="G78">
        <f t="shared" si="11"/>
        <v>0.75</v>
      </c>
      <c r="H78">
        <f t="shared" si="13"/>
        <v>0.75</v>
      </c>
      <c r="I78" s="5">
        <f t="shared" si="12"/>
        <v>0</v>
      </c>
    </row>
    <row r="79" spans="1:9" x14ac:dyDescent="0.25">
      <c r="A79" s="4">
        <v>0.76</v>
      </c>
      <c r="B79">
        <v>0.02</v>
      </c>
      <c r="C79">
        <v>2.18E-2</v>
      </c>
      <c r="D79">
        <f t="shared" si="8"/>
        <v>4.1800000000000004E-2</v>
      </c>
      <c r="E79">
        <f t="shared" si="9"/>
        <v>3.1768000000000005E-2</v>
      </c>
      <c r="F79">
        <f t="shared" si="10"/>
        <v>0.79176800000000003</v>
      </c>
      <c r="G79">
        <f t="shared" si="11"/>
        <v>0.75</v>
      </c>
      <c r="H79">
        <f t="shared" si="13"/>
        <v>0.76</v>
      </c>
      <c r="I79" s="5">
        <f t="shared" si="12"/>
        <v>0</v>
      </c>
    </row>
    <row r="80" spans="1:9" x14ac:dyDescent="0.25">
      <c r="A80" s="4">
        <v>0.77</v>
      </c>
      <c r="B80">
        <v>0.02</v>
      </c>
      <c r="C80">
        <v>2.18E-2</v>
      </c>
      <c r="D80">
        <f t="shared" si="8"/>
        <v>4.1800000000000004E-2</v>
      </c>
      <c r="E80">
        <f t="shared" si="9"/>
        <v>3.2186000000000006E-2</v>
      </c>
      <c r="F80">
        <f t="shared" si="10"/>
        <v>0.80218600000000007</v>
      </c>
      <c r="G80">
        <f t="shared" si="11"/>
        <v>0.8</v>
      </c>
      <c r="H80">
        <f t="shared" si="13"/>
        <v>0.8</v>
      </c>
      <c r="I80" s="5">
        <f t="shared" si="12"/>
        <v>3.0000000000000027E-2</v>
      </c>
    </row>
    <row r="81" spans="1:9" x14ac:dyDescent="0.25">
      <c r="A81" s="4">
        <v>0.78</v>
      </c>
      <c r="B81">
        <v>0.02</v>
      </c>
      <c r="C81">
        <v>2.18E-2</v>
      </c>
      <c r="D81">
        <f t="shared" si="8"/>
        <v>4.1800000000000004E-2</v>
      </c>
      <c r="E81">
        <f t="shared" si="9"/>
        <v>3.2604000000000001E-2</v>
      </c>
      <c r="F81">
        <f t="shared" si="10"/>
        <v>0.81260399999999999</v>
      </c>
      <c r="G81">
        <f t="shared" si="11"/>
        <v>0.8</v>
      </c>
      <c r="H81">
        <f t="shared" si="13"/>
        <v>0.8</v>
      </c>
      <c r="I81" s="5">
        <f t="shared" si="12"/>
        <v>2.0000000000000018E-2</v>
      </c>
    </row>
    <row r="82" spans="1:9" x14ac:dyDescent="0.25">
      <c r="A82" s="4">
        <v>0.79</v>
      </c>
      <c r="B82">
        <v>0.02</v>
      </c>
      <c r="C82">
        <v>2.18E-2</v>
      </c>
      <c r="D82">
        <f t="shared" si="8"/>
        <v>4.1800000000000004E-2</v>
      </c>
      <c r="E82">
        <f t="shared" si="9"/>
        <v>3.3022000000000003E-2</v>
      </c>
      <c r="F82">
        <f t="shared" si="10"/>
        <v>0.82302200000000003</v>
      </c>
      <c r="G82">
        <f t="shared" si="11"/>
        <v>0.8</v>
      </c>
      <c r="H82">
        <f t="shared" si="13"/>
        <v>0.8</v>
      </c>
      <c r="I82" s="5">
        <f t="shared" si="12"/>
        <v>1.0000000000000009E-2</v>
      </c>
    </row>
    <row r="83" spans="1:9" x14ac:dyDescent="0.25">
      <c r="A83" s="4">
        <v>0.8</v>
      </c>
      <c r="B83">
        <v>0.02</v>
      </c>
      <c r="C83">
        <v>2.18E-2</v>
      </c>
      <c r="D83">
        <f t="shared" si="8"/>
        <v>4.1800000000000004E-2</v>
      </c>
      <c r="E83">
        <f t="shared" si="9"/>
        <v>3.3440000000000004E-2</v>
      </c>
      <c r="F83">
        <f t="shared" si="10"/>
        <v>0.83344000000000007</v>
      </c>
      <c r="G83">
        <f t="shared" si="11"/>
        <v>0.8</v>
      </c>
      <c r="H83">
        <f t="shared" si="13"/>
        <v>0.8</v>
      </c>
      <c r="I83" s="5">
        <f t="shared" si="12"/>
        <v>0</v>
      </c>
    </row>
    <row r="84" spans="1:9" x14ac:dyDescent="0.25">
      <c r="A84" s="4">
        <v>0.81</v>
      </c>
      <c r="B84">
        <v>0.02</v>
      </c>
      <c r="C84">
        <v>2.18E-2</v>
      </c>
      <c r="D84">
        <f t="shared" si="8"/>
        <v>4.1800000000000004E-2</v>
      </c>
      <c r="E84">
        <f t="shared" si="9"/>
        <v>3.3858000000000006E-2</v>
      </c>
      <c r="F84">
        <f t="shared" si="10"/>
        <v>0.84385800000000011</v>
      </c>
      <c r="G84">
        <f t="shared" si="11"/>
        <v>0.8</v>
      </c>
      <c r="H84">
        <f t="shared" si="13"/>
        <v>0.81</v>
      </c>
      <c r="I84" s="5">
        <f t="shared" si="12"/>
        <v>0</v>
      </c>
    </row>
    <row r="85" spans="1:9" x14ac:dyDescent="0.25">
      <c r="A85" s="4">
        <v>0.82</v>
      </c>
      <c r="B85">
        <v>0.02</v>
      </c>
      <c r="C85">
        <v>2.18E-2</v>
      </c>
      <c r="D85">
        <f t="shared" si="8"/>
        <v>4.1800000000000004E-2</v>
      </c>
      <c r="E85">
        <f t="shared" si="9"/>
        <v>3.4276000000000001E-2</v>
      </c>
      <c r="F85">
        <f t="shared" si="10"/>
        <v>0.85427599999999992</v>
      </c>
      <c r="G85">
        <f t="shared" si="11"/>
        <v>0.85000000000000009</v>
      </c>
      <c r="H85">
        <f t="shared" si="13"/>
        <v>0.85000000000000009</v>
      </c>
      <c r="I85" s="5">
        <f t="shared" si="12"/>
        <v>3.0000000000000138E-2</v>
      </c>
    </row>
    <row r="86" spans="1:9" x14ac:dyDescent="0.25">
      <c r="A86" s="4">
        <v>0.83</v>
      </c>
      <c r="B86">
        <v>0.02</v>
      </c>
      <c r="C86">
        <v>2.18E-2</v>
      </c>
      <c r="D86">
        <f t="shared" si="8"/>
        <v>4.1800000000000004E-2</v>
      </c>
      <c r="E86">
        <f t="shared" si="9"/>
        <v>3.4694000000000003E-2</v>
      </c>
      <c r="F86">
        <f t="shared" si="10"/>
        <v>0.86469399999999996</v>
      </c>
      <c r="G86">
        <f t="shared" ref="G86:G117" si="14">FLOOR(F86,0.05)</f>
        <v>0.85000000000000009</v>
      </c>
      <c r="H86">
        <f t="shared" si="13"/>
        <v>0.85000000000000009</v>
      </c>
      <c r="I86" s="5">
        <f t="shared" si="12"/>
        <v>2.0000000000000129E-2</v>
      </c>
    </row>
    <row r="87" spans="1:9" x14ac:dyDescent="0.25">
      <c r="A87" s="4">
        <v>0.84</v>
      </c>
      <c r="B87">
        <v>0.02</v>
      </c>
      <c r="C87">
        <v>2.18E-2</v>
      </c>
      <c r="D87">
        <f t="shared" si="8"/>
        <v>4.1800000000000004E-2</v>
      </c>
      <c r="E87">
        <f t="shared" si="9"/>
        <v>3.5112000000000004E-2</v>
      </c>
      <c r="F87">
        <f t="shared" si="10"/>
        <v>0.875112</v>
      </c>
      <c r="G87">
        <f t="shared" si="14"/>
        <v>0.85000000000000009</v>
      </c>
      <c r="H87">
        <f t="shared" si="13"/>
        <v>0.85000000000000009</v>
      </c>
      <c r="I87" s="5">
        <f t="shared" si="12"/>
        <v>1.000000000000012E-2</v>
      </c>
    </row>
    <row r="88" spans="1:9" x14ac:dyDescent="0.25">
      <c r="A88" s="4">
        <v>0.85</v>
      </c>
      <c r="B88">
        <v>0.02</v>
      </c>
      <c r="C88">
        <v>2.18E-2</v>
      </c>
      <c r="D88">
        <f t="shared" si="8"/>
        <v>4.1800000000000004E-2</v>
      </c>
      <c r="E88">
        <f t="shared" si="9"/>
        <v>3.5529999999999999E-2</v>
      </c>
      <c r="F88">
        <f t="shared" si="10"/>
        <v>0.88552999999999993</v>
      </c>
      <c r="G88">
        <f t="shared" si="14"/>
        <v>0.85000000000000009</v>
      </c>
      <c r="H88">
        <f t="shared" si="13"/>
        <v>0.85000000000000009</v>
      </c>
      <c r="I88" s="5">
        <f t="shared" si="12"/>
        <v>0</v>
      </c>
    </row>
    <row r="89" spans="1:9" x14ac:dyDescent="0.25">
      <c r="A89" s="4">
        <v>0.86</v>
      </c>
      <c r="B89">
        <v>0.02</v>
      </c>
      <c r="C89">
        <v>2.18E-2</v>
      </c>
      <c r="D89">
        <f t="shared" si="8"/>
        <v>4.1800000000000004E-2</v>
      </c>
      <c r="E89">
        <f t="shared" si="9"/>
        <v>3.5948000000000001E-2</v>
      </c>
      <c r="F89">
        <f t="shared" si="10"/>
        <v>0.89594799999999997</v>
      </c>
      <c r="G89">
        <f t="shared" si="14"/>
        <v>0.85000000000000009</v>
      </c>
      <c r="H89">
        <f t="shared" si="13"/>
        <v>0.86</v>
      </c>
      <c r="I89" s="5">
        <f t="shared" si="12"/>
        <v>0</v>
      </c>
    </row>
    <row r="90" spans="1:9" x14ac:dyDescent="0.25">
      <c r="A90" s="4">
        <v>0.87</v>
      </c>
      <c r="B90">
        <v>0.02</v>
      </c>
      <c r="C90">
        <v>2.18E-2</v>
      </c>
      <c r="D90">
        <f t="shared" si="8"/>
        <v>4.1800000000000004E-2</v>
      </c>
      <c r="E90">
        <f t="shared" si="9"/>
        <v>3.6366000000000002E-2</v>
      </c>
      <c r="F90">
        <f t="shared" si="10"/>
        <v>0.906366</v>
      </c>
      <c r="G90">
        <f t="shared" si="14"/>
        <v>0.9</v>
      </c>
      <c r="H90">
        <f t="shared" si="13"/>
        <v>0.9</v>
      </c>
      <c r="I90" s="5">
        <f t="shared" si="12"/>
        <v>3.0000000000000027E-2</v>
      </c>
    </row>
    <row r="91" spans="1:9" x14ac:dyDescent="0.25">
      <c r="A91" s="4">
        <v>0.88</v>
      </c>
      <c r="B91">
        <v>0.02</v>
      </c>
      <c r="C91">
        <v>2.18E-2</v>
      </c>
      <c r="D91">
        <f t="shared" si="8"/>
        <v>4.1800000000000004E-2</v>
      </c>
      <c r="E91">
        <f t="shared" si="9"/>
        <v>3.6784000000000004E-2</v>
      </c>
      <c r="F91">
        <f t="shared" si="10"/>
        <v>0.91678400000000004</v>
      </c>
      <c r="G91">
        <f t="shared" si="14"/>
        <v>0.9</v>
      </c>
      <c r="H91">
        <f t="shared" si="13"/>
        <v>0.9</v>
      </c>
      <c r="I91" s="5">
        <f t="shared" si="12"/>
        <v>2.0000000000000018E-2</v>
      </c>
    </row>
    <row r="92" spans="1:9" x14ac:dyDescent="0.25">
      <c r="A92" s="4">
        <v>0.89</v>
      </c>
      <c r="B92">
        <v>0.02</v>
      </c>
      <c r="C92">
        <v>2.18E-2</v>
      </c>
      <c r="D92">
        <f t="shared" si="8"/>
        <v>4.1800000000000004E-2</v>
      </c>
      <c r="E92">
        <f t="shared" si="9"/>
        <v>3.7202000000000006E-2</v>
      </c>
      <c r="F92">
        <f t="shared" si="10"/>
        <v>0.92720199999999997</v>
      </c>
      <c r="G92">
        <f t="shared" si="14"/>
        <v>0.9</v>
      </c>
      <c r="H92">
        <f t="shared" si="13"/>
        <v>0.9</v>
      </c>
      <c r="I92" s="5">
        <f t="shared" si="12"/>
        <v>1.0000000000000009E-2</v>
      </c>
    </row>
    <row r="93" spans="1:9" x14ac:dyDescent="0.25">
      <c r="A93" s="4">
        <v>0.9</v>
      </c>
      <c r="B93">
        <v>0.02</v>
      </c>
      <c r="C93">
        <v>2.18E-2</v>
      </c>
      <c r="D93">
        <f t="shared" si="8"/>
        <v>4.1800000000000004E-2</v>
      </c>
      <c r="E93">
        <f t="shared" si="9"/>
        <v>3.7620000000000008E-2</v>
      </c>
      <c r="F93">
        <f t="shared" si="10"/>
        <v>0.93762000000000001</v>
      </c>
      <c r="G93">
        <f t="shared" si="14"/>
        <v>0.9</v>
      </c>
      <c r="H93">
        <f t="shared" si="13"/>
        <v>0.9</v>
      </c>
      <c r="I93" s="5">
        <f t="shared" si="12"/>
        <v>0</v>
      </c>
    </row>
    <row r="94" spans="1:9" x14ac:dyDescent="0.25">
      <c r="A94" s="4">
        <v>0.91</v>
      </c>
      <c r="B94">
        <v>0.02</v>
      </c>
      <c r="C94">
        <v>2.18E-2</v>
      </c>
      <c r="D94">
        <f t="shared" si="8"/>
        <v>4.1800000000000004E-2</v>
      </c>
      <c r="E94">
        <f t="shared" si="9"/>
        <v>3.8038000000000002E-2</v>
      </c>
      <c r="F94">
        <f t="shared" si="10"/>
        <v>0.94803800000000005</v>
      </c>
      <c r="G94">
        <f t="shared" si="14"/>
        <v>0.9</v>
      </c>
      <c r="H94">
        <f t="shared" si="13"/>
        <v>0.91</v>
      </c>
      <c r="I94" s="5">
        <f t="shared" si="12"/>
        <v>0</v>
      </c>
    </row>
    <row r="95" spans="1:9" x14ac:dyDescent="0.25">
      <c r="A95" s="4">
        <v>0.92</v>
      </c>
      <c r="B95">
        <v>0.02</v>
      </c>
      <c r="C95">
        <v>2.18E-2</v>
      </c>
      <c r="D95">
        <f t="shared" si="8"/>
        <v>4.1800000000000004E-2</v>
      </c>
      <c r="E95">
        <f t="shared" si="9"/>
        <v>3.8456000000000004E-2</v>
      </c>
      <c r="F95">
        <f t="shared" si="10"/>
        <v>0.95845600000000009</v>
      </c>
      <c r="G95">
        <f t="shared" si="14"/>
        <v>0.95000000000000007</v>
      </c>
      <c r="H95">
        <f t="shared" si="13"/>
        <v>0.95000000000000007</v>
      </c>
      <c r="I95" s="5">
        <f t="shared" si="12"/>
        <v>3.0000000000000027E-2</v>
      </c>
    </row>
    <row r="96" spans="1:9" x14ac:dyDescent="0.25">
      <c r="A96" s="4">
        <v>0.93</v>
      </c>
      <c r="B96">
        <v>0.02</v>
      </c>
      <c r="C96">
        <v>2.18E-2</v>
      </c>
      <c r="D96">
        <f t="shared" si="8"/>
        <v>4.1800000000000004E-2</v>
      </c>
      <c r="E96">
        <f t="shared" si="9"/>
        <v>3.8874000000000006E-2</v>
      </c>
      <c r="F96">
        <f t="shared" si="10"/>
        <v>0.96887400000000001</v>
      </c>
      <c r="G96">
        <f t="shared" si="14"/>
        <v>0.95000000000000007</v>
      </c>
      <c r="H96">
        <f t="shared" si="13"/>
        <v>0.95000000000000007</v>
      </c>
      <c r="I96" s="5">
        <f t="shared" si="12"/>
        <v>2.0000000000000018E-2</v>
      </c>
    </row>
    <row r="97" spans="1:9" x14ac:dyDescent="0.25">
      <c r="A97" s="4">
        <v>0.94</v>
      </c>
      <c r="B97">
        <v>0.02</v>
      </c>
      <c r="C97">
        <v>2.18E-2</v>
      </c>
      <c r="D97">
        <f t="shared" si="8"/>
        <v>4.1800000000000004E-2</v>
      </c>
      <c r="E97">
        <f t="shared" si="9"/>
        <v>3.9292000000000001E-2</v>
      </c>
      <c r="F97">
        <f t="shared" si="10"/>
        <v>0.97929199999999994</v>
      </c>
      <c r="G97">
        <f t="shared" si="14"/>
        <v>0.95000000000000007</v>
      </c>
      <c r="H97">
        <f t="shared" si="13"/>
        <v>0.95000000000000007</v>
      </c>
      <c r="I97" s="5">
        <f t="shared" si="12"/>
        <v>1.000000000000012E-2</v>
      </c>
    </row>
    <row r="98" spans="1:9" x14ac:dyDescent="0.25">
      <c r="A98" s="4">
        <v>0.95</v>
      </c>
      <c r="B98">
        <v>0.02</v>
      </c>
      <c r="C98">
        <v>2.18E-2</v>
      </c>
      <c r="D98">
        <f t="shared" si="8"/>
        <v>4.1800000000000004E-2</v>
      </c>
      <c r="E98">
        <f t="shared" si="9"/>
        <v>3.9710000000000002E-2</v>
      </c>
      <c r="F98">
        <f t="shared" si="10"/>
        <v>0.98970999999999998</v>
      </c>
      <c r="G98">
        <f t="shared" si="14"/>
        <v>0.95000000000000007</v>
      </c>
      <c r="H98">
        <f t="shared" si="13"/>
        <v>0.95000000000000007</v>
      </c>
      <c r="I98" s="5">
        <f t="shared" si="12"/>
        <v>0</v>
      </c>
    </row>
    <row r="99" spans="1:9" x14ac:dyDescent="0.25">
      <c r="A99" s="4">
        <v>0.96</v>
      </c>
      <c r="B99">
        <v>0.02</v>
      </c>
      <c r="C99">
        <v>2.18E-2</v>
      </c>
      <c r="D99">
        <f t="shared" si="8"/>
        <v>4.1800000000000004E-2</v>
      </c>
      <c r="E99">
        <f t="shared" si="9"/>
        <v>4.0128000000000004E-2</v>
      </c>
      <c r="F99">
        <f t="shared" si="10"/>
        <v>1.0001279999999999</v>
      </c>
      <c r="G99">
        <f t="shared" si="14"/>
        <v>1</v>
      </c>
      <c r="H99">
        <f t="shared" si="13"/>
        <v>1</v>
      </c>
      <c r="I99" s="5">
        <f t="shared" si="12"/>
        <v>4.0000000000000036E-2</v>
      </c>
    </row>
    <row r="100" spans="1:9" x14ac:dyDescent="0.25">
      <c r="A100" s="4">
        <v>0.97</v>
      </c>
      <c r="B100">
        <v>0.02</v>
      </c>
      <c r="C100">
        <v>2.18E-2</v>
      </c>
      <c r="D100">
        <f t="shared" si="8"/>
        <v>4.1800000000000004E-2</v>
      </c>
      <c r="E100">
        <f t="shared" si="9"/>
        <v>4.0546000000000006E-2</v>
      </c>
      <c r="F100">
        <f t="shared" si="10"/>
        <v>1.0105459999999999</v>
      </c>
      <c r="G100">
        <f t="shared" si="14"/>
        <v>1</v>
      </c>
      <c r="H100">
        <f t="shared" si="13"/>
        <v>1</v>
      </c>
      <c r="I100" s="5">
        <f t="shared" si="12"/>
        <v>3.0000000000000027E-2</v>
      </c>
    </row>
    <row r="101" spans="1:9" x14ac:dyDescent="0.25">
      <c r="A101" s="4">
        <v>0.98</v>
      </c>
      <c r="B101">
        <v>0.02</v>
      </c>
      <c r="C101">
        <v>2.18E-2</v>
      </c>
      <c r="D101">
        <f t="shared" si="8"/>
        <v>4.1800000000000004E-2</v>
      </c>
      <c r="E101">
        <f t="shared" si="9"/>
        <v>4.0964E-2</v>
      </c>
      <c r="F101">
        <f t="shared" si="10"/>
        <v>1.020964</v>
      </c>
      <c r="G101">
        <f t="shared" si="14"/>
        <v>1</v>
      </c>
      <c r="H101">
        <f t="shared" si="13"/>
        <v>1</v>
      </c>
      <c r="I101" s="5">
        <f t="shared" si="12"/>
        <v>2.0000000000000018E-2</v>
      </c>
    </row>
    <row r="102" spans="1:9" x14ac:dyDescent="0.25">
      <c r="A102" s="4">
        <v>0.99</v>
      </c>
      <c r="B102">
        <v>0.02</v>
      </c>
      <c r="C102">
        <v>2.18E-2</v>
      </c>
      <c r="D102">
        <f t="shared" si="8"/>
        <v>4.1800000000000004E-2</v>
      </c>
      <c r="E102">
        <f t="shared" si="9"/>
        <v>4.1382000000000002E-2</v>
      </c>
      <c r="F102">
        <f t="shared" si="10"/>
        <v>1.031382</v>
      </c>
      <c r="G102">
        <f t="shared" si="14"/>
        <v>1</v>
      </c>
      <c r="H102">
        <f t="shared" si="13"/>
        <v>1</v>
      </c>
      <c r="I102" s="5">
        <f t="shared" si="12"/>
        <v>1.0000000000000009E-2</v>
      </c>
    </row>
    <row r="103" spans="1:9" x14ac:dyDescent="0.25">
      <c r="A103" s="4">
        <v>1</v>
      </c>
      <c r="B103">
        <v>0.02</v>
      </c>
      <c r="C103">
        <v>2.18E-2</v>
      </c>
      <c r="D103">
        <f t="shared" si="8"/>
        <v>4.1800000000000004E-2</v>
      </c>
      <c r="E103">
        <f t="shared" si="9"/>
        <v>4.1800000000000004E-2</v>
      </c>
      <c r="F103">
        <f t="shared" si="10"/>
        <v>1.0418000000000001</v>
      </c>
      <c r="G103">
        <f t="shared" si="14"/>
        <v>1</v>
      </c>
      <c r="H103">
        <f t="shared" si="13"/>
        <v>1</v>
      </c>
      <c r="I103" s="5">
        <f t="shared" si="12"/>
        <v>0</v>
      </c>
    </row>
    <row r="104" spans="1:9" x14ac:dyDescent="0.25">
      <c r="A104" s="4">
        <v>1.01</v>
      </c>
      <c r="B104">
        <v>0.02</v>
      </c>
      <c r="C104">
        <v>2.18E-2</v>
      </c>
      <c r="D104">
        <f t="shared" si="8"/>
        <v>4.1800000000000004E-2</v>
      </c>
      <c r="E104">
        <f t="shared" si="9"/>
        <v>4.2218000000000006E-2</v>
      </c>
      <c r="F104">
        <f t="shared" si="10"/>
        <v>1.0522180000000001</v>
      </c>
      <c r="G104">
        <f t="shared" si="14"/>
        <v>1.05</v>
      </c>
      <c r="H104">
        <f t="shared" si="13"/>
        <v>1.05</v>
      </c>
      <c r="I104" s="5">
        <f t="shared" si="12"/>
        <v>4.0000000000000036E-2</v>
      </c>
    </row>
    <row r="105" spans="1:9" x14ac:dyDescent="0.25">
      <c r="A105" s="4">
        <v>1.02</v>
      </c>
      <c r="B105">
        <v>0.02</v>
      </c>
      <c r="C105">
        <v>2.18E-2</v>
      </c>
      <c r="D105">
        <f t="shared" si="8"/>
        <v>4.1800000000000004E-2</v>
      </c>
      <c r="E105">
        <f t="shared" si="9"/>
        <v>4.2636000000000007E-2</v>
      </c>
      <c r="F105">
        <f t="shared" si="10"/>
        <v>1.0626359999999999</v>
      </c>
      <c r="G105">
        <f t="shared" si="14"/>
        <v>1.05</v>
      </c>
      <c r="H105">
        <f t="shared" si="13"/>
        <v>1.05</v>
      </c>
      <c r="I105" s="5">
        <f t="shared" si="12"/>
        <v>3.0000000000000027E-2</v>
      </c>
    </row>
    <row r="106" spans="1:9" x14ac:dyDescent="0.25">
      <c r="A106" s="4">
        <v>1.03</v>
      </c>
      <c r="B106">
        <v>0.02</v>
      </c>
      <c r="C106">
        <v>2.18E-2</v>
      </c>
      <c r="D106">
        <f t="shared" si="8"/>
        <v>4.1800000000000004E-2</v>
      </c>
      <c r="E106">
        <f t="shared" si="9"/>
        <v>4.3054000000000002E-2</v>
      </c>
      <c r="F106">
        <f t="shared" si="10"/>
        <v>1.073054</v>
      </c>
      <c r="G106">
        <f t="shared" si="14"/>
        <v>1.05</v>
      </c>
      <c r="H106">
        <f t="shared" si="13"/>
        <v>1.05</v>
      </c>
      <c r="I106" s="5">
        <f t="shared" si="12"/>
        <v>2.0000000000000018E-2</v>
      </c>
    </row>
    <row r="107" spans="1:9" x14ac:dyDescent="0.25">
      <c r="A107" s="4">
        <v>1.04</v>
      </c>
      <c r="B107">
        <v>0.02</v>
      </c>
      <c r="C107">
        <v>2.18E-2</v>
      </c>
      <c r="D107">
        <f t="shared" si="8"/>
        <v>4.1800000000000004E-2</v>
      </c>
      <c r="E107">
        <f t="shared" si="9"/>
        <v>4.3472000000000004E-2</v>
      </c>
      <c r="F107">
        <f t="shared" si="10"/>
        <v>1.083472</v>
      </c>
      <c r="G107">
        <f t="shared" si="14"/>
        <v>1.05</v>
      </c>
      <c r="H107">
        <f t="shared" si="13"/>
        <v>1.05</v>
      </c>
      <c r="I107" s="5">
        <f t="shared" si="12"/>
        <v>1.0000000000000009E-2</v>
      </c>
    </row>
    <row r="108" spans="1:9" x14ac:dyDescent="0.25">
      <c r="A108" s="4">
        <v>1.05</v>
      </c>
      <c r="B108">
        <v>0.02</v>
      </c>
      <c r="C108">
        <v>2.18E-2</v>
      </c>
      <c r="D108">
        <f t="shared" si="8"/>
        <v>4.1800000000000004E-2</v>
      </c>
      <c r="E108">
        <f t="shared" si="9"/>
        <v>4.3890000000000005E-2</v>
      </c>
      <c r="F108">
        <f t="shared" si="10"/>
        <v>1.09389</v>
      </c>
      <c r="G108">
        <f t="shared" si="14"/>
        <v>1.05</v>
      </c>
      <c r="H108">
        <f t="shared" si="13"/>
        <v>1.05</v>
      </c>
      <c r="I108" s="5">
        <f t="shared" si="12"/>
        <v>0</v>
      </c>
    </row>
    <row r="109" spans="1:9" x14ac:dyDescent="0.25">
      <c r="A109" s="4">
        <v>1.06</v>
      </c>
      <c r="B109">
        <v>0.02</v>
      </c>
      <c r="C109">
        <v>2.18E-2</v>
      </c>
      <c r="D109">
        <f t="shared" si="8"/>
        <v>4.1800000000000004E-2</v>
      </c>
      <c r="E109">
        <f t="shared" si="9"/>
        <v>4.4308000000000007E-2</v>
      </c>
      <c r="F109">
        <f t="shared" si="10"/>
        <v>1.1043080000000001</v>
      </c>
      <c r="G109">
        <f t="shared" si="14"/>
        <v>1.1000000000000001</v>
      </c>
      <c r="H109">
        <f t="shared" si="13"/>
        <v>1.1000000000000001</v>
      </c>
      <c r="I109" s="5">
        <f t="shared" si="12"/>
        <v>4.0000000000000036E-2</v>
      </c>
    </row>
    <row r="110" spans="1:9" x14ac:dyDescent="0.25">
      <c r="A110" s="4">
        <v>1.07</v>
      </c>
      <c r="B110">
        <v>0.02</v>
      </c>
      <c r="C110">
        <v>2.18E-2</v>
      </c>
      <c r="D110">
        <f t="shared" si="8"/>
        <v>4.1800000000000004E-2</v>
      </c>
      <c r="E110">
        <f t="shared" si="9"/>
        <v>4.4726000000000009E-2</v>
      </c>
      <c r="F110">
        <f t="shared" si="10"/>
        <v>1.1147260000000001</v>
      </c>
      <c r="G110">
        <f t="shared" si="14"/>
        <v>1.1000000000000001</v>
      </c>
      <c r="H110">
        <f t="shared" si="13"/>
        <v>1.1000000000000001</v>
      </c>
      <c r="I110" s="5">
        <f t="shared" si="12"/>
        <v>3.0000000000000027E-2</v>
      </c>
    </row>
    <row r="111" spans="1:9" x14ac:dyDescent="0.25">
      <c r="A111" s="4">
        <v>1.08</v>
      </c>
      <c r="B111">
        <v>0.02</v>
      </c>
      <c r="C111">
        <v>2.18E-2</v>
      </c>
      <c r="D111">
        <f t="shared" si="8"/>
        <v>4.1800000000000004E-2</v>
      </c>
      <c r="E111">
        <f t="shared" si="9"/>
        <v>4.5144000000000011E-2</v>
      </c>
      <c r="F111">
        <f t="shared" si="10"/>
        <v>1.1251440000000001</v>
      </c>
      <c r="G111">
        <f t="shared" si="14"/>
        <v>1.1000000000000001</v>
      </c>
      <c r="H111">
        <f t="shared" si="13"/>
        <v>1.1000000000000001</v>
      </c>
      <c r="I111" s="5">
        <f t="shared" si="12"/>
        <v>2.0000000000000018E-2</v>
      </c>
    </row>
    <row r="112" spans="1:9" x14ac:dyDescent="0.25">
      <c r="A112" s="4">
        <v>1.0900000000000001</v>
      </c>
      <c r="B112">
        <v>0.02</v>
      </c>
      <c r="C112">
        <v>2.18E-2</v>
      </c>
      <c r="D112">
        <f t="shared" si="8"/>
        <v>4.1800000000000004E-2</v>
      </c>
      <c r="E112">
        <f t="shared" si="9"/>
        <v>4.5562000000000005E-2</v>
      </c>
      <c r="F112">
        <f t="shared" si="10"/>
        <v>1.1355620000000002</v>
      </c>
      <c r="G112">
        <f t="shared" si="14"/>
        <v>1.1000000000000001</v>
      </c>
      <c r="H112">
        <f t="shared" si="13"/>
        <v>1.1000000000000001</v>
      </c>
      <c r="I112" s="5">
        <f t="shared" si="12"/>
        <v>1.0000000000000009E-2</v>
      </c>
    </row>
    <row r="113" spans="1:9" x14ac:dyDescent="0.25">
      <c r="A113" s="4">
        <v>1.1000000000000001</v>
      </c>
      <c r="B113">
        <v>0.02</v>
      </c>
      <c r="C113">
        <v>2.18E-2</v>
      </c>
      <c r="D113">
        <f t="shared" si="8"/>
        <v>4.1800000000000004E-2</v>
      </c>
      <c r="E113">
        <f t="shared" si="9"/>
        <v>4.5980000000000007E-2</v>
      </c>
      <c r="F113">
        <f t="shared" si="10"/>
        <v>1.14598</v>
      </c>
      <c r="G113">
        <f t="shared" si="14"/>
        <v>1.1000000000000001</v>
      </c>
      <c r="H113">
        <f t="shared" si="13"/>
        <v>1.1000000000000001</v>
      </c>
      <c r="I113" s="5">
        <f t="shared" si="12"/>
        <v>0</v>
      </c>
    </row>
    <row r="114" spans="1:9" x14ac:dyDescent="0.25">
      <c r="A114" s="4">
        <v>1.1100000000000001</v>
      </c>
      <c r="B114">
        <v>0.02</v>
      </c>
      <c r="C114">
        <v>2.18E-2</v>
      </c>
      <c r="D114">
        <f t="shared" si="8"/>
        <v>4.1800000000000004E-2</v>
      </c>
      <c r="E114">
        <f t="shared" si="9"/>
        <v>4.6398000000000009E-2</v>
      </c>
      <c r="F114">
        <f t="shared" si="10"/>
        <v>1.156398</v>
      </c>
      <c r="G114">
        <f t="shared" si="14"/>
        <v>1.1500000000000001</v>
      </c>
      <c r="H114">
        <f t="shared" si="13"/>
        <v>1.1500000000000001</v>
      </c>
      <c r="I114" s="5">
        <f t="shared" si="12"/>
        <v>4.0000000000000036E-2</v>
      </c>
    </row>
    <row r="115" spans="1:9" x14ac:dyDescent="0.25">
      <c r="A115" s="4">
        <v>1.1200000000000001</v>
      </c>
      <c r="B115">
        <v>0.02</v>
      </c>
      <c r="C115">
        <v>2.18E-2</v>
      </c>
      <c r="D115">
        <f t="shared" si="8"/>
        <v>4.1800000000000004E-2</v>
      </c>
      <c r="E115">
        <f t="shared" si="9"/>
        <v>4.681600000000001E-2</v>
      </c>
      <c r="F115">
        <f t="shared" si="10"/>
        <v>1.1668160000000001</v>
      </c>
      <c r="G115">
        <f t="shared" si="14"/>
        <v>1.1500000000000001</v>
      </c>
      <c r="H115">
        <f t="shared" si="13"/>
        <v>1.1500000000000001</v>
      </c>
      <c r="I115" s="5">
        <f t="shared" si="12"/>
        <v>3.0000000000000027E-2</v>
      </c>
    </row>
    <row r="116" spans="1:9" x14ac:dyDescent="0.25">
      <c r="A116" s="4">
        <v>1.1299999999999999</v>
      </c>
      <c r="B116">
        <v>0.02</v>
      </c>
      <c r="C116">
        <v>2.18E-2</v>
      </c>
      <c r="D116">
        <f t="shared" si="8"/>
        <v>4.1800000000000004E-2</v>
      </c>
      <c r="E116">
        <f t="shared" si="9"/>
        <v>4.7233999999999998E-2</v>
      </c>
      <c r="F116">
        <f t="shared" si="10"/>
        <v>1.1772339999999999</v>
      </c>
      <c r="G116">
        <f t="shared" si="14"/>
        <v>1.1500000000000001</v>
      </c>
      <c r="H116">
        <f t="shared" si="13"/>
        <v>1.1500000000000001</v>
      </c>
      <c r="I116" s="5">
        <f t="shared" si="12"/>
        <v>2.000000000000024E-2</v>
      </c>
    </row>
    <row r="117" spans="1:9" x14ac:dyDescent="0.25">
      <c r="A117" s="4">
        <v>1.1399999999999999</v>
      </c>
      <c r="B117">
        <v>0.02</v>
      </c>
      <c r="C117">
        <v>2.18E-2</v>
      </c>
      <c r="D117">
        <f t="shared" si="8"/>
        <v>4.1800000000000004E-2</v>
      </c>
      <c r="E117">
        <f t="shared" si="9"/>
        <v>4.7652E-2</v>
      </c>
      <c r="F117">
        <f t="shared" si="10"/>
        <v>1.1876519999999999</v>
      </c>
      <c r="G117">
        <f t="shared" si="14"/>
        <v>1.1500000000000001</v>
      </c>
      <c r="H117">
        <f t="shared" si="13"/>
        <v>1.1500000000000001</v>
      </c>
      <c r="I117" s="5">
        <f t="shared" si="12"/>
        <v>1.0000000000000231E-2</v>
      </c>
    </row>
    <row r="118" spans="1:9" x14ac:dyDescent="0.25">
      <c r="A118" s="4">
        <v>1.1499999999999999</v>
      </c>
      <c r="B118">
        <v>0.02</v>
      </c>
      <c r="C118">
        <v>2.18E-2</v>
      </c>
      <c r="D118">
        <f t="shared" ref="D118:D181" si="15">B118+C118</f>
        <v>4.1800000000000004E-2</v>
      </c>
      <c r="E118">
        <f t="shared" ref="E118:E181" si="16">A118*D118</f>
        <v>4.8070000000000002E-2</v>
      </c>
      <c r="F118">
        <f t="shared" ref="F118:F181" si="17">A118+E118</f>
        <v>1.19807</v>
      </c>
      <c r="G118">
        <f t="shared" ref="G118:G181" si="18">FLOOR(F118,0.05)</f>
        <v>1.1500000000000001</v>
      </c>
      <c r="H118">
        <f t="shared" si="13"/>
        <v>1.1500000000000001</v>
      </c>
      <c r="I118" s="5">
        <f t="shared" si="12"/>
        <v>0</v>
      </c>
    </row>
    <row r="119" spans="1:9" x14ac:dyDescent="0.25">
      <c r="A119" s="4">
        <v>1.1599999999999999</v>
      </c>
      <c r="B119">
        <v>0.02</v>
      </c>
      <c r="C119">
        <v>2.18E-2</v>
      </c>
      <c r="D119">
        <f t="shared" si="15"/>
        <v>4.1800000000000004E-2</v>
      </c>
      <c r="E119">
        <f t="shared" si="16"/>
        <v>4.8488000000000003E-2</v>
      </c>
      <c r="F119">
        <f t="shared" si="17"/>
        <v>1.208488</v>
      </c>
      <c r="G119">
        <f t="shared" si="18"/>
        <v>1.2000000000000002</v>
      </c>
      <c r="H119">
        <f t="shared" si="13"/>
        <v>1.2000000000000002</v>
      </c>
      <c r="I119" s="5">
        <f t="shared" si="12"/>
        <v>4.0000000000000258E-2</v>
      </c>
    </row>
    <row r="120" spans="1:9" x14ac:dyDescent="0.25">
      <c r="A120" s="4">
        <v>1.17</v>
      </c>
      <c r="B120">
        <v>0.02</v>
      </c>
      <c r="C120">
        <v>2.18E-2</v>
      </c>
      <c r="D120">
        <f t="shared" si="15"/>
        <v>4.1800000000000004E-2</v>
      </c>
      <c r="E120">
        <f t="shared" si="16"/>
        <v>4.8905999999999998E-2</v>
      </c>
      <c r="F120">
        <f t="shared" si="17"/>
        <v>1.2189059999999998</v>
      </c>
      <c r="G120">
        <f t="shared" si="18"/>
        <v>1.2000000000000002</v>
      </c>
      <c r="H120">
        <f t="shared" si="13"/>
        <v>1.2000000000000002</v>
      </c>
      <c r="I120" s="5">
        <f t="shared" si="12"/>
        <v>3.0000000000000249E-2</v>
      </c>
    </row>
    <row r="121" spans="1:9" x14ac:dyDescent="0.25">
      <c r="A121" s="4">
        <v>1.18</v>
      </c>
      <c r="B121">
        <v>0.02</v>
      </c>
      <c r="C121">
        <v>2.18E-2</v>
      </c>
      <c r="D121">
        <f t="shared" si="15"/>
        <v>4.1800000000000004E-2</v>
      </c>
      <c r="E121">
        <f t="shared" si="16"/>
        <v>4.9324E-2</v>
      </c>
      <c r="F121">
        <f t="shared" si="17"/>
        <v>1.2293239999999999</v>
      </c>
      <c r="G121">
        <f t="shared" si="18"/>
        <v>1.2000000000000002</v>
      </c>
      <c r="H121">
        <f t="shared" si="13"/>
        <v>1.2000000000000002</v>
      </c>
      <c r="I121" s="5">
        <f t="shared" si="12"/>
        <v>2.000000000000024E-2</v>
      </c>
    </row>
    <row r="122" spans="1:9" x14ac:dyDescent="0.25">
      <c r="A122" s="4">
        <v>1.19</v>
      </c>
      <c r="B122">
        <v>0.02</v>
      </c>
      <c r="C122">
        <v>2.18E-2</v>
      </c>
      <c r="D122">
        <f t="shared" si="15"/>
        <v>4.1800000000000004E-2</v>
      </c>
      <c r="E122">
        <f t="shared" si="16"/>
        <v>4.9742000000000001E-2</v>
      </c>
      <c r="F122">
        <f t="shared" si="17"/>
        <v>1.2397419999999999</v>
      </c>
      <c r="G122">
        <f t="shared" si="18"/>
        <v>1.2000000000000002</v>
      </c>
      <c r="H122">
        <f t="shared" si="13"/>
        <v>1.2000000000000002</v>
      </c>
      <c r="I122" s="5">
        <f t="shared" si="12"/>
        <v>1.0000000000000231E-2</v>
      </c>
    </row>
    <row r="123" spans="1:9" x14ac:dyDescent="0.25">
      <c r="A123" s="4">
        <v>1.2</v>
      </c>
      <c r="B123">
        <v>0.02</v>
      </c>
      <c r="C123">
        <v>2.18E-2</v>
      </c>
      <c r="D123">
        <f t="shared" si="15"/>
        <v>4.1800000000000004E-2</v>
      </c>
      <c r="E123">
        <f t="shared" si="16"/>
        <v>5.0160000000000003E-2</v>
      </c>
      <c r="F123">
        <f t="shared" si="17"/>
        <v>1.2501599999999999</v>
      </c>
      <c r="G123">
        <f t="shared" si="18"/>
        <v>1.25</v>
      </c>
      <c r="H123">
        <f t="shared" si="13"/>
        <v>1.25</v>
      </c>
      <c r="I123" s="5">
        <f t="shared" si="12"/>
        <v>5.0000000000000044E-2</v>
      </c>
    </row>
    <row r="124" spans="1:9" x14ac:dyDescent="0.25">
      <c r="A124" s="4">
        <v>1.21</v>
      </c>
      <c r="B124">
        <v>0.02</v>
      </c>
      <c r="C124">
        <v>2.18E-2</v>
      </c>
      <c r="D124">
        <f t="shared" si="15"/>
        <v>4.1800000000000004E-2</v>
      </c>
      <c r="E124">
        <f t="shared" si="16"/>
        <v>5.0578000000000005E-2</v>
      </c>
      <c r="F124">
        <f t="shared" si="17"/>
        <v>1.260578</v>
      </c>
      <c r="G124">
        <f t="shared" si="18"/>
        <v>1.25</v>
      </c>
      <c r="H124">
        <f t="shared" si="13"/>
        <v>1.25</v>
      </c>
      <c r="I124" s="5">
        <f t="shared" si="12"/>
        <v>4.0000000000000036E-2</v>
      </c>
    </row>
    <row r="125" spans="1:9" x14ac:dyDescent="0.25">
      <c r="A125" s="4">
        <v>1.22</v>
      </c>
      <c r="B125">
        <v>0.02</v>
      </c>
      <c r="C125">
        <v>2.18E-2</v>
      </c>
      <c r="D125">
        <f t="shared" si="15"/>
        <v>4.1800000000000004E-2</v>
      </c>
      <c r="E125">
        <f t="shared" si="16"/>
        <v>5.0996000000000007E-2</v>
      </c>
      <c r="F125">
        <f t="shared" si="17"/>
        <v>1.270996</v>
      </c>
      <c r="G125">
        <f t="shared" si="18"/>
        <v>1.25</v>
      </c>
      <c r="H125">
        <f t="shared" si="13"/>
        <v>1.25</v>
      </c>
      <c r="I125" s="5">
        <f t="shared" si="12"/>
        <v>3.0000000000000027E-2</v>
      </c>
    </row>
    <row r="126" spans="1:9" x14ac:dyDescent="0.25">
      <c r="A126" s="4">
        <v>1.23</v>
      </c>
      <c r="B126">
        <v>0.02</v>
      </c>
      <c r="C126">
        <v>2.18E-2</v>
      </c>
      <c r="D126">
        <f t="shared" si="15"/>
        <v>4.1800000000000004E-2</v>
      </c>
      <c r="E126">
        <f t="shared" si="16"/>
        <v>5.1414000000000001E-2</v>
      </c>
      <c r="F126">
        <f t="shared" si="17"/>
        <v>1.2814140000000001</v>
      </c>
      <c r="G126">
        <f t="shared" si="18"/>
        <v>1.25</v>
      </c>
      <c r="H126">
        <f t="shared" si="13"/>
        <v>1.25</v>
      </c>
      <c r="I126" s="5">
        <f t="shared" si="12"/>
        <v>2.0000000000000018E-2</v>
      </c>
    </row>
    <row r="127" spans="1:9" x14ac:dyDescent="0.25">
      <c r="A127" s="4">
        <v>1.24</v>
      </c>
      <c r="B127">
        <v>0.02</v>
      </c>
      <c r="C127">
        <v>2.18E-2</v>
      </c>
      <c r="D127">
        <f t="shared" si="15"/>
        <v>4.1800000000000004E-2</v>
      </c>
      <c r="E127">
        <f t="shared" si="16"/>
        <v>5.1832000000000003E-2</v>
      </c>
      <c r="F127">
        <f t="shared" si="17"/>
        <v>1.2918320000000001</v>
      </c>
      <c r="G127">
        <f t="shared" si="18"/>
        <v>1.25</v>
      </c>
      <c r="H127">
        <f t="shared" si="13"/>
        <v>1.25</v>
      </c>
      <c r="I127" s="5">
        <f t="shared" si="12"/>
        <v>1.0000000000000009E-2</v>
      </c>
    </row>
    <row r="128" spans="1:9" x14ac:dyDescent="0.25">
      <c r="A128" s="4">
        <v>1.25</v>
      </c>
      <c r="B128">
        <v>0.02</v>
      </c>
      <c r="C128">
        <v>2.18E-2</v>
      </c>
      <c r="D128">
        <f t="shared" si="15"/>
        <v>4.1800000000000004E-2</v>
      </c>
      <c r="E128">
        <f t="shared" si="16"/>
        <v>5.2250000000000005E-2</v>
      </c>
      <c r="F128">
        <f t="shared" si="17"/>
        <v>1.3022499999999999</v>
      </c>
      <c r="G128">
        <f t="shared" si="18"/>
        <v>1.3</v>
      </c>
      <c r="H128">
        <f t="shared" si="13"/>
        <v>1.3</v>
      </c>
      <c r="I128" s="5">
        <f t="shared" si="12"/>
        <v>5.0000000000000044E-2</v>
      </c>
    </row>
    <row r="129" spans="1:9" x14ac:dyDescent="0.25">
      <c r="A129" s="4">
        <v>1.26</v>
      </c>
      <c r="B129">
        <v>0.02</v>
      </c>
      <c r="C129">
        <v>2.18E-2</v>
      </c>
      <c r="D129">
        <f t="shared" si="15"/>
        <v>4.1800000000000004E-2</v>
      </c>
      <c r="E129">
        <f t="shared" si="16"/>
        <v>5.2668000000000006E-2</v>
      </c>
      <c r="F129">
        <f t="shared" si="17"/>
        <v>1.3126679999999999</v>
      </c>
      <c r="G129">
        <f t="shared" si="18"/>
        <v>1.3</v>
      </c>
      <c r="H129">
        <f t="shared" si="13"/>
        <v>1.3</v>
      </c>
      <c r="I129" s="5">
        <f t="shared" si="12"/>
        <v>4.0000000000000036E-2</v>
      </c>
    </row>
    <row r="130" spans="1:9" x14ac:dyDescent="0.25">
      <c r="A130" s="4">
        <v>1.27</v>
      </c>
      <c r="B130">
        <v>0.02</v>
      </c>
      <c r="C130">
        <v>2.18E-2</v>
      </c>
      <c r="D130">
        <f t="shared" si="15"/>
        <v>4.1800000000000004E-2</v>
      </c>
      <c r="E130">
        <f t="shared" si="16"/>
        <v>5.3086000000000008E-2</v>
      </c>
      <c r="F130">
        <f t="shared" si="17"/>
        <v>1.323086</v>
      </c>
      <c r="G130">
        <f t="shared" si="18"/>
        <v>1.3</v>
      </c>
      <c r="H130">
        <f t="shared" si="13"/>
        <v>1.3</v>
      </c>
      <c r="I130" s="5">
        <f t="shared" ref="I130:I193" si="19">H130-A130</f>
        <v>3.0000000000000027E-2</v>
      </c>
    </row>
    <row r="131" spans="1:9" x14ac:dyDescent="0.25">
      <c r="A131" s="4">
        <v>1.28</v>
      </c>
      <c r="B131">
        <v>0.02</v>
      </c>
      <c r="C131">
        <v>2.18E-2</v>
      </c>
      <c r="D131">
        <f t="shared" si="15"/>
        <v>4.1800000000000004E-2</v>
      </c>
      <c r="E131">
        <f t="shared" si="16"/>
        <v>5.3504000000000003E-2</v>
      </c>
      <c r="F131">
        <f t="shared" si="17"/>
        <v>1.333504</v>
      </c>
      <c r="G131">
        <f t="shared" si="18"/>
        <v>1.3</v>
      </c>
      <c r="H131">
        <f t="shared" si="13"/>
        <v>1.3</v>
      </c>
      <c r="I131" s="5">
        <f t="shared" si="19"/>
        <v>2.0000000000000018E-2</v>
      </c>
    </row>
    <row r="132" spans="1:9" x14ac:dyDescent="0.25">
      <c r="A132" s="4">
        <v>1.29</v>
      </c>
      <c r="B132">
        <v>0.02</v>
      </c>
      <c r="C132">
        <v>2.18E-2</v>
      </c>
      <c r="D132">
        <f t="shared" si="15"/>
        <v>4.1800000000000004E-2</v>
      </c>
      <c r="E132">
        <f t="shared" si="16"/>
        <v>5.3922000000000005E-2</v>
      </c>
      <c r="F132">
        <f t="shared" si="17"/>
        <v>1.3439220000000001</v>
      </c>
      <c r="G132">
        <f t="shared" si="18"/>
        <v>1.3</v>
      </c>
      <c r="H132">
        <f t="shared" ref="H132:H195" si="20">IF((FLOOR(G132,0.05))&lt;A132,A132,(FLOOR(G132,0.05)))</f>
        <v>1.3</v>
      </c>
      <c r="I132" s="5">
        <f t="shared" si="19"/>
        <v>1.0000000000000009E-2</v>
      </c>
    </row>
    <row r="133" spans="1:9" x14ac:dyDescent="0.25">
      <c r="A133" s="4">
        <v>1.3</v>
      </c>
      <c r="B133">
        <v>0.02</v>
      </c>
      <c r="C133">
        <v>2.18E-2</v>
      </c>
      <c r="D133">
        <f t="shared" si="15"/>
        <v>4.1800000000000004E-2</v>
      </c>
      <c r="E133">
        <f t="shared" si="16"/>
        <v>5.4340000000000006E-2</v>
      </c>
      <c r="F133">
        <f t="shared" si="17"/>
        <v>1.3543400000000001</v>
      </c>
      <c r="G133">
        <f t="shared" si="18"/>
        <v>1.35</v>
      </c>
      <c r="H133">
        <f t="shared" si="20"/>
        <v>1.35</v>
      </c>
      <c r="I133" s="5">
        <f t="shared" si="19"/>
        <v>5.0000000000000044E-2</v>
      </c>
    </row>
    <row r="134" spans="1:9" x14ac:dyDescent="0.25">
      <c r="A134" s="4">
        <v>1.31</v>
      </c>
      <c r="B134">
        <v>0.02</v>
      </c>
      <c r="C134">
        <v>2.18E-2</v>
      </c>
      <c r="D134">
        <f t="shared" si="15"/>
        <v>4.1800000000000004E-2</v>
      </c>
      <c r="E134">
        <f t="shared" si="16"/>
        <v>5.4758000000000008E-2</v>
      </c>
      <c r="F134">
        <f t="shared" si="17"/>
        <v>1.3647580000000001</v>
      </c>
      <c r="G134">
        <f t="shared" si="18"/>
        <v>1.35</v>
      </c>
      <c r="H134">
        <f t="shared" si="20"/>
        <v>1.35</v>
      </c>
      <c r="I134" s="5">
        <f t="shared" si="19"/>
        <v>4.0000000000000036E-2</v>
      </c>
    </row>
    <row r="135" spans="1:9" x14ac:dyDescent="0.25">
      <c r="A135" s="4">
        <v>1.32</v>
      </c>
      <c r="B135">
        <v>0.02</v>
      </c>
      <c r="C135">
        <v>2.18E-2</v>
      </c>
      <c r="D135">
        <f t="shared" si="15"/>
        <v>4.1800000000000004E-2</v>
      </c>
      <c r="E135">
        <f t="shared" si="16"/>
        <v>5.517600000000001E-2</v>
      </c>
      <c r="F135">
        <f t="shared" si="17"/>
        <v>1.3751760000000002</v>
      </c>
      <c r="G135">
        <f t="shared" si="18"/>
        <v>1.35</v>
      </c>
      <c r="H135">
        <f t="shared" si="20"/>
        <v>1.35</v>
      </c>
      <c r="I135" s="5">
        <f t="shared" si="19"/>
        <v>3.0000000000000027E-2</v>
      </c>
    </row>
    <row r="136" spans="1:9" x14ac:dyDescent="0.25">
      <c r="A136" s="4">
        <v>1.33</v>
      </c>
      <c r="B136">
        <v>0.02</v>
      </c>
      <c r="C136">
        <v>2.18E-2</v>
      </c>
      <c r="D136">
        <f t="shared" si="15"/>
        <v>4.1800000000000004E-2</v>
      </c>
      <c r="E136">
        <f t="shared" si="16"/>
        <v>5.5594000000000011E-2</v>
      </c>
      <c r="F136">
        <f t="shared" si="17"/>
        <v>1.385594</v>
      </c>
      <c r="G136">
        <f t="shared" si="18"/>
        <v>1.35</v>
      </c>
      <c r="H136">
        <f t="shared" si="20"/>
        <v>1.35</v>
      </c>
      <c r="I136" s="5">
        <f t="shared" si="19"/>
        <v>2.0000000000000018E-2</v>
      </c>
    </row>
    <row r="137" spans="1:9" x14ac:dyDescent="0.25">
      <c r="A137" s="4">
        <v>1.34</v>
      </c>
      <c r="B137">
        <v>0.02</v>
      </c>
      <c r="C137">
        <v>2.18E-2</v>
      </c>
      <c r="D137">
        <f t="shared" si="15"/>
        <v>4.1800000000000004E-2</v>
      </c>
      <c r="E137">
        <f t="shared" si="16"/>
        <v>5.6012000000000006E-2</v>
      </c>
      <c r="F137">
        <f t="shared" si="17"/>
        <v>1.396012</v>
      </c>
      <c r="G137">
        <f t="shared" si="18"/>
        <v>1.35</v>
      </c>
      <c r="H137">
        <f t="shared" si="20"/>
        <v>1.35</v>
      </c>
      <c r="I137" s="5">
        <f t="shared" si="19"/>
        <v>1.0000000000000009E-2</v>
      </c>
    </row>
    <row r="138" spans="1:9" x14ac:dyDescent="0.25">
      <c r="A138" s="4">
        <v>1.35</v>
      </c>
      <c r="B138">
        <v>0.02</v>
      </c>
      <c r="C138">
        <v>2.18E-2</v>
      </c>
      <c r="D138">
        <f t="shared" si="15"/>
        <v>4.1800000000000004E-2</v>
      </c>
      <c r="E138">
        <f t="shared" si="16"/>
        <v>5.6430000000000008E-2</v>
      </c>
      <c r="F138">
        <f t="shared" si="17"/>
        <v>1.4064300000000001</v>
      </c>
      <c r="G138">
        <f t="shared" si="18"/>
        <v>1.4000000000000001</v>
      </c>
      <c r="H138">
        <f t="shared" si="20"/>
        <v>1.4000000000000001</v>
      </c>
      <c r="I138" s="5">
        <f t="shared" si="19"/>
        <v>5.0000000000000044E-2</v>
      </c>
    </row>
    <row r="139" spans="1:9" x14ac:dyDescent="0.25">
      <c r="A139" s="4">
        <v>1.36</v>
      </c>
      <c r="B139">
        <v>0.02</v>
      </c>
      <c r="C139">
        <v>2.18E-2</v>
      </c>
      <c r="D139">
        <f t="shared" si="15"/>
        <v>4.1800000000000004E-2</v>
      </c>
      <c r="E139">
        <f t="shared" si="16"/>
        <v>5.684800000000001E-2</v>
      </c>
      <c r="F139">
        <f t="shared" si="17"/>
        <v>1.4168480000000001</v>
      </c>
      <c r="G139">
        <f t="shared" si="18"/>
        <v>1.4000000000000001</v>
      </c>
      <c r="H139">
        <f t="shared" si="20"/>
        <v>1.4000000000000001</v>
      </c>
      <c r="I139" s="5">
        <f t="shared" si="19"/>
        <v>4.0000000000000036E-2</v>
      </c>
    </row>
    <row r="140" spans="1:9" x14ac:dyDescent="0.25">
      <c r="A140" s="4">
        <v>1.37</v>
      </c>
      <c r="B140">
        <v>0.02</v>
      </c>
      <c r="C140">
        <v>2.18E-2</v>
      </c>
      <c r="D140">
        <f t="shared" si="15"/>
        <v>4.1800000000000004E-2</v>
      </c>
      <c r="E140">
        <f t="shared" si="16"/>
        <v>5.7266000000000011E-2</v>
      </c>
      <c r="F140">
        <f t="shared" si="17"/>
        <v>1.4272660000000001</v>
      </c>
      <c r="G140">
        <f t="shared" si="18"/>
        <v>1.4000000000000001</v>
      </c>
      <c r="H140">
        <f t="shared" si="20"/>
        <v>1.4000000000000001</v>
      </c>
      <c r="I140" s="5">
        <f t="shared" si="19"/>
        <v>3.0000000000000027E-2</v>
      </c>
    </row>
    <row r="141" spans="1:9" x14ac:dyDescent="0.25">
      <c r="A141" s="4">
        <v>1.38</v>
      </c>
      <c r="B141">
        <v>0.02</v>
      </c>
      <c r="C141">
        <v>2.18E-2</v>
      </c>
      <c r="D141">
        <f t="shared" si="15"/>
        <v>4.1800000000000004E-2</v>
      </c>
      <c r="E141">
        <f t="shared" si="16"/>
        <v>5.7683999999999999E-2</v>
      </c>
      <c r="F141">
        <f t="shared" si="17"/>
        <v>1.437684</v>
      </c>
      <c r="G141">
        <f t="shared" si="18"/>
        <v>1.4000000000000001</v>
      </c>
      <c r="H141">
        <f t="shared" si="20"/>
        <v>1.4000000000000001</v>
      </c>
      <c r="I141" s="5">
        <f t="shared" si="19"/>
        <v>2.000000000000024E-2</v>
      </c>
    </row>
    <row r="142" spans="1:9" x14ac:dyDescent="0.25">
      <c r="A142" s="4">
        <v>1.39</v>
      </c>
      <c r="B142">
        <v>0.02</v>
      </c>
      <c r="C142">
        <v>2.18E-2</v>
      </c>
      <c r="D142">
        <f t="shared" si="15"/>
        <v>4.1800000000000004E-2</v>
      </c>
      <c r="E142">
        <f t="shared" si="16"/>
        <v>5.8102000000000001E-2</v>
      </c>
      <c r="F142">
        <f t="shared" si="17"/>
        <v>1.448102</v>
      </c>
      <c r="G142">
        <f t="shared" si="18"/>
        <v>1.4000000000000001</v>
      </c>
      <c r="H142">
        <f t="shared" si="20"/>
        <v>1.4000000000000001</v>
      </c>
      <c r="I142" s="5">
        <f t="shared" si="19"/>
        <v>1.0000000000000231E-2</v>
      </c>
    </row>
    <row r="143" spans="1:9" x14ac:dyDescent="0.25">
      <c r="A143" s="4">
        <v>1.4</v>
      </c>
      <c r="B143">
        <v>0.02</v>
      </c>
      <c r="C143">
        <v>2.18E-2</v>
      </c>
      <c r="D143">
        <f t="shared" si="15"/>
        <v>4.1800000000000004E-2</v>
      </c>
      <c r="E143">
        <f t="shared" si="16"/>
        <v>5.8520000000000003E-2</v>
      </c>
      <c r="F143">
        <f t="shared" si="17"/>
        <v>1.4585199999999998</v>
      </c>
      <c r="G143">
        <f t="shared" si="18"/>
        <v>1.4500000000000002</v>
      </c>
      <c r="H143">
        <f t="shared" si="20"/>
        <v>1.4500000000000002</v>
      </c>
      <c r="I143" s="5">
        <f t="shared" si="19"/>
        <v>5.0000000000000266E-2</v>
      </c>
    </row>
    <row r="144" spans="1:9" x14ac:dyDescent="0.25">
      <c r="A144" s="4">
        <v>1.41</v>
      </c>
      <c r="B144">
        <v>0.02</v>
      </c>
      <c r="C144">
        <v>2.18E-2</v>
      </c>
      <c r="D144">
        <f t="shared" si="15"/>
        <v>4.1800000000000004E-2</v>
      </c>
      <c r="E144">
        <f t="shared" si="16"/>
        <v>5.8938000000000004E-2</v>
      </c>
      <c r="F144">
        <f t="shared" si="17"/>
        <v>1.4689379999999999</v>
      </c>
      <c r="G144">
        <f t="shared" si="18"/>
        <v>1.4500000000000002</v>
      </c>
      <c r="H144">
        <f t="shared" si="20"/>
        <v>1.4500000000000002</v>
      </c>
      <c r="I144" s="5">
        <f t="shared" si="19"/>
        <v>4.0000000000000258E-2</v>
      </c>
    </row>
    <row r="145" spans="1:9" x14ac:dyDescent="0.25">
      <c r="A145" s="4">
        <v>1.42</v>
      </c>
      <c r="B145">
        <v>0.02</v>
      </c>
      <c r="C145">
        <v>2.18E-2</v>
      </c>
      <c r="D145">
        <f t="shared" si="15"/>
        <v>4.1800000000000004E-2</v>
      </c>
      <c r="E145">
        <f t="shared" si="16"/>
        <v>5.9355999999999999E-2</v>
      </c>
      <c r="F145">
        <f t="shared" si="17"/>
        <v>1.4793559999999999</v>
      </c>
      <c r="G145">
        <f t="shared" si="18"/>
        <v>1.4500000000000002</v>
      </c>
      <c r="H145">
        <f t="shared" si="20"/>
        <v>1.4500000000000002</v>
      </c>
      <c r="I145" s="5">
        <f t="shared" si="19"/>
        <v>3.0000000000000249E-2</v>
      </c>
    </row>
    <row r="146" spans="1:9" x14ac:dyDescent="0.25">
      <c r="A146" s="4">
        <v>1.43</v>
      </c>
      <c r="B146">
        <v>0.02</v>
      </c>
      <c r="C146">
        <v>2.18E-2</v>
      </c>
      <c r="D146">
        <f t="shared" si="15"/>
        <v>4.1800000000000004E-2</v>
      </c>
      <c r="E146">
        <f t="shared" si="16"/>
        <v>5.9774000000000001E-2</v>
      </c>
      <c r="F146">
        <f t="shared" si="17"/>
        <v>1.4897739999999999</v>
      </c>
      <c r="G146">
        <f t="shared" si="18"/>
        <v>1.4500000000000002</v>
      </c>
      <c r="H146">
        <f t="shared" si="20"/>
        <v>1.4500000000000002</v>
      </c>
      <c r="I146" s="5">
        <f t="shared" si="19"/>
        <v>2.000000000000024E-2</v>
      </c>
    </row>
    <row r="147" spans="1:9" x14ac:dyDescent="0.25">
      <c r="A147" s="4">
        <v>1.44</v>
      </c>
      <c r="B147">
        <v>0.02</v>
      </c>
      <c r="C147">
        <v>2.18E-2</v>
      </c>
      <c r="D147">
        <f t="shared" si="15"/>
        <v>4.1800000000000004E-2</v>
      </c>
      <c r="E147">
        <f t="shared" si="16"/>
        <v>6.0192000000000002E-2</v>
      </c>
      <c r="F147">
        <f t="shared" si="17"/>
        <v>1.500192</v>
      </c>
      <c r="G147">
        <f t="shared" si="18"/>
        <v>1.5</v>
      </c>
      <c r="H147">
        <f t="shared" si="20"/>
        <v>1.5</v>
      </c>
      <c r="I147" s="5">
        <f t="shared" si="19"/>
        <v>6.0000000000000053E-2</v>
      </c>
    </row>
    <row r="148" spans="1:9" x14ac:dyDescent="0.25">
      <c r="A148" s="4">
        <v>1.45</v>
      </c>
      <c r="B148">
        <v>0.02</v>
      </c>
      <c r="C148">
        <v>2.18E-2</v>
      </c>
      <c r="D148">
        <f t="shared" si="15"/>
        <v>4.1800000000000004E-2</v>
      </c>
      <c r="E148">
        <f t="shared" si="16"/>
        <v>6.0610000000000004E-2</v>
      </c>
      <c r="F148">
        <f t="shared" si="17"/>
        <v>1.51061</v>
      </c>
      <c r="G148">
        <f t="shared" si="18"/>
        <v>1.5</v>
      </c>
      <c r="H148">
        <f t="shared" si="20"/>
        <v>1.5</v>
      </c>
      <c r="I148" s="5">
        <f t="shared" si="19"/>
        <v>5.0000000000000044E-2</v>
      </c>
    </row>
    <row r="149" spans="1:9" x14ac:dyDescent="0.25">
      <c r="A149" s="4">
        <v>1.46</v>
      </c>
      <c r="B149">
        <v>0.02</v>
      </c>
      <c r="C149">
        <v>2.18E-2</v>
      </c>
      <c r="D149">
        <f t="shared" si="15"/>
        <v>4.1800000000000004E-2</v>
      </c>
      <c r="E149">
        <f t="shared" si="16"/>
        <v>6.1028000000000006E-2</v>
      </c>
      <c r="F149">
        <f t="shared" si="17"/>
        <v>1.521028</v>
      </c>
      <c r="G149">
        <f t="shared" si="18"/>
        <v>1.5</v>
      </c>
      <c r="H149">
        <f t="shared" si="20"/>
        <v>1.5</v>
      </c>
      <c r="I149" s="5">
        <f t="shared" si="19"/>
        <v>4.0000000000000036E-2</v>
      </c>
    </row>
    <row r="150" spans="1:9" x14ac:dyDescent="0.25">
      <c r="A150" s="4">
        <v>1.47</v>
      </c>
      <c r="B150">
        <v>0.02</v>
      </c>
      <c r="C150">
        <v>2.18E-2</v>
      </c>
      <c r="D150">
        <f t="shared" si="15"/>
        <v>4.1800000000000004E-2</v>
      </c>
      <c r="E150">
        <f t="shared" si="16"/>
        <v>6.1446000000000008E-2</v>
      </c>
      <c r="F150">
        <f t="shared" si="17"/>
        <v>1.5314460000000001</v>
      </c>
      <c r="G150">
        <f t="shared" si="18"/>
        <v>1.5</v>
      </c>
      <c r="H150">
        <f t="shared" si="20"/>
        <v>1.5</v>
      </c>
      <c r="I150" s="5">
        <f t="shared" si="19"/>
        <v>3.0000000000000027E-2</v>
      </c>
    </row>
    <row r="151" spans="1:9" x14ac:dyDescent="0.25">
      <c r="A151" s="4">
        <v>1.48</v>
      </c>
      <c r="B151">
        <v>0.02</v>
      </c>
      <c r="C151">
        <v>2.18E-2</v>
      </c>
      <c r="D151">
        <f t="shared" si="15"/>
        <v>4.1800000000000004E-2</v>
      </c>
      <c r="E151">
        <f t="shared" si="16"/>
        <v>6.1864000000000002E-2</v>
      </c>
      <c r="F151">
        <f t="shared" si="17"/>
        <v>1.5418639999999999</v>
      </c>
      <c r="G151">
        <f t="shared" si="18"/>
        <v>1.5</v>
      </c>
      <c r="H151">
        <f t="shared" si="20"/>
        <v>1.5</v>
      </c>
      <c r="I151" s="5">
        <f t="shared" si="19"/>
        <v>2.0000000000000018E-2</v>
      </c>
    </row>
    <row r="152" spans="1:9" x14ac:dyDescent="0.25">
      <c r="A152" s="4">
        <v>1.49</v>
      </c>
      <c r="B152">
        <v>0.02</v>
      </c>
      <c r="C152">
        <v>2.18E-2</v>
      </c>
      <c r="D152">
        <f t="shared" si="15"/>
        <v>4.1800000000000004E-2</v>
      </c>
      <c r="E152">
        <f t="shared" si="16"/>
        <v>6.2282000000000004E-2</v>
      </c>
      <c r="F152">
        <f t="shared" si="17"/>
        <v>1.5522819999999999</v>
      </c>
      <c r="G152">
        <f t="shared" si="18"/>
        <v>1.55</v>
      </c>
      <c r="H152">
        <f t="shared" si="20"/>
        <v>1.55</v>
      </c>
      <c r="I152" s="5">
        <f t="shared" si="19"/>
        <v>6.0000000000000053E-2</v>
      </c>
    </row>
    <row r="153" spans="1:9" x14ac:dyDescent="0.25">
      <c r="A153" s="4">
        <v>1.5</v>
      </c>
      <c r="B153">
        <v>0.02</v>
      </c>
      <c r="C153">
        <v>2.18E-2</v>
      </c>
      <c r="D153">
        <f t="shared" si="15"/>
        <v>4.1800000000000004E-2</v>
      </c>
      <c r="E153">
        <f t="shared" si="16"/>
        <v>6.2700000000000006E-2</v>
      </c>
      <c r="F153">
        <f t="shared" si="17"/>
        <v>1.5627</v>
      </c>
      <c r="G153">
        <f t="shared" si="18"/>
        <v>1.55</v>
      </c>
      <c r="H153">
        <f t="shared" si="20"/>
        <v>1.55</v>
      </c>
      <c r="I153" s="5">
        <f t="shared" si="19"/>
        <v>5.0000000000000044E-2</v>
      </c>
    </row>
    <row r="154" spans="1:9" x14ac:dyDescent="0.25">
      <c r="A154" s="4">
        <v>1.51</v>
      </c>
      <c r="B154">
        <v>0.02</v>
      </c>
      <c r="C154">
        <v>2.18E-2</v>
      </c>
      <c r="D154">
        <f t="shared" si="15"/>
        <v>4.1800000000000004E-2</v>
      </c>
      <c r="E154">
        <f t="shared" si="16"/>
        <v>6.3118000000000007E-2</v>
      </c>
      <c r="F154">
        <f t="shared" si="17"/>
        <v>1.573118</v>
      </c>
      <c r="G154">
        <f t="shared" si="18"/>
        <v>1.55</v>
      </c>
      <c r="H154">
        <f t="shared" si="20"/>
        <v>1.55</v>
      </c>
      <c r="I154" s="5">
        <f t="shared" si="19"/>
        <v>4.0000000000000036E-2</v>
      </c>
    </row>
    <row r="155" spans="1:9" x14ac:dyDescent="0.25">
      <c r="A155" s="4">
        <v>1.52</v>
      </c>
      <c r="B155">
        <v>0.02</v>
      </c>
      <c r="C155">
        <v>2.18E-2</v>
      </c>
      <c r="D155">
        <f t="shared" si="15"/>
        <v>4.1800000000000004E-2</v>
      </c>
      <c r="E155">
        <f t="shared" si="16"/>
        <v>6.3536000000000009E-2</v>
      </c>
      <c r="F155">
        <f t="shared" si="17"/>
        <v>1.5835360000000001</v>
      </c>
      <c r="G155">
        <f t="shared" si="18"/>
        <v>1.55</v>
      </c>
      <c r="H155">
        <f t="shared" si="20"/>
        <v>1.55</v>
      </c>
      <c r="I155" s="5">
        <f t="shared" si="19"/>
        <v>3.0000000000000027E-2</v>
      </c>
    </row>
    <row r="156" spans="1:9" x14ac:dyDescent="0.25">
      <c r="A156" s="4">
        <v>1.53</v>
      </c>
      <c r="B156">
        <v>0.02</v>
      </c>
      <c r="C156">
        <v>2.18E-2</v>
      </c>
      <c r="D156">
        <f t="shared" si="15"/>
        <v>4.1800000000000004E-2</v>
      </c>
      <c r="E156">
        <f t="shared" si="16"/>
        <v>6.3954000000000011E-2</v>
      </c>
      <c r="F156">
        <f t="shared" si="17"/>
        <v>1.5939540000000001</v>
      </c>
      <c r="G156">
        <f t="shared" si="18"/>
        <v>1.55</v>
      </c>
      <c r="H156">
        <f t="shared" si="20"/>
        <v>1.55</v>
      </c>
      <c r="I156" s="5">
        <f t="shared" si="19"/>
        <v>2.0000000000000018E-2</v>
      </c>
    </row>
    <row r="157" spans="1:9" x14ac:dyDescent="0.25">
      <c r="A157" s="4">
        <v>1.54</v>
      </c>
      <c r="B157">
        <v>0.02</v>
      </c>
      <c r="C157">
        <v>2.18E-2</v>
      </c>
      <c r="D157">
        <f t="shared" si="15"/>
        <v>4.1800000000000004E-2</v>
      </c>
      <c r="E157">
        <f t="shared" si="16"/>
        <v>6.4372000000000013E-2</v>
      </c>
      <c r="F157">
        <f t="shared" si="17"/>
        <v>1.6043720000000001</v>
      </c>
      <c r="G157">
        <f t="shared" si="18"/>
        <v>1.6</v>
      </c>
      <c r="H157">
        <f t="shared" si="20"/>
        <v>1.6</v>
      </c>
      <c r="I157" s="5">
        <f t="shared" si="19"/>
        <v>6.0000000000000053E-2</v>
      </c>
    </row>
    <row r="158" spans="1:9" x14ac:dyDescent="0.25">
      <c r="A158" s="4">
        <v>1.55</v>
      </c>
      <c r="B158">
        <v>0.02</v>
      </c>
      <c r="C158">
        <v>2.18E-2</v>
      </c>
      <c r="D158">
        <f t="shared" si="15"/>
        <v>4.1800000000000004E-2</v>
      </c>
      <c r="E158">
        <f t="shared" si="16"/>
        <v>6.4790000000000014E-2</v>
      </c>
      <c r="F158">
        <f t="shared" si="17"/>
        <v>1.6147900000000002</v>
      </c>
      <c r="G158">
        <f t="shared" si="18"/>
        <v>1.6</v>
      </c>
      <c r="H158">
        <f t="shared" si="20"/>
        <v>1.6</v>
      </c>
      <c r="I158" s="5">
        <f t="shared" si="19"/>
        <v>5.0000000000000044E-2</v>
      </c>
    </row>
    <row r="159" spans="1:9" x14ac:dyDescent="0.25">
      <c r="A159" s="4">
        <v>1.56</v>
      </c>
      <c r="B159">
        <v>0.02</v>
      </c>
      <c r="C159">
        <v>2.18E-2</v>
      </c>
      <c r="D159">
        <f t="shared" si="15"/>
        <v>4.1800000000000004E-2</v>
      </c>
      <c r="E159">
        <f t="shared" si="16"/>
        <v>6.5208000000000002E-2</v>
      </c>
      <c r="F159">
        <f t="shared" si="17"/>
        <v>1.625208</v>
      </c>
      <c r="G159">
        <f t="shared" si="18"/>
        <v>1.6</v>
      </c>
      <c r="H159">
        <f t="shared" si="20"/>
        <v>1.6</v>
      </c>
      <c r="I159" s="5">
        <f t="shared" si="19"/>
        <v>4.0000000000000036E-2</v>
      </c>
    </row>
    <row r="160" spans="1:9" x14ac:dyDescent="0.25">
      <c r="A160" s="4">
        <v>1.57</v>
      </c>
      <c r="B160">
        <v>0.02</v>
      </c>
      <c r="C160">
        <v>2.18E-2</v>
      </c>
      <c r="D160">
        <f t="shared" si="15"/>
        <v>4.1800000000000004E-2</v>
      </c>
      <c r="E160">
        <f t="shared" si="16"/>
        <v>6.5626000000000004E-2</v>
      </c>
      <c r="F160">
        <f t="shared" si="17"/>
        <v>1.635626</v>
      </c>
      <c r="G160">
        <f t="shared" si="18"/>
        <v>1.6</v>
      </c>
      <c r="H160">
        <f t="shared" si="20"/>
        <v>1.6</v>
      </c>
      <c r="I160" s="5">
        <f t="shared" si="19"/>
        <v>3.0000000000000027E-2</v>
      </c>
    </row>
    <row r="161" spans="1:9" x14ac:dyDescent="0.25">
      <c r="A161" s="4">
        <v>1.58</v>
      </c>
      <c r="B161">
        <v>0.02</v>
      </c>
      <c r="C161">
        <v>2.18E-2</v>
      </c>
      <c r="D161">
        <f t="shared" si="15"/>
        <v>4.1800000000000004E-2</v>
      </c>
      <c r="E161">
        <f t="shared" si="16"/>
        <v>6.6044000000000005E-2</v>
      </c>
      <c r="F161">
        <f t="shared" si="17"/>
        <v>1.6460440000000001</v>
      </c>
      <c r="G161">
        <f t="shared" si="18"/>
        <v>1.6</v>
      </c>
      <c r="H161">
        <f t="shared" si="20"/>
        <v>1.6</v>
      </c>
      <c r="I161" s="5">
        <f t="shared" si="19"/>
        <v>2.0000000000000018E-2</v>
      </c>
    </row>
    <row r="162" spans="1:9" x14ac:dyDescent="0.25">
      <c r="A162" s="4">
        <v>1.59</v>
      </c>
      <c r="B162">
        <v>0.02</v>
      </c>
      <c r="C162">
        <v>2.18E-2</v>
      </c>
      <c r="D162">
        <f t="shared" si="15"/>
        <v>4.1800000000000004E-2</v>
      </c>
      <c r="E162">
        <f t="shared" si="16"/>
        <v>6.6462000000000007E-2</v>
      </c>
      <c r="F162">
        <f t="shared" si="17"/>
        <v>1.6564620000000001</v>
      </c>
      <c r="G162">
        <f t="shared" si="18"/>
        <v>1.6500000000000001</v>
      </c>
      <c r="H162">
        <f t="shared" si="20"/>
        <v>1.6500000000000001</v>
      </c>
      <c r="I162" s="5">
        <f t="shared" si="19"/>
        <v>6.0000000000000053E-2</v>
      </c>
    </row>
    <row r="163" spans="1:9" x14ac:dyDescent="0.25">
      <c r="A163" s="4">
        <v>1.6</v>
      </c>
      <c r="B163">
        <v>0.02</v>
      </c>
      <c r="C163">
        <v>2.18E-2</v>
      </c>
      <c r="D163">
        <f t="shared" si="15"/>
        <v>4.1800000000000004E-2</v>
      </c>
      <c r="E163">
        <f t="shared" si="16"/>
        <v>6.6880000000000009E-2</v>
      </c>
      <c r="F163">
        <f t="shared" si="17"/>
        <v>1.6668800000000001</v>
      </c>
      <c r="G163">
        <f t="shared" si="18"/>
        <v>1.6500000000000001</v>
      </c>
      <c r="H163">
        <f t="shared" si="20"/>
        <v>1.6500000000000001</v>
      </c>
      <c r="I163" s="5">
        <f t="shared" si="19"/>
        <v>5.0000000000000044E-2</v>
      </c>
    </row>
    <row r="164" spans="1:9" x14ac:dyDescent="0.25">
      <c r="A164" s="4">
        <v>1.61</v>
      </c>
      <c r="B164">
        <v>0.02</v>
      </c>
      <c r="C164">
        <v>2.18E-2</v>
      </c>
      <c r="D164">
        <f t="shared" si="15"/>
        <v>4.1800000000000004E-2</v>
      </c>
      <c r="E164">
        <f t="shared" si="16"/>
        <v>6.7298000000000011E-2</v>
      </c>
      <c r="F164">
        <f t="shared" si="17"/>
        <v>1.6772980000000002</v>
      </c>
      <c r="G164">
        <f t="shared" si="18"/>
        <v>1.6500000000000001</v>
      </c>
      <c r="H164">
        <f t="shared" si="20"/>
        <v>1.6500000000000001</v>
      </c>
      <c r="I164" s="5">
        <f t="shared" si="19"/>
        <v>4.0000000000000036E-2</v>
      </c>
    </row>
    <row r="165" spans="1:9" x14ac:dyDescent="0.25">
      <c r="A165" s="4">
        <v>1.62</v>
      </c>
      <c r="B165">
        <v>0.02</v>
      </c>
      <c r="C165">
        <v>2.18E-2</v>
      </c>
      <c r="D165">
        <f t="shared" si="15"/>
        <v>4.1800000000000004E-2</v>
      </c>
      <c r="E165">
        <f t="shared" si="16"/>
        <v>6.7716000000000012E-2</v>
      </c>
      <c r="F165">
        <f t="shared" si="17"/>
        <v>1.6877160000000002</v>
      </c>
      <c r="G165">
        <f t="shared" si="18"/>
        <v>1.6500000000000001</v>
      </c>
      <c r="H165">
        <f t="shared" si="20"/>
        <v>1.6500000000000001</v>
      </c>
      <c r="I165" s="5">
        <f t="shared" si="19"/>
        <v>3.0000000000000027E-2</v>
      </c>
    </row>
    <row r="166" spans="1:9" x14ac:dyDescent="0.25">
      <c r="A166" s="4">
        <v>1.63</v>
      </c>
      <c r="B166">
        <v>0.02</v>
      </c>
      <c r="C166">
        <v>2.18E-2</v>
      </c>
      <c r="D166">
        <f t="shared" si="15"/>
        <v>4.1800000000000004E-2</v>
      </c>
      <c r="E166">
        <f t="shared" si="16"/>
        <v>6.8134E-2</v>
      </c>
      <c r="F166">
        <f t="shared" si="17"/>
        <v>1.6981339999999998</v>
      </c>
      <c r="G166">
        <f t="shared" si="18"/>
        <v>1.6500000000000001</v>
      </c>
      <c r="H166">
        <f t="shared" si="20"/>
        <v>1.6500000000000001</v>
      </c>
      <c r="I166" s="5">
        <f t="shared" si="19"/>
        <v>2.000000000000024E-2</v>
      </c>
    </row>
    <row r="167" spans="1:9" x14ac:dyDescent="0.25">
      <c r="A167" s="4">
        <v>1.64</v>
      </c>
      <c r="B167">
        <v>0.02</v>
      </c>
      <c r="C167">
        <v>2.18E-2</v>
      </c>
      <c r="D167">
        <f t="shared" si="15"/>
        <v>4.1800000000000004E-2</v>
      </c>
      <c r="E167">
        <f t="shared" si="16"/>
        <v>6.8552000000000002E-2</v>
      </c>
      <c r="F167">
        <f t="shared" si="17"/>
        <v>1.7085519999999998</v>
      </c>
      <c r="G167">
        <f t="shared" si="18"/>
        <v>1.7000000000000002</v>
      </c>
      <c r="H167">
        <f t="shared" si="20"/>
        <v>1.7000000000000002</v>
      </c>
      <c r="I167" s="5">
        <f t="shared" si="19"/>
        <v>6.0000000000000275E-2</v>
      </c>
    </row>
    <row r="168" spans="1:9" x14ac:dyDescent="0.25">
      <c r="A168" s="4">
        <v>1.65</v>
      </c>
      <c r="B168">
        <v>0.02</v>
      </c>
      <c r="C168">
        <v>2.18E-2</v>
      </c>
      <c r="D168">
        <f t="shared" si="15"/>
        <v>4.1800000000000004E-2</v>
      </c>
      <c r="E168">
        <f t="shared" si="16"/>
        <v>6.8970000000000004E-2</v>
      </c>
      <c r="F168">
        <f t="shared" si="17"/>
        <v>1.7189699999999999</v>
      </c>
      <c r="G168">
        <f t="shared" si="18"/>
        <v>1.7000000000000002</v>
      </c>
      <c r="H168">
        <f t="shared" si="20"/>
        <v>1.7000000000000002</v>
      </c>
      <c r="I168" s="5">
        <f t="shared" si="19"/>
        <v>5.0000000000000266E-2</v>
      </c>
    </row>
    <row r="169" spans="1:9" x14ac:dyDescent="0.25">
      <c r="A169" s="4">
        <v>1.66</v>
      </c>
      <c r="B169">
        <v>0.02</v>
      </c>
      <c r="C169">
        <v>2.18E-2</v>
      </c>
      <c r="D169">
        <f t="shared" si="15"/>
        <v>4.1800000000000004E-2</v>
      </c>
      <c r="E169">
        <f t="shared" si="16"/>
        <v>6.9388000000000005E-2</v>
      </c>
      <c r="F169">
        <f t="shared" si="17"/>
        <v>1.7293879999999999</v>
      </c>
      <c r="G169">
        <f t="shared" si="18"/>
        <v>1.7000000000000002</v>
      </c>
      <c r="H169">
        <f t="shared" si="20"/>
        <v>1.7000000000000002</v>
      </c>
      <c r="I169" s="5">
        <f t="shared" si="19"/>
        <v>4.0000000000000258E-2</v>
      </c>
    </row>
    <row r="170" spans="1:9" x14ac:dyDescent="0.25">
      <c r="A170" s="4">
        <v>1.67</v>
      </c>
      <c r="B170">
        <v>0.02</v>
      </c>
      <c r="C170">
        <v>2.18E-2</v>
      </c>
      <c r="D170">
        <f t="shared" si="15"/>
        <v>4.1800000000000004E-2</v>
      </c>
      <c r="E170">
        <f t="shared" si="16"/>
        <v>6.9806000000000007E-2</v>
      </c>
      <c r="F170">
        <f t="shared" si="17"/>
        <v>1.739806</v>
      </c>
      <c r="G170">
        <f t="shared" si="18"/>
        <v>1.7000000000000002</v>
      </c>
      <c r="H170">
        <f t="shared" si="20"/>
        <v>1.7000000000000002</v>
      </c>
      <c r="I170" s="5">
        <f t="shared" si="19"/>
        <v>3.0000000000000249E-2</v>
      </c>
    </row>
    <row r="171" spans="1:9" x14ac:dyDescent="0.25">
      <c r="A171" s="4">
        <v>1.68</v>
      </c>
      <c r="B171">
        <v>0.02</v>
      </c>
      <c r="C171">
        <v>2.18E-2</v>
      </c>
      <c r="D171">
        <f t="shared" si="15"/>
        <v>4.1800000000000004E-2</v>
      </c>
      <c r="E171">
        <f t="shared" si="16"/>
        <v>7.0224000000000009E-2</v>
      </c>
      <c r="F171">
        <f t="shared" si="17"/>
        <v>1.750224</v>
      </c>
      <c r="G171">
        <f t="shared" si="18"/>
        <v>1.75</v>
      </c>
      <c r="H171">
        <f t="shared" si="20"/>
        <v>1.75</v>
      </c>
      <c r="I171" s="5">
        <f t="shared" si="19"/>
        <v>7.0000000000000062E-2</v>
      </c>
    </row>
    <row r="172" spans="1:9" x14ac:dyDescent="0.25">
      <c r="A172" s="4">
        <v>1.69</v>
      </c>
      <c r="B172">
        <v>0.02</v>
      </c>
      <c r="C172">
        <v>2.18E-2</v>
      </c>
      <c r="D172">
        <f t="shared" si="15"/>
        <v>4.1800000000000004E-2</v>
      </c>
      <c r="E172">
        <f t="shared" si="16"/>
        <v>7.064200000000001E-2</v>
      </c>
      <c r="F172">
        <f t="shared" si="17"/>
        <v>1.760642</v>
      </c>
      <c r="G172">
        <f t="shared" si="18"/>
        <v>1.75</v>
      </c>
      <c r="H172">
        <f t="shared" si="20"/>
        <v>1.75</v>
      </c>
      <c r="I172" s="5">
        <f t="shared" si="19"/>
        <v>6.0000000000000053E-2</v>
      </c>
    </row>
    <row r="173" spans="1:9" x14ac:dyDescent="0.25">
      <c r="A173" s="4">
        <v>1.7</v>
      </c>
      <c r="B173">
        <v>0.02</v>
      </c>
      <c r="C173">
        <v>2.18E-2</v>
      </c>
      <c r="D173">
        <f t="shared" si="15"/>
        <v>4.1800000000000004E-2</v>
      </c>
      <c r="E173">
        <f t="shared" si="16"/>
        <v>7.1059999999999998E-2</v>
      </c>
      <c r="F173">
        <f t="shared" si="17"/>
        <v>1.7710599999999999</v>
      </c>
      <c r="G173">
        <f t="shared" si="18"/>
        <v>1.75</v>
      </c>
      <c r="H173">
        <f t="shared" si="20"/>
        <v>1.75</v>
      </c>
      <c r="I173" s="5">
        <f t="shared" si="19"/>
        <v>5.0000000000000044E-2</v>
      </c>
    </row>
    <row r="174" spans="1:9" x14ac:dyDescent="0.25">
      <c r="A174" s="4">
        <v>1.71</v>
      </c>
      <c r="B174">
        <v>0.02</v>
      </c>
      <c r="C174">
        <v>2.18E-2</v>
      </c>
      <c r="D174">
        <f t="shared" si="15"/>
        <v>4.1800000000000004E-2</v>
      </c>
      <c r="E174">
        <f t="shared" si="16"/>
        <v>7.1478E-2</v>
      </c>
      <c r="F174">
        <f t="shared" si="17"/>
        <v>1.7814779999999999</v>
      </c>
      <c r="G174">
        <f t="shared" si="18"/>
        <v>1.75</v>
      </c>
      <c r="H174">
        <f t="shared" si="20"/>
        <v>1.75</v>
      </c>
      <c r="I174" s="5">
        <f t="shared" si="19"/>
        <v>4.0000000000000036E-2</v>
      </c>
    </row>
    <row r="175" spans="1:9" x14ac:dyDescent="0.25">
      <c r="A175" s="4">
        <v>1.72</v>
      </c>
      <c r="B175">
        <v>0.02</v>
      </c>
      <c r="C175">
        <v>2.18E-2</v>
      </c>
      <c r="D175">
        <f t="shared" si="15"/>
        <v>4.1800000000000004E-2</v>
      </c>
      <c r="E175">
        <f t="shared" si="16"/>
        <v>7.1896000000000002E-2</v>
      </c>
      <c r="F175">
        <f t="shared" si="17"/>
        <v>1.7918959999999999</v>
      </c>
      <c r="G175">
        <f t="shared" si="18"/>
        <v>1.75</v>
      </c>
      <c r="H175">
        <f t="shared" si="20"/>
        <v>1.75</v>
      </c>
      <c r="I175" s="5">
        <f t="shared" si="19"/>
        <v>3.0000000000000027E-2</v>
      </c>
    </row>
    <row r="176" spans="1:9" x14ac:dyDescent="0.25">
      <c r="A176" s="4">
        <v>1.73</v>
      </c>
      <c r="B176">
        <v>0.02</v>
      </c>
      <c r="C176">
        <v>2.18E-2</v>
      </c>
      <c r="D176">
        <f t="shared" si="15"/>
        <v>4.1800000000000004E-2</v>
      </c>
      <c r="E176">
        <f t="shared" si="16"/>
        <v>7.2314000000000003E-2</v>
      </c>
      <c r="F176">
        <f t="shared" si="17"/>
        <v>1.802314</v>
      </c>
      <c r="G176">
        <f t="shared" si="18"/>
        <v>1.8</v>
      </c>
      <c r="H176">
        <f t="shared" si="20"/>
        <v>1.8</v>
      </c>
      <c r="I176" s="5">
        <f t="shared" si="19"/>
        <v>7.0000000000000062E-2</v>
      </c>
    </row>
    <row r="177" spans="1:9" x14ac:dyDescent="0.25">
      <c r="A177" s="4">
        <v>1.74</v>
      </c>
      <c r="B177">
        <v>0.02</v>
      </c>
      <c r="C177">
        <v>2.18E-2</v>
      </c>
      <c r="D177">
        <f t="shared" si="15"/>
        <v>4.1800000000000004E-2</v>
      </c>
      <c r="E177">
        <f t="shared" si="16"/>
        <v>7.2732000000000005E-2</v>
      </c>
      <c r="F177">
        <f t="shared" si="17"/>
        <v>1.812732</v>
      </c>
      <c r="G177">
        <f t="shared" si="18"/>
        <v>1.8</v>
      </c>
      <c r="H177">
        <f t="shared" si="20"/>
        <v>1.8</v>
      </c>
      <c r="I177" s="5">
        <f t="shared" si="19"/>
        <v>6.0000000000000053E-2</v>
      </c>
    </row>
    <row r="178" spans="1:9" x14ac:dyDescent="0.25">
      <c r="A178" s="4">
        <v>1.75</v>
      </c>
      <c r="B178">
        <v>0.02</v>
      </c>
      <c r="C178">
        <v>2.18E-2</v>
      </c>
      <c r="D178">
        <f t="shared" si="15"/>
        <v>4.1800000000000004E-2</v>
      </c>
      <c r="E178">
        <f t="shared" si="16"/>
        <v>7.3150000000000007E-2</v>
      </c>
      <c r="F178">
        <f t="shared" si="17"/>
        <v>1.82315</v>
      </c>
      <c r="G178">
        <f t="shared" si="18"/>
        <v>1.8</v>
      </c>
      <c r="H178">
        <f t="shared" si="20"/>
        <v>1.8</v>
      </c>
      <c r="I178" s="5">
        <f t="shared" si="19"/>
        <v>5.0000000000000044E-2</v>
      </c>
    </row>
    <row r="179" spans="1:9" x14ac:dyDescent="0.25">
      <c r="A179" s="4">
        <v>1.76</v>
      </c>
      <c r="B179">
        <v>0.02</v>
      </c>
      <c r="C179">
        <v>2.18E-2</v>
      </c>
      <c r="D179">
        <f t="shared" si="15"/>
        <v>4.1800000000000004E-2</v>
      </c>
      <c r="E179">
        <f t="shared" si="16"/>
        <v>7.3568000000000008E-2</v>
      </c>
      <c r="F179">
        <f t="shared" si="17"/>
        <v>1.8335680000000001</v>
      </c>
      <c r="G179">
        <f t="shared" si="18"/>
        <v>1.8</v>
      </c>
      <c r="H179">
        <f t="shared" si="20"/>
        <v>1.8</v>
      </c>
      <c r="I179" s="5">
        <f t="shared" si="19"/>
        <v>4.0000000000000036E-2</v>
      </c>
    </row>
    <row r="180" spans="1:9" x14ac:dyDescent="0.25">
      <c r="A180" s="4">
        <v>1.77</v>
      </c>
      <c r="B180">
        <v>0.02</v>
      </c>
      <c r="C180">
        <v>2.18E-2</v>
      </c>
      <c r="D180">
        <f t="shared" si="15"/>
        <v>4.1800000000000004E-2</v>
      </c>
      <c r="E180">
        <f t="shared" si="16"/>
        <v>7.398600000000001E-2</v>
      </c>
      <c r="F180">
        <f t="shared" si="17"/>
        <v>1.8439860000000001</v>
      </c>
      <c r="G180">
        <f t="shared" si="18"/>
        <v>1.8</v>
      </c>
      <c r="H180">
        <f t="shared" si="20"/>
        <v>1.8</v>
      </c>
      <c r="I180" s="5">
        <f t="shared" si="19"/>
        <v>3.0000000000000027E-2</v>
      </c>
    </row>
    <row r="181" spans="1:9" x14ac:dyDescent="0.25">
      <c r="A181" s="4">
        <v>1.78</v>
      </c>
      <c r="B181">
        <v>0.02</v>
      </c>
      <c r="C181">
        <v>2.18E-2</v>
      </c>
      <c r="D181">
        <f t="shared" si="15"/>
        <v>4.1800000000000004E-2</v>
      </c>
      <c r="E181">
        <f t="shared" si="16"/>
        <v>7.4404000000000012E-2</v>
      </c>
      <c r="F181">
        <f t="shared" si="17"/>
        <v>1.8544039999999999</v>
      </c>
      <c r="G181" s="6">
        <f t="shared" si="18"/>
        <v>1.85</v>
      </c>
      <c r="H181">
        <f t="shared" si="20"/>
        <v>1.85</v>
      </c>
      <c r="I181" s="5">
        <f t="shared" si="19"/>
        <v>7.0000000000000062E-2</v>
      </c>
    </row>
    <row r="182" spans="1:9" x14ac:dyDescent="0.25">
      <c r="A182" s="4">
        <v>1.79</v>
      </c>
      <c r="B182">
        <v>0.02</v>
      </c>
      <c r="C182">
        <v>2.18E-2</v>
      </c>
      <c r="D182">
        <f t="shared" ref="D182:D245" si="21">B182+C182</f>
        <v>4.1800000000000004E-2</v>
      </c>
      <c r="E182">
        <f t="shared" ref="E182:E245" si="22">A182*D182</f>
        <v>7.4822000000000013E-2</v>
      </c>
      <c r="F182">
        <f t="shared" ref="F182:F244" si="23">A182+E182</f>
        <v>1.864822</v>
      </c>
      <c r="G182">
        <f t="shared" ref="G182:G245" si="24">FLOOR(F182,0.05)</f>
        <v>1.85</v>
      </c>
      <c r="H182">
        <f t="shared" si="20"/>
        <v>1.85</v>
      </c>
      <c r="I182" s="5">
        <f t="shared" si="19"/>
        <v>6.0000000000000053E-2</v>
      </c>
    </row>
    <row r="183" spans="1:9" x14ac:dyDescent="0.25">
      <c r="A183" s="4">
        <v>1.8</v>
      </c>
      <c r="B183">
        <v>0.02</v>
      </c>
      <c r="C183">
        <v>2.18E-2</v>
      </c>
      <c r="D183">
        <f t="shared" si="21"/>
        <v>4.1800000000000004E-2</v>
      </c>
      <c r="E183">
        <f t="shared" si="22"/>
        <v>7.5240000000000015E-2</v>
      </c>
      <c r="F183">
        <f t="shared" si="23"/>
        <v>1.87524</v>
      </c>
      <c r="G183">
        <f t="shared" si="24"/>
        <v>1.85</v>
      </c>
      <c r="H183">
        <f t="shared" si="20"/>
        <v>1.85</v>
      </c>
      <c r="I183" s="5">
        <f t="shared" si="19"/>
        <v>5.0000000000000044E-2</v>
      </c>
    </row>
    <row r="184" spans="1:9" x14ac:dyDescent="0.25">
      <c r="A184" s="4">
        <v>1.81</v>
      </c>
      <c r="B184">
        <v>0.02</v>
      </c>
      <c r="C184">
        <v>2.18E-2</v>
      </c>
      <c r="D184">
        <f t="shared" si="21"/>
        <v>4.1800000000000004E-2</v>
      </c>
      <c r="E184">
        <f t="shared" si="22"/>
        <v>7.5658000000000003E-2</v>
      </c>
      <c r="F184">
        <f t="shared" si="23"/>
        <v>1.8856580000000001</v>
      </c>
      <c r="G184">
        <f t="shared" si="24"/>
        <v>1.85</v>
      </c>
      <c r="H184">
        <f t="shared" si="20"/>
        <v>1.85</v>
      </c>
      <c r="I184" s="5">
        <f t="shared" si="19"/>
        <v>4.0000000000000036E-2</v>
      </c>
    </row>
    <row r="185" spans="1:9" x14ac:dyDescent="0.25">
      <c r="A185" s="4">
        <v>1.82</v>
      </c>
      <c r="B185">
        <v>0.02</v>
      </c>
      <c r="C185">
        <v>2.18E-2</v>
      </c>
      <c r="D185">
        <f t="shared" si="21"/>
        <v>4.1800000000000004E-2</v>
      </c>
      <c r="E185">
        <f t="shared" si="22"/>
        <v>7.6076000000000005E-2</v>
      </c>
      <c r="F185">
        <f t="shared" si="23"/>
        <v>1.8960760000000001</v>
      </c>
      <c r="G185">
        <f t="shared" si="24"/>
        <v>1.85</v>
      </c>
      <c r="H185">
        <f t="shared" si="20"/>
        <v>1.85</v>
      </c>
      <c r="I185" s="5">
        <f t="shared" si="19"/>
        <v>3.0000000000000027E-2</v>
      </c>
    </row>
    <row r="186" spans="1:9" x14ac:dyDescent="0.25">
      <c r="A186" s="4">
        <v>1.83</v>
      </c>
      <c r="B186">
        <v>0.02</v>
      </c>
      <c r="C186">
        <v>2.18E-2</v>
      </c>
      <c r="D186">
        <f t="shared" si="21"/>
        <v>4.1800000000000004E-2</v>
      </c>
      <c r="E186">
        <f t="shared" si="22"/>
        <v>7.6494000000000006E-2</v>
      </c>
      <c r="F186">
        <f t="shared" si="23"/>
        <v>1.9064940000000001</v>
      </c>
      <c r="G186">
        <f t="shared" si="24"/>
        <v>1.9000000000000001</v>
      </c>
      <c r="H186">
        <f t="shared" si="20"/>
        <v>1.9000000000000001</v>
      </c>
      <c r="I186" s="5">
        <f t="shared" si="19"/>
        <v>7.0000000000000062E-2</v>
      </c>
    </row>
    <row r="187" spans="1:9" x14ac:dyDescent="0.25">
      <c r="A187" s="4">
        <v>1.84</v>
      </c>
      <c r="B187">
        <v>0.02</v>
      </c>
      <c r="C187">
        <v>2.18E-2</v>
      </c>
      <c r="D187">
        <f t="shared" si="21"/>
        <v>4.1800000000000004E-2</v>
      </c>
      <c r="E187">
        <f t="shared" si="22"/>
        <v>7.6912000000000008E-2</v>
      </c>
      <c r="F187">
        <f t="shared" si="23"/>
        <v>1.9169120000000002</v>
      </c>
      <c r="G187">
        <f t="shared" si="24"/>
        <v>1.9000000000000001</v>
      </c>
      <c r="H187">
        <f t="shared" si="20"/>
        <v>1.9000000000000001</v>
      </c>
      <c r="I187" s="5">
        <f t="shared" si="19"/>
        <v>6.0000000000000053E-2</v>
      </c>
    </row>
    <row r="188" spans="1:9" x14ac:dyDescent="0.25">
      <c r="A188" s="4">
        <v>1.85</v>
      </c>
      <c r="B188">
        <v>0.02</v>
      </c>
      <c r="C188">
        <v>2.18E-2</v>
      </c>
      <c r="D188">
        <f t="shared" si="21"/>
        <v>4.1800000000000004E-2</v>
      </c>
      <c r="E188">
        <f t="shared" si="22"/>
        <v>7.733000000000001E-2</v>
      </c>
      <c r="F188">
        <f t="shared" si="23"/>
        <v>1.92733</v>
      </c>
      <c r="G188">
        <f t="shared" si="24"/>
        <v>1.9000000000000001</v>
      </c>
      <c r="H188">
        <f t="shared" si="20"/>
        <v>1.9000000000000001</v>
      </c>
      <c r="I188" s="5">
        <f t="shared" si="19"/>
        <v>5.0000000000000044E-2</v>
      </c>
    </row>
    <row r="189" spans="1:9" x14ac:dyDescent="0.25">
      <c r="A189" s="4">
        <v>1.86</v>
      </c>
      <c r="B189">
        <v>0.02</v>
      </c>
      <c r="C189">
        <v>2.18E-2</v>
      </c>
      <c r="D189">
        <f t="shared" si="21"/>
        <v>4.1800000000000004E-2</v>
      </c>
      <c r="E189">
        <f t="shared" si="22"/>
        <v>7.7748000000000012E-2</v>
      </c>
      <c r="F189">
        <f t="shared" si="23"/>
        <v>1.937748</v>
      </c>
      <c r="G189">
        <f t="shared" si="24"/>
        <v>1.9000000000000001</v>
      </c>
      <c r="H189">
        <f t="shared" si="20"/>
        <v>1.9000000000000001</v>
      </c>
      <c r="I189" s="5">
        <f t="shared" si="19"/>
        <v>4.0000000000000036E-2</v>
      </c>
    </row>
    <row r="190" spans="1:9" x14ac:dyDescent="0.25">
      <c r="A190" s="4">
        <v>1.87</v>
      </c>
      <c r="B190">
        <v>0.02</v>
      </c>
      <c r="C190">
        <v>2.18E-2</v>
      </c>
      <c r="D190">
        <f t="shared" si="21"/>
        <v>4.1800000000000004E-2</v>
      </c>
      <c r="E190">
        <f t="shared" si="22"/>
        <v>7.8166000000000013E-2</v>
      </c>
      <c r="F190">
        <f t="shared" si="23"/>
        <v>1.9481660000000001</v>
      </c>
      <c r="G190">
        <f t="shared" si="24"/>
        <v>1.9000000000000001</v>
      </c>
      <c r="H190">
        <f t="shared" si="20"/>
        <v>1.9000000000000001</v>
      </c>
      <c r="I190" s="5">
        <f t="shared" si="19"/>
        <v>3.0000000000000027E-2</v>
      </c>
    </row>
    <row r="191" spans="1:9" x14ac:dyDescent="0.25">
      <c r="A191" s="4">
        <v>1.88</v>
      </c>
      <c r="B191">
        <v>0.02</v>
      </c>
      <c r="C191">
        <v>2.18E-2</v>
      </c>
      <c r="D191">
        <f t="shared" si="21"/>
        <v>4.1800000000000004E-2</v>
      </c>
      <c r="E191">
        <f t="shared" si="22"/>
        <v>7.8584000000000001E-2</v>
      </c>
      <c r="F191">
        <f t="shared" si="23"/>
        <v>1.9585839999999999</v>
      </c>
      <c r="G191">
        <f t="shared" si="24"/>
        <v>1.9500000000000002</v>
      </c>
      <c r="H191">
        <f t="shared" si="20"/>
        <v>1.9500000000000002</v>
      </c>
      <c r="I191" s="5">
        <f t="shared" si="19"/>
        <v>7.0000000000000284E-2</v>
      </c>
    </row>
    <row r="192" spans="1:9" x14ac:dyDescent="0.25">
      <c r="A192" s="4">
        <v>1.89</v>
      </c>
      <c r="B192">
        <v>0.02</v>
      </c>
      <c r="C192">
        <v>2.18E-2</v>
      </c>
      <c r="D192">
        <f t="shared" si="21"/>
        <v>4.1800000000000004E-2</v>
      </c>
      <c r="E192">
        <f t="shared" si="22"/>
        <v>7.9002000000000003E-2</v>
      </c>
      <c r="F192">
        <f t="shared" si="23"/>
        <v>1.9690019999999999</v>
      </c>
      <c r="G192">
        <f t="shared" si="24"/>
        <v>1.9500000000000002</v>
      </c>
      <c r="H192">
        <f t="shared" si="20"/>
        <v>1.9500000000000002</v>
      </c>
      <c r="I192" s="5">
        <f t="shared" si="19"/>
        <v>6.0000000000000275E-2</v>
      </c>
    </row>
    <row r="193" spans="1:9" x14ac:dyDescent="0.25">
      <c r="A193" s="4">
        <v>1.9</v>
      </c>
      <c r="B193">
        <v>0.02</v>
      </c>
      <c r="C193">
        <v>2.18E-2</v>
      </c>
      <c r="D193">
        <f t="shared" si="21"/>
        <v>4.1800000000000004E-2</v>
      </c>
      <c r="E193">
        <f t="shared" si="22"/>
        <v>7.9420000000000004E-2</v>
      </c>
      <c r="F193">
        <f t="shared" si="23"/>
        <v>1.97942</v>
      </c>
      <c r="G193">
        <f t="shared" si="24"/>
        <v>1.9500000000000002</v>
      </c>
      <c r="H193">
        <f t="shared" si="20"/>
        <v>1.9500000000000002</v>
      </c>
      <c r="I193" s="5">
        <f t="shared" si="19"/>
        <v>5.0000000000000266E-2</v>
      </c>
    </row>
    <row r="194" spans="1:9" x14ac:dyDescent="0.25">
      <c r="A194" s="4">
        <v>1.91</v>
      </c>
      <c r="B194">
        <v>0.02</v>
      </c>
      <c r="C194">
        <v>2.18E-2</v>
      </c>
      <c r="D194">
        <f t="shared" si="21"/>
        <v>4.1800000000000004E-2</v>
      </c>
      <c r="E194">
        <f t="shared" si="22"/>
        <v>7.9838000000000006E-2</v>
      </c>
      <c r="F194">
        <f t="shared" si="23"/>
        <v>1.989838</v>
      </c>
      <c r="G194">
        <f t="shared" si="24"/>
        <v>1.9500000000000002</v>
      </c>
      <c r="H194">
        <f t="shared" si="20"/>
        <v>1.9500000000000002</v>
      </c>
      <c r="I194" s="5">
        <f t="shared" ref="I194:I257" si="25">H194-A194</f>
        <v>4.0000000000000258E-2</v>
      </c>
    </row>
    <row r="195" spans="1:9" x14ac:dyDescent="0.25">
      <c r="A195" s="4">
        <v>1.92</v>
      </c>
      <c r="B195">
        <v>0.02</v>
      </c>
      <c r="C195">
        <v>2.18E-2</v>
      </c>
      <c r="D195">
        <f t="shared" si="21"/>
        <v>4.1800000000000004E-2</v>
      </c>
      <c r="E195">
        <f t="shared" si="22"/>
        <v>8.0256000000000008E-2</v>
      </c>
      <c r="F195">
        <f t="shared" si="23"/>
        <v>2.0002559999999998</v>
      </c>
      <c r="G195">
        <f t="shared" si="24"/>
        <v>2</v>
      </c>
      <c r="H195">
        <f t="shared" si="20"/>
        <v>2</v>
      </c>
      <c r="I195" s="5">
        <f t="shared" si="25"/>
        <v>8.0000000000000071E-2</v>
      </c>
    </row>
    <row r="196" spans="1:9" x14ac:dyDescent="0.25">
      <c r="A196" s="4">
        <v>1.93</v>
      </c>
      <c r="B196">
        <v>0.02</v>
      </c>
      <c r="C196">
        <v>2.18E-2</v>
      </c>
      <c r="D196">
        <f t="shared" si="21"/>
        <v>4.1800000000000004E-2</v>
      </c>
      <c r="E196">
        <f t="shared" si="22"/>
        <v>8.067400000000001E-2</v>
      </c>
      <c r="F196">
        <f t="shared" si="23"/>
        <v>2.0106739999999999</v>
      </c>
      <c r="G196">
        <f t="shared" si="24"/>
        <v>2</v>
      </c>
      <c r="H196">
        <f t="shared" ref="H196:H259" si="26">IF((FLOOR(G196,0.05))&lt;A196,A196,(FLOOR(G196,0.05)))</f>
        <v>2</v>
      </c>
      <c r="I196" s="5">
        <f t="shared" si="25"/>
        <v>7.0000000000000062E-2</v>
      </c>
    </row>
    <row r="197" spans="1:9" x14ac:dyDescent="0.25">
      <c r="A197" s="4">
        <v>1.94</v>
      </c>
      <c r="B197">
        <v>0.02</v>
      </c>
      <c r="C197">
        <v>2.18E-2</v>
      </c>
      <c r="D197">
        <f t="shared" si="21"/>
        <v>4.1800000000000004E-2</v>
      </c>
      <c r="E197">
        <f t="shared" si="22"/>
        <v>8.1092000000000011E-2</v>
      </c>
      <c r="F197">
        <f t="shared" si="23"/>
        <v>2.0210919999999999</v>
      </c>
      <c r="G197">
        <f t="shared" si="24"/>
        <v>2</v>
      </c>
      <c r="H197">
        <f t="shared" si="26"/>
        <v>2</v>
      </c>
      <c r="I197" s="5">
        <f t="shared" si="25"/>
        <v>6.0000000000000053E-2</v>
      </c>
    </row>
    <row r="198" spans="1:9" x14ac:dyDescent="0.25">
      <c r="A198" s="4">
        <v>1.95</v>
      </c>
      <c r="B198">
        <v>0.02</v>
      </c>
      <c r="C198">
        <v>2.18E-2</v>
      </c>
      <c r="D198">
        <f t="shared" si="21"/>
        <v>4.1800000000000004E-2</v>
      </c>
      <c r="E198">
        <f t="shared" si="22"/>
        <v>8.1509999999999999E-2</v>
      </c>
      <c r="F198">
        <f t="shared" si="23"/>
        <v>2.0315099999999999</v>
      </c>
      <c r="G198">
        <f t="shared" si="24"/>
        <v>2</v>
      </c>
      <c r="H198">
        <f t="shared" si="26"/>
        <v>2</v>
      </c>
      <c r="I198" s="5">
        <f t="shared" si="25"/>
        <v>5.0000000000000044E-2</v>
      </c>
    </row>
    <row r="199" spans="1:9" x14ac:dyDescent="0.25">
      <c r="A199" s="4">
        <v>1.96</v>
      </c>
      <c r="B199">
        <v>0.02</v>
      </c>
      <c r="C199">
        <v>2.18E-2</v>
      </c>
      <c r="D199">
        <f t="shared" si="21"/>
        <v>4.1800000000000004E-2</v>
      </c>
      <c r="E199">
        <f t="shared" si="22"/>
        <v>8.1928000000000001E-2</v>
      </c>
      <c r="F199">
        <f t="shared" si="23"/>
        <v>2.041928</v>
      </c>
      <c r="G199">
        <f t="shared" si="24"/>
        <v>2</v>
      </c>
      <c r="H199">
        <f t="shared" si="26"/>
        <v>2</v>
      </c>
      <c r="I199" s="5">
        <f t="shared" si="25"/>
        <v>4.0000000000000036E-2</v>
      </c>
    </row>
    <row r="200" spans="1:9" x14ac:dyDescent="0.25">
      <c r="A200" s="4">
        <v>1.97</v>
      </c>
      <c r="B200">
        <v>0.02</v>
      </c>
      <c r="C200">
        <v>2.18E-2</v>
      </c>
      <c r="D200">
        <f t="shared" si="21"/>
        <v>4.1800000000000004E-2</v>
      </c>
      <c r="E200">
        <f t="shared" si="22"/>
        <v>8.2346000000000003E-2</v>
      </c>
      <c r="F200">
        <f t="shared" si="23"/>
        <v>2.052346</v>
      </c>
      <c r="G200">
        <f t="shared" si="24"/>
        <v>2.0500000000000003</v>
      </c>
      <c r="H200">
        <f t="shared" si="26"/>
        <v>2.0500000000000003</v>
      </c>
      <c r="I200" s="5">
        <f t="shared" si="25"/>
        <v>8.0000000000000293E-2</v>
      </c>
    </row>
    <row r="201" spans="1:9" x14ac:dyDescent="0.25">
      <c r="A201" s="4">
        <v>1.98</v>
      </c>
      <c r="B201">
        <v>0.02</v>
      </c>
      <c r="C201">
        <v>2.18E-2</v>
      </c>
      <c r="D201">
        <f t="shared" si="21"/>
        <v>4.1800000000000004E-2</v>
      </c>
      <c r="E201">
        <f t="shared" si="22"/>
        <v>8.2764000000000004E-2</v>
      </c>
      <c r="F201">
        <f t="shared" si="23"/>
        <v>2.062764</v>
      </c>
      <c r="G201">
        <f t="shared" si="24"/>
        <v>2.0500000000000003</v>
      </c>
      <c r="H201">
        <f t="shared" si="26"/>
        <v>2.0500000000000003</v>
      </c>
      <c r="I201" s="5">
        <f t="shared" si="25"/>
        <v>7.0000000000000284E-2</v>
      </c>
    </row>
    <row r="202" spans="1:9" x14ac:dyDescent="0.25">
      <c r="A202" s="4">
        <v>1.99</v>
      </c>
      <c r="B202">
        <v>0.02</v>
      </c>
      <c r="C202">
        <v>2.18E-2</v>
      </c>
      <c r="D202">
        <f t="shared" si="21"/>
        <v>4.1800000000000004E-2</v>
      </c>
      <c r="E202">
        <f t="shared" si="22"/>
        <v>8.3182000000000006E-2</v>
      </c>
      <c r="F202">
        <f t="shared" si="23"/>
        <v>2.0731820000000001</v>
      </c>
      <c r="G202">
        <f t="shared" si="24"/>
        <v>2.0500000000000003</v>
      </c>
      <c r="H202">
        <f t="shared" si="26"/>
        <v>2.0500000000000003</v>
      </c>
      <c r="I202" s="5">
        <f t="shared" si="25"/>
        <v>6.0000000000000275E-2</v>
      </c>
    </row>
    <row r="203" spans="1:9" x14ac:dyDescent="0.25">
      <c r="A203" s="4">
        <v>2</v>
      </c>
      <c r="B203">
        <v>0.02</v>
      </c>
      <c r="C203">
        <v>2.18E-2</v>
      </c>
      <c r="D203">
        <f t="shared" si="21"/>
        <v>4.1800000000000004E-2</v>
      </c>
      <c r="E203">
        <f t="shared" si="22"/>
        <v>8.3600000000000008E-2</v>
      </c>
      <c r="F203">
        <f t="shared" si="23"/>
        <v>2.0836000000000001</v>
      </c>
      <c r="G203">
        <f t="shared" si="24"/>
        <v>2.0500000000000003</v>
      </c>
      <c r="H203">
        <f t="shared" si="26"/>
        <v>2.0500000000000003</v>
      </c>
      <c r="I203" s="5">
        <f t="shared" si="25"/>
        <v>5.0000000000000266E-2</v>
      </c>
    </row>
    <row r="204" spans="1:9" x14ac:dyDescent="0.25">
      <c r="A204" s="4">
        <v>2.0099999999999998</v>
      </c>
      <c r="B204">
        <v>0.02</v>
      </c>
      <c r="C204">
        <v>2.18E-2</v>
      </c>
      <c r="D204">
        <f t="shared" si="21"/>
        <v>4.1800000000000004E-2</v>
      </c>
      <c r="E204">
        <f t="shared" si="22"/>
        <v>8.4017999999999995E-2</v>
      </c>
      <c r="F204">
        <f t="shared" si="23"/>
        <v>2.0940179999999997</v>
      </c>
      <c r="G204">
        <f t="shared" si="24"/>
        <v>2.0500000000000003</v>
      </c>
      <c r="H204">
        <f t="shared" si="26"/>
        <v>2.0500000000000003</v>
      </c>
      <c r="I204" s="5">
        <f t="shared" si="25"/>
        <v>4.000000000000048E-2</v>
      </c>
    </row>
    <row r="205" spans="1:9" x14ac:dyDescent="0.25">
      <c r="A205" s="4">
        <v>2.02</v>
      </c>
      <c r="B205">
        <v>0.02</v>
      </c>
      <c r="C205">
        <v>2.18E-2</v>
      </c>
      <c r="D205">
        <f t="shared" si="21"/>
        <v>4.1800000000000004E-2</v>
      </c>
      <c r="E205">
        <f t="shared" si="22"/>
        <v>8.4436000000000011E-2</v>
      </c>
      <c r="F205">
        <f t="shared" si="23"/>
        <v>2.1044360000000002</v>
      </c>
      <c r="G205">
        <f t="shared" si="24"/>
        <v>2.1</v>
      </c>
      <c r="H205">
        <f t="shared" si="26"/>
        <v>2.1</v>
      </c>
      <c r="I205" s="5">
        <f t="shared" si="25"/>
        <v>8.0000000000000071E-2</v>
      </c>
    </row>
    <row r="206" spans="1:9" x14ac:dyDescent="0.25">
      <c r="A206" s="4">
        <v>2.0299999999999998</v>
      </c>
      <c r="B206">
        <v>0.02</v>
      </c>
      <c r="C206">
        <v>2.18E-2</v>
      </c>
      <c r="D206">
        <f t="shared" si="21"/>
        <v>4.1800000000000004E-2</v>
      </c>
      <c r="E206">
        <f t="shared" si="22"/>
        <v>8.4853999999999999E-2</v>
      </c>
      <c r="F206">
        <f t="shared" si="23"/>
        <v>2.1148539999999998</v>
      </c>
      <c r="G206">
        <f t="shared" si="24"/>
        <v>2.1</v>
      </c>
      <c r="H206">
        <f t="shared" si="26"/>
        <v>2.1</v>
      </c>
      <c r="I206" s="5">
        <f t="shared" si="25"/>
        <v>7.0000000000000284E-2</v>
      </c>
    </row>
    <row r="207" spans="1:9" x14ac:dyDescent="0.25">
      <c r="A207" s="4">
        <v>2.04</v>
      </c>
      <c r="B207">
        <v>0.02</v>
      </c>
      <c r="C207">
        <v>2.18E-2</v>
      </c>
      <c r="D207">
        <f t="shared" si="21"/>
        <v>4.1800000000000004E-2</v>
      </c>
      <c r="E207">
        <f t="shared" si="22"/>
        <v>8.5272000000000014E-2</v>
      </c>
      <c r="F207">
        <f t="shared" si="23"/>
        <v>2.1252719999999998</v>
      </c>
      <c r="G207">
        <f t="shared" si="24"/>
        <v>2.1</v>
      </c>
      <c r="H207">
        <f t="shared" si="26"/>
        <v>2.1</v>
      </c>
      <c r="I207" s="5">
        <f t="shared" si="25"/>
        <v>6.0000000000000053E-2</v>
      </c>
    </row>
    <row r="208" spans="1:9" x14ac:dyDescent="0.25">
      <c r="A208" s="4">
        <v>2.0499999999999998</v>
      </c>
      <c r="B208">
        <v>0.02</v>
      </c>
      <c r="C208">
        <v>2.18E-2</v>
      </c>
      <c r="D208">
        <f t="shared" si="21"/>
        <v>4.1800000000000004E-2</v>
      </c>
      <c r="E208">
        <f t="shared" si="22"/>
        <v>8.5690000000000002E-2</v>
      </c>
      <c r="F208">
        <f t="shared" si="23"/>
        <v>2.1356899999999999</v>
      </c>
      <c r="G208">
        <f t="shared" si="24"/>
        <v>2.1</v>
      </c>
      <c r="H208">
        <f t="shared" si="26"/>
        <v>2.1</v>
      </c>
      <c r="I208" s="5">
        <f t="shared" si="25"/>
        <v>5.0000000000000266E-2</v>
      </c>
    </row>
    <row r="209" spans="1:9" s="17" customFormat="1" x14ac:dyDescent="0.25">
      <c r="A209" s="24">
        <v>2.06</v>
      </c>
      <c r="B209" s="17">
        <v>0.02</v>
      </c>
      <c r="C209" s="17">
        <v>2.18E-2</v>
      </c>
      <c r="D209" s="17">
        <f t="shared" si="21"/>
        <v>4.1800000000000004E-2</v>
      </c>
      <c r="E209" s="17">
        <f t="shared" si="22"/>
        <v>8.6108000000000004E-2</v>
      </c>
      <c r="F209" s="17">
        <f t="shared" si="23"/>
        <v>2.1461079999999999</v>
      </c>
      <c r="G209" s="17">
        <f t="shared" si="24"/>
        <v>2.1</v>
      </c>
      <c r="H209" s="17">
        <f t="shared" si="26"/>
        <v>2.1</v>
      </c>
      <c r="I209" s="25">
        <f t="shared" si="25"/>
        <v>4.0000000000000036E-2</v>
      </c>
    </row>
    <row r="210" spans="1:9" x14ac:dyDescent="0.25">
      <c r="A210" s="4">
        <v>2.0699999999999998</v>
      </c>
      <c r="B210">
        <v>0.02</v>
      </c>
      <c r="C210">
        <v>2.18E-2</v>
      </c>
      <c r="D210">
        <f t="shared" si="21"/>
        <v>4.1800000000000004E-2</v>
      </c>
      <c r="E210">
        <f t="shared" si="22"/>
        <v>8.6526000000000006E-2</v>
      </c>
      <c r="F210">
        <f t="shared" si="23"/>
        <v>2.1565259999999999</v>
      </c>
      <c r="G210">
        <f t="shared" si="24"/>
        <v>2.15</v>
      </c>
      <c r="H210">
        <f t="shared" si="26"/>
        <v>2.15</v>
      </c>
      <c r="I210" s="5">
        <f t="shared" si="25"/>
        <v>8.0000000000000071E-2</v>
      </c>
    </row>
    <row r="211" spans="1:9" x14ac:dyDescent="0.25">
      <c r="A211" s="4">
        <v>2.08</v>
      </c>
      <c r="B211">
        <v>0.02</v>
      </c>
      <c r="C211">
        <v>2.18E-2</v>
      </c>
      <c r="D211">
        <f t="shared" si="21"/>
        <v>4.1800000000000004E-2</v>
      </c>
      <c r="E211">
        <f t="shared" si="22"/>
        <v>8.6944000000000007E-2</v>
      </c>
      <c r="F211">
        <f t="shared" si="23"/>
        <v>2.166944</v>
      </c>
      <c r="G211">
        <f t="shared" si="24"/>
        <v>2.15</v>
      </c>
      <c r="H211">
        <f t="shared" si="26"/>
        <v>2.15</v>
      </c>
      <c r="I211" s="5">
        <f t="shared" si="25"/>
        <v>6.999999999999984E-2</v>
      </c>
    </row>
    <row r="212" spans="1:9" x14ac:dyDescent="0.25">
      <c r="A212" s="4">
        <v>2.09</v>
      </c>
      <c r="B212">
        <v>0.02</v>
      </c>
      <c r="C212">
        <v>2.18E-2</v>
      </c>
      <c r="D212">
        <f t="shared" si="21"/>
        <v>4.1800000000000004E-2</v>
      </c>
      <c r="E212">
        <f t="shared" si="22"/>
        <v>8.7361999999999995E-2</v>
      </c>
      <c r="F212">
        <f t="shared" si="23"/>
        <v>2.177362</v>
      </c>
      <c r="G212">
        <f t="shared" si="24"/>
        <v>2.15</v>
      </c>
      <c r="H212">
        <f t="shared" si="26"/>
        <v>2.15</v>
      </c>
      <c r="I212" s="5">
        <f t="shared" si="25"/>
        <v>6.0000000000000053E-2</v>
      </c>
    </row>
    <row r="213" spans="1:9" x14ac:dyDescent="0.25">
      <c r="A213" s="4">
        <v>2.1</v>
      </c>
      <c r="B213">
        <v>0.02</v>
      </c>
      <c r="C213">
        <v>2.18E-2</v>
      </c>
      <c r="D213">
        <f t="shared" si="21"/>
        <v>4.1800000000000004E-2</v>
      </c>
      <c r="E213">
        <f t="shared" si="22"/>
        <v>8.7780000000000011E-2</v>
      </c>
      <c r="F213">
        <f t="shared" si="23"/>
        <v>2.1877800000000001</v>
      </c>
      <c r="G213">
        <f t="shared" si="24"/>
        <v>2.15</v>
      </c>
      <c r="H213">
        <f t="shared" si="26"/>
        <v>2.15</v>
      </c>
      <c r="I213" s="5">
        <f t="shared" si="25"/>
        <v>4.9999999999999822E-2</v>
      </c>
    </row>
    <row r="214" spans="1:9" x14ac:dyDescent="0.25">
      <c r="A214" s="4">
        <v>2.11</v>
      </c>
      <c r="B214">
        <v>0.02</v>
      </c>
      <c r="C214">
        <v>2.18E-2</v>
      </c>
      <c r="D214">
        <f t="shared" si="21"/>
        <v>4.1800000000000004E-2</v>
      </c>
      <c r="E214">
        <f t="shared" si="22"/>
        <v>8.8197999999999999E-2</v>
      </c>
      <c r="F214">
        <f t="shared" si="23"/>
        <v>2.1981979999999997</v>
      </c>
      <c r="G214">
        <f t="shared" si="24"/>
        <v>2.15</v>
      </c>
      <c r="H214">
        <f t="shared" si="26"/>
        <v>2.15</v>
      </c>
      <c r="I214" s="5">
        <f t="shared" si="25"/>
        <v>4.0000000000000036E-2</v>
      </c>
    </row>
    <row r="215" spans="1:9" x14ac:dyDescent="0.25">
      <c r="A215" s="4">
        <v>2.12</v>
      </c>
      <c r="B215">
        <v>0.02</v>
      </c>
      <c r="C215">
        <v>2.18E-2</v>
      </c>
      <c r="D215">
        <f t="shared" si="21"/>
        <v>4.1800000000000004E-2</v>
      </c>
      <c r="E215">
        <f t="shared" si="22"/>
        <v>8.8616000000000014E-2</v>
      </c>
      <c r="F215">
        <f t="shared" si="23"/>
        <v>2.2086160000000001</v>
      </c>
      <c r="G215">
        <f t="shared" si="24"/>
        <v>2.2000000000000002</v>
      </c>
      <c r="H215">
        <f t="shared" si="26"/>
        <v>2.2000000000000002</v>
      </c>
      <c r="I215" s="5">
        <f t="shared" si="25"/>
        <v>8.0000000000000071E-2</v>
      </c>
    </row>
    <row r="216" spans="1:9" x14ac:dyDescent="0.25">
      <c r="A216" s="4">
        <v>2.13</v>
      </c>
      <c r="B216">
        <v>0.02</v>
      </c>
      <c r="C216">
        <v>2.18E-2</v>
      </c>
      <c r="D216">
        <f t="shared" si="21"/>
        <v>4.1800000000000004E-2</v>
      </c>
      <c r="E216">
        <f t="shared" si="22"/>
        <v>8.9034000000000002E-2</v>
      </c>
      <c r="F216">
        <f t="shared" si="23"/>
        <v>2.2190339999999997</v>
      </c>
      <c r="G216">
        <f t="shared" si="24"/>
        <v>2.2000000000000002</v>
      </c>
      <c r="H216">
        <f t="shared" si="26"/>
        <v>2.2000000000000002</v>
      </c>
      <c r="I216" s="5">
        <f t="shared" si="25"/>
        <v>7.0000000000000284E-2</v>
      </c>
    </row>
    <row r="217" spans="1:9" x14ac:dyDescent="0.25">
      <c r="A217" s="4">
        <v>2.14</v>
      </c>
      <c r="B217">
        <v>0.02</v>
      </c>
      <c r="C217">
        <v>2.18E-2</v>
      </c>
      <c r="D217">
        <f t="shared" si="21"/>
        <v>4.1800000000000004E-2</v>
      </c>
      <c r="E217">
        <f t="shared" si="22"/>
        <v>8.9452000000000018E-2</v>
      </c>
      <c r="F217">
        <f t="shared" si="23"/>
        <v>2.2294520000000002</v>
      </c>
      <c r="G217">
        <f t="shared" si="24"/>
        <v>2.2000000000000002</v>
      </c>
      <c r="H217">
        <f t="shared" si="26"/>
        <v>2.2000000000000002</v>
      </c>
      <c r="I217" s="5">
        <f t="shared" si="25"/>
        <v>6.0000000000000053E-2</v>
      </c>
    </row>
    <row r="218" spans="1:9" x14ac:dyDescent="0.25">
      <c r="A218" s="4">
        <v>2.15</v>
      </c>
      <c r="B218">
        <v>0.02</v>
      </c>
      <c r="C218">
        <v>2.18E-2</v>
      </c>
      <c r="D218">
        <f t="shared" si="21"/>
        <v>4.1800000000000004E-2</v>
      </c>
      <c r="E218">
        <f t="shared" si="22"/>
        <v>8.9870000000000005E-2</v>
      </c>
      <c r="F218">
        <f t="shared" si="23"/>
        <v>2.2398699999999998</v>
      </c>
      <c r="G218">
        <f t="shared" si="24"/>
        <v>2.2000000000000002</v>
      </c>
      <c r="H218">
        <f t="shared" si="26"/>
        <v>2.2000000000000002</v>
      </c>
      <c r="I218" s="5">
        <f t="shared" si="25"/>
        <v>5.0000000000000266E-2</v>
      </c>
    </row>
    <row r="219" spans="1:9" x14ac:dyDescent="0.25">
      <c r="A219" s="4">
        <v>2.16</v>
      </c>
      <c r="B219">
        <v>0.02</v>
      </c>
      <c r="C219">
        <v>2.18E-2</v>
      </c>
      <c r="D219">
        <f t="shared" si="21"/>
        <v>4.1800000000000004E-2</v>
      </c>
      <c r="E219">
        <f t="shared" si="22"/>
        <v>9.0288000000000021E-2</v>
      </c>
      <c r="F219">
        <f t="shared" si="23"/>
        <v>2.2502880000000003</v>
      </c>
      <c r="G219">
        <f t="shared" si="24"/>
        <v>2.25</v>
      </c>
      <c r="H219">
        <f t="shared" si="26"/>
        <v>2.25</v>
      </c>
      <c r="I219" s="5">
        <f t="shared" si="25"/>
        <v>8.9999999999999858E-2</v>
      </c>
    </row>
    <row r="220" spans="1:9" x14ac:dyDescent="0.25">
      <c r="A220" s="4">
        <v>2.17</v>
      </c>
      <c r="B220">
        <v>0.02</v>
      </c>
      <c r="C220">
        <v>2.18E-2</v>
      </c>
      <c r="D220">
        <f t="shared" si="21"/>
        <v>4.1800000000000004E-2</v>
      </c>
      <c r="E220">
        <f t="shared" si="22"/>
        <v>9.0706000000000009E-2</v>
      </c>
      <c r="F220">
        <f t="shared" si="23"/>
        <v>2.2607059999999999</v>
      </c>
      <c r="G220">
        <f t="shared" si="24"/>
        <v>2.25</v>
      </c>
      <c r="H220">
        <f t="shared" si="26"/>
        <v>2.25</v>
      </c>
      <c r="I220" s="5">
        <f t="shared" si="25"/>
        <v>8.0000000000000071E-2</v>
      </c>
    </row>
    <row r="221" spans="1:9" x14ac:dyDescent="0.25">
      <c r="A221" s="4">
        <v>2.1800000000000002</v>
      </c>
      <c r="B221">
        <v>0.02</v>
      </c>
      <c r="C221">
        <v>2.18E-2</v>
      </c>
      <c r="D221">
        <f t="shared" si="21"/>
        <v>4.1800000000000004E-2</v>
      </c>
      <c r="E221">
        <f t="shared" si="22"/>
        <v>9.1124000000000011E-2</v>
      </c>
      <c r="F221">
        <f t="shared" si="23"/>
        <v>2.2711240000000004</v>
      </c>
      <c r="G221">
        <f t="shared" si="24"/>
        <v>2.25</v>
      </c>
      <c r="H221">
        <f t="shared" si="26"/>
        <v>2.25</v>
      </c>
      <c r="I221" s="5">
        <f t="shared" si="25"/>
        <v>6.999999999999984E-2</v>
      </c>
    </row>
    <row r="222" spans="1:9" x14ac:dyDescent="0.25">
      <c r="A222" s="4">
        <v>2.19</v>
      </c>
      <c r="B222">
        <v>0.02</v>
      </c>
      <c r="C222">
        <v>2.18E-2</v>
      </c>
      <c r="D222">
        <f t="shared" si="21"/>
        <v>4.1800000000000004E-2</v>
      </c>
      <c r="E222">
        <f t="shared" si="22"/>
        <v>9.1542000000000012E-2</v>
      </c>
      <c r="F222">
        <f t="shared" si="23"/>
        <v>2.281542</v>
      </c>
      <c r="G222">
        <f t="shared" si="24"/>
        <v>2.25</v>
      </c>
      <c r="H222">
        <f t="shared" si="26"/>
        <v>2.25</v>
      </c>
      <c r="I222" s="5">
        <f t="shared" si="25"/>
        <v>6.0000000000000053E-2</v>
      </c>
    </row>
    <row r="223" spans="1:9" x14ac:dyDescent="0.25">
      <c r="A223" s="4">
        <v>2.2000000000000002</v>
      </c>
      <c r="B223">
        <v>0.02</v>
      </c>
      <c r="C223">
        <v>2.18E-2</v>
      </c>
      <c r="D223">
        <f t="shared" si="21"/>
        <v>4.1800000000000004E-2</v>
      </c>
      <c r="E223">
        <f t="shared" si="22"/>
        <v>9.1960000000000014E-2</v>
      </c>
      <c r="F223">
        <f t="shared" si="23"/>
        <v>2.29196</v>
      </c>
      <c r="G223">
        <f t="shared" si="24"/>
        <v>2.25</v>
      </c>
      <c r="H223">
        <f t="shared" si="26"/>
        <v>2.25</v>
      </c>
      <c r="I223" s="5">
        <f t="shared" si="25"/>
        <v>4.9999999999999822E-2</v>
      </c>
    </row>
    <row r="224" spans="1:9" x14ac:dyDescent="0.25">
      <c r="A224" s="4">
        <v>2.21</v>
      </c>
      <c r="B224">
        <v>0.02</v>
      </c>
      <c r="C224">
        <v>2.18E-2</v>
      </c>
      <c r="D224">
        <f t="shared" si="21"/>
        <v>4.1800000000000004E-2</v>
      </c>
      <c r="E224">
        <f t="shared" si="22"/>
        <v>9.2378000000000002E-2</v>
      </c>
      <c r="F224">
        <f t="shared" si="23"/>
        <v>2.302378</v>
      </c>
      <c r="G224">
        <f t="shared" si="24"/>
        <v>2.3000000000000003</v>
      </c>
      <c r="H224">
        <f t="shared" si="26"/>
        <v>2.3000000000000003</v>
      </c>
      <c r="I224" s="5">
        <f t="shared" si="25"/>
        <v>9.0000000000000302E-2</v>
      </c>
    </row>
    <row r="225" spans="1:9" x14ac:dyDescent="0.25">
      <c r="A225" s="4">
        <v>2.2200000000000002</v>
      </c>
      <c r="B225">
        <v>0.02</v>
      </c>
      <c r="C225">
        <v>2.18E-2</v>
      </c>
      <c r="D225">
        <f t="shared" si="21"/>
        <v>4.1800000000000004E-2</v>
      </c>
      <c r="E225">
        <f t="shared" si="22"/>
        <v>9.2796000000000017E-2</v>
      </c>
      <c r="F225">
        <f t="shared" si="23"/>
        <v>2.3127960000000001</v>
      </c>
      <c r="G225">
        <f t="shared" si="24"/>
        <v>2.3000000000000003</v>
      </c>
      <c r="H225">
        <f t="shared" si="26"/>
        <v>2.3000000000000003</v>
      </c>
      <c r="I225" s="5">
        <f t="shared" si="25"/>
        <v>8.0000000000000071E-2</v>
      </c>
    </row>
    <row r="226" spans="1:9" x14ac:dyDescent="0.25">
      <c r="A226" s="4">
        <v>2.23</v>
      </c>
      <c r="B226">
        <v>0.02</v>
      </c>
      <c r="C226">
        <v>2.18E-2</v>
      </c>
      <c r="D226">
        <f t="shared" si="21"/>
        <v>4.1800000000000004E-2</v>
      </c>
      <c r="E226">
        <f t="shared" si="22"/>
        <v>9.3214000000000005E-2</v>
      </c>
      <c r="F226">
        <f t="shared" si="23"/>
        <v>2.3232140000000001</v>
      </c>
      <c r="G226">
        <f t="shared" si="24"/>
        <v>2.3000000000000003</v>
      </c>
      <c r="H226">
        <f t="shared" si="26"/>
        <v>2.3000000000000003</v>
      </c>
      <c r="I226" s="5">
        <f t="shared" si="25"/>
        <v>7.0000000000000284E-2</v>
      </c>
    </row>
    <row r="227" spans="1:9" x14ac:dyDescent="0.25">
      <c r="A227" s="4">
        <v>2.2400000000000002</v>
      </c>
      <c r="B227">
        <v>0.02</v>
      </c>
      <c r="C227">
        <v>2.18E-2</v>
      </c>
      <c r="D227">
        <f t="shared" si="21"/>
        <v>4.1800000000000004E-2</v>
      </c>
      <c r="E227">
        <f t="shared" si="22"/>
        <v>9.3632000000000021E-2</v>
      </c>
      <c r="F227">
        <f t="shared" si="23"/>
        <v>2.3336320000000002</v>
      </c>
      <c r="G227">
        <f t="shared" si="24"/>
        <v>2.3000000000000003</v>
      </c>
      <c r="H227">
        <f t="shared" si="26"/>
        <v>2.3000000000000003</v>
      </c>
      <c r="I227" s="5">
        <f t="shared" si="25"/>
        <v>6.0000000000000053E-2</v>
      </c>
    </row>
    <row r="228" spans="1:9" x14ac:dyDescent="0.25">
      <c r="A228" s="4">
        <v>2.25</v>
      </c>
      <c r="B228">
        <v>0.02</v>
      </c>
      <c r="C228">
        <v>2.18E-2</v>
      </c>
      <c r="D228">
        <f t="shared" si="21"/>
        <v>4.1800000000000004E-2</v>
      </c>
      <c r="E228">
        <f t="shared" si="22"/>
        <v>9.4050000000000009E-2</v>
      </c>
      <c r="F228">
        <f t="shared" si="23"/>
        <v>2.3440500000000002</v>
      </c>
      <c r="G228">
        <f t="shared" si="24"/>
        <v>2.3000000000000003</v>
      </c>
      <c r="H228">
        <f t="shared" si="26"/>
        <v>2.3000000000000003</v>
      </c>
      <c r="I228" s="5">
        <f t="shared" si="25"/>
        <v>5.0000000000000266E-2</v>
      </c>
    </row>
    <row r="229" spans="1:9" x14ac:dyDescent="0.25">
      <c r="A229" s="4">
        <v>2.2599999999999998</v>
      </c>
      <c r="B229">
        <v>0.02</v>
      </c>
      <c r="C229">
        <v>2.18E-2</v>
      </c>
      <c r="D229">
        <f t="shared" si="21"/>
        <v>4.1800000000000004E-2</v>
      </c>
      <c r="E229">
        <f t="shared" si="22"/>
        <v>9.4467999999999996E-2</v>
      </c>
      <c r="F229">
        <f t="shared" si="23"/>
        <v>2.3544679999999998</v>
      </c>
      <c r="G229">
        <f t="shared" si="24"/>
        <v>2.35</v>
      </c>
      <c r="H229">
        <f t="shared" si="26"/>
        <v>2.35</v>
      </c>
      <c r="I229" s="5">
        <f t="shared" si="25"/>
        <v>9.0000000000000302E-2</v>
      </c>
    </row>
    <row r="230" spans="1:9" x14ac:dyDescent="0.25">
      <c r="A230" s="4">
        <v>2.27</v>
      </c>
      <c r="B230">
        <v>0.02</v>
      </c>
      <c r="C230">
        <v>2.18E-2</v>
      </c>
      <c r="D230">
        <f t="shared" si="21"/>
        <v>4.1800000000000004E-2</v>
      </c>
      <c r="E230">
        <f t="shared" si="22"/>
        <v>9.4886000000000012E-2</v>
      </c>
      <c r="F230">
        <f t="shared" si="23"/>
        <v>2.3648859999999998</v>
      </c>
      <c r="G230">
        <f t="shared" si="24"/>
        <v>2.35</v>
      </c>
      <c r="H230">
        <f t="shared" si="26"/>
        <v>2.35</v>
      </c>
      <c r="I230" s="5">
        <f t="shared" si="25"/>
        <v>8.0000000000000071E-2</v>
      </c>
    </row>
    <row r="231" spans="1:9" x14ac:dyDescent="0.25">
      <c r="A231" s="4">
        <v>2.2799999999999998</v>
      </c>
      <c r="B231">
        <v>0.02</v>
      </c>
      <c r="C231">
        <v>2.18E-2</v>
      </c>
      <c r="D231">
        <f t="shared" si="21"/>
        <v>4.1800000000000004E-2</v>
      </c>
      <c r="E231">
        <f t="shared" si="22"/>
        <v>9.5304E-2</v>
      </c>
      <c r="F231">
        <f t="shared" si="23"/>
        <v>2.3753039999999999</v>
      </c>
      <c r="G231">
        <f t="shared" si="24"/>
        <v>2.35</v>
      </c>
      <c r="H231">
        <f t="shared" si="26"/>
        <v>2.35</v>
      </c>
      <c r="I231" s="5">
        <f t="shared" si="25"/>
        <v>7.0000000000000284E-2</v>
      </c>
    </row>
    <row r="232" spans="1:9" x14ac:dyDescent="0.25">
      <c r="A232" s="4">
        <v>2.29</v>
      </c>
      <c r="B232">
        <v>0.02</v>
      </c>
      <c r="C232">
        <v>2.18E-2</v>
      </c>
      <c r="D232">
        <f t="shared" si="21"/>
        <v>4.1800000000000004E-2</v>
      </c>
      <c r="E232">
        <f t="shared" si="22"/>
        <v>9.5722000000000015E-2</v>
      </c>
      <c r="F232">
        <f t="shared" si="23"/>
        <v>2.3857219999999999</v>
      </c>
      <c r="G232">
        <f t="shared" si="24"/>
        <v>2.35</v>
      </c>
      <c r="H232">
        <f t="shared" si="26"/>
        <v>2.35</v>
      </c>
      <c r="I232" s="5">
        <f t="shared" si="25"/>
        <v>6.0000000000000053E-2</v>
      </c>
    </row>
    <row r="233" spans="1:9" x14ac:dyDescent="0.25">
      <c r="A233" s="4">
        <v>2.2999999999999998</v>
      </c>
      <c r="B233">
        <v>0.02</v>
      </c>
      <c r="C233">
        <v>2.18E-2</v>
      </c>
      <c r="D233">
        <f t="shared" si="21"/>
        <v>4.1800000000000004E-2</v>
      </c>
      <c r="E233">
        <f t="shared" si="22"/>
        <v>9.6140000000000003E-2</v>
      </c>
      <c r="F233">
        <f t="shared" si="23"/>
        <v>2.3961399999999999</v>
      </c>
      <c r="G233">
        <f t="shared" si="24"/>
        <v>2.35</v>
      </c>
      <c r="H233">
        <f t="shared" si="26"/>
        <v>2.35</v>
      </c>
      <c r="I233" s="5">
        <f t="shared" si="25"/>
        <v>5.0000000000000266E-2</v>
      </c>
    </row>
    <row r="234" spans="1:9" x14ac:dyDescent="0.25">
      <c r="A234" s="4">
        <v>2.31</v>
      </c>
      <c r="B234">
        <v>0.02</v>
      </c>
      <c r="C234">
        <v>2.18E-2</v>
      </c>
      <c r="D234">
        <f t="shared" si="21"/>
        <v>4.1800000000000004E-2</v>
      </c>
      <c r="E234">
        <f t="shared" si="22"/>
        <v>9.6558000000000005E-2</v>
      </c>
      <c r="F234">
        <f t="shared" si="23"/>
        <v>2.406558</v>
      </c>
      <c r="G234">
        <f t="shared" si="24"/>
        <v>2.4000000000000004</v>
      </c>
      <c r="H234">
        <f t="shared" si="26"/>
        <v>2.4000000000000004</v>
      </c>
      <c r="I234" s="5">
        <f t="shared" si="25"/>
        <v>9.0000000000000302E-2</v>
      </c>
    </row>
    <row r="235" spans="1:9" x14ac:dyDescent="0.25">
      <c r="A235" s="4">
        <v>2.3199999999999998</v>
      </c>
      <c r="B235">
        <v>0.02</v>
      </c>
      <c r="C235">
        <v>2.18E-2</v>
      </c>
      <c r="D235">
        <f t="shared" si="21"/>
        <v>4.1800000000000004E-2</v>
      </c>
      <c r="E235">
        <f t="shared" si="22"/>
        <v>9.6976000000000007E-2</v>
      </c>
      <c r="F235">
        <f t="shared" si="23"/>
        <v>2.416976</v>
      </c>
      <c r="G235">
        <f t="shared" si="24"/>
        <v>2.4000000000000004</v>
      </c>
      <c r="H235">
        <f t="shared" si="26"/>
        <v>2.4000000000000004</v>
      </c>
      <c r="I235" s="5">
        <f t="shared" si="25"/>
        <v>8.0000000000000515E-2</v>
      </c>
    </row>
    <row r="236" spans="1:9" x14ac:dyDescent="0.25">
      <c r="A236" s="4">
        <v>2.33</v>
      </c>
      <c r="B236">
        <v>0.02</v>
      </c>
      <c r="C236">
        <v>2.18E-2</v>
      </c>
      <c r="D236">
        <f t="shared" si="21"/>
        <v>4.1800000000000004E-2</v>
      </c>
      <c r="E236">
        <f t="shared" si="22"/>
        <v>9.7394000000000008E-2</v>
      </c>
      <c r="F236">
        <f t="shared" si="23"/>
        <v>2.4273940000000001</v>
      </c>
      <c r="G236">
        <f t="shared" si="24"/>
        <v>2.4000000000000004</v>
      </c>
      <c r="H236">
        <f t="shared" si="26"/>
        <v>2.4000000000000004</v>
      </c>
      <c r="I236" s="5">
        <f t="shared" si="25"/>
        <v>7.0000000000000284E-2</v>
      </c>
    </row>
    <row r="237" spans="1:9" x14ac:dyDescent="0.25">
      <c r="A237" s="4">
        <v>2.34</v>
      </c>
      <c r="B237">
        <v>0.02</v>
      </c>
      <c r="C237">
        <v>2.18E-2</v>
      </c>
      <c r="D237">
        <f t="shared" si="21"/>
        <v>4.1800000000000004E-2</v>
      </c>
      <c r="E237">
        <f t="shared" si="22"/>
        <v>9.7811999999999996E-2</v>
      </c>
      <c r="F237">
        <f t="shared" si="23"/>
        <v>2.4378119999999996</v>
      </c>
      <c r="G237">
        <f t="shared" si="24"/>
        <v>2.4000000000000004</v>
      </c>
      <c r="H237">
        <f t="shared" si="26"/>
        <v>2.4000000000000004</v>
      </c>
      <c r="I237" s="5">
        <f t="shared" si="25"/>
        <v>6.0000000000000497E-2</v>
      </c>
    </row>
    <row r="238" spans="1:9" x14ac:dyDescent="0.25">
      <c r="A238" s="4">
        <v>2.35</v>
      </c>
      <c r="B238">
        <v>0.02</v>
      </c>
      <c r="C238">
        <v>2.18E-2</v>
      </c>
      <c r="D238">
        <f t="shared" si="21"/>
        <v>4.1800000000000004E-2</v>
      </c>
      <c r="E238">
        <f t="shared" si="22"/>
        <v>9.8230000000000012E-2</v>
      </c>
      <c r="F238">
        <f t="shared" si="23"/>
        <v>2.4482300000000001</v>
      </c>
      <c r="G238">
        <f t="shared" si="24"/>
        <v>2.4000000000000004</v>
      </c>
      <c r="H238">
        <f t="shared" si="26"/>
        <v>2.4000000000000004</v>
      </c>
      <c r="I238" s="5">
        <f t="shared" si="25"/>
        <v>5.0000000000000266E-2</v>
      </c>
    </row>
    <row r="239" spans="1:9" x14ac:dyDescent="0.25">
      <c r="A239" s="4">
        <v>2.36</v>
      </c>
      <c r="B239">
        <v>0.02</v>
      </c>
      <c r="C239">
        <v>2.18E-2</v>
      </c>
      <c r="D239">
        <f t="shared" si="21"/>
        <v>4.1800000000000004E-2</v>
      </c>
      <c r="E239">
        <f t="shared" si="22"/>
        <v>9.8648E-2</v>
      </c>
      <c r="F239">
        <f t="shared" si="23"/>
        <v>2.4586479999999997</v>
      </c>
      <c r="G239">
        <f t="shared" si="24"/>
        <v>2.4500000000000002</v>
      </c>
      <c r="H239">
        <f t="shared" si="26"/>
        <v>2.4500000000000002</v>
      </c>
      <c r="I239" s="5">
        <f t="shared" si="25"/>
        <v>9.0000000000000302E-2</v>
      </c>
    </row>
    <row r="240" spans="1:9" x14ac:dyDescent="0.25">
      <c r="A240" s="4">
        <v>2.37</v>
      </c>
      <c r="B240">
        <v>0.02</v>
      </c>
      <c r="C240">
        <v>2.18E-2</v>
      </c>
      <c r="D240">
        <f t="shared" si="21"/>
        <v>4.1800000000000004E-2</v>
      </c>
      <c r="E240">
        <f t="shared" si="22"/>
        <v>9.9066000000000015E-2</v>
      </c>
      <c r="F240">
        <f t="shared" si="23"/>
        <v>2.4690660000000002</v>
      </c>
      <c r="G240">
        <f t="shared" si="24"/>
        <v>2.4500000000000002</v>
      </c>
      <c r="H240">
        <f t="shared" si="26"/>
        <v>2.4500000000000002</v>
      </c>
      <c r="I240" s="5">
        <f t="shared" si="25"/>
        <v>8.0000000000000071E-2</v>
      </c>
    </row>
    <row r="241" spans="1:11" x14ac:dyDescent="0.25">
      <c r="A241" s="4">
        <v>2.38</v>
      </c>
      <c r="B241">
        <v>0.02</v>
      </c>
      <c r="C241">
        <v>2.18E-2</v>
      </c>
      <c r="D241">
        <f t="shared" si="21"/>
        <v>4.1800000000000004E-2</v>
      </c>
      <c r="E241">
        <f t="shared" si="22"/>
        <v>9.9484000000000003E-2</v>
      </c>
      <c r="F241">
        <f t="shared" si="23"/>
        <v>2.4794839999999998</v>
      </c>
      <c r="G241">
        <f t="shared" si="24"/>
        <v>2.4500000000000002</v>
      </c>
      <c r="H241">
        <f t="shared" si="26"/>
        <v>2.4500000000000002</v>
      </c>
      <c r="I241" s="5">
        <f t="shared" si="25"/>
        <v>7.0000000000000284E-2</v>
      </c>
    </row>
    <row r="242" spans="1:11" x14ac:dyDescent="0.25">
      <c r="A242" s="4">
        <v>2.39</v>
      </c>
      <c r="B242">
        <v>0.02</v>
      </c>
      <c r="C242">
        <v>2.18E-2</v>
      </c>
      <c r="D242">
        <f t="shared" si="21"/>
        <v>4.1800000000000004E-2</v>
      </c>
      <c r="E242">
        <f t="shared" si="22"/>
        <v>9.9902000000000019E-2</v>
      </c>
      <c r="F242">
        <f t="shared" si="23"/>
        <v>2.4899020000000003</v>
      </c>
      <c r="G242">
        <f t="shared" si="24"/>
        <v>2.4500000000000002</v>
      </c>
      <c r="H242">
        <f t="shared" si="26"/>
        <v>2.4500000000000002</v>
      </c>
      <c r="I242" s="5">
        <f t="shared" si="25"/>
        <v>6.0000000000000053E-2</v>
      </c>
    </row>
    <row r="243" spans="1:11" x14ac:dyDescent="0.25">
      <c r="A243" s="4">
        <v>2.4</v>
      </c>
      <c r="B243">
        <v>0.02</v>
      </c>
      <c r="C243">
        <v>2.18E-2</v>
      </c>
      <c r="D243">
        <f t="shared" si="21"/>
        <v>4.1800000000000004E-2</v>
      </c>
      <c r="E243">
        <f t="shared" si="22"/>
        <v>0.10032000000000001</v>
      </c>
      <c r="F243">
        <f t="shared" si="23"/>
        <v>2.5003199999999999</v>
      </c>
      <c r="G243">
        <f t="shared" si="24"/>
        <v>2.5</v>
      </c>
      <c r="H243">
        <f t="shared" si="26"/>
        <v>2.5</v>
      </c>
      <c r="I243" s="5">
        <f t="shared" si="25"/>
        <v>0.10000000000000009</v>
      </c>
    </row>
    <row r="244" spans="1:11" x14ac:dyDescent="0.25">
      <c r="A244" s="4">
        <v>2.41</v>
      </c>
      <c r="B244">
        <v>0.02</v>
      </c>
      <c r="C244">
        <v>2.18E-2</v>
      </c>
      <c r="D244">
        <f t="shared" si="21"/>
        <v>4.1800000000000004E-2</v>
      </c>
      <c r="E244">
        <f t="shared" si="22"/>
        <v>0.10073800000000002</v>
      </c>
      <c r="F244">
        <f t="shared" si="23"/>
        <v>2.5107380000000004</v>
      </c>
      <c r="G244">
        <f t="shared" si="24"/>
        <v>2.5</v>
      </c>
      <c r="H244">
        <f t="shared" si="26"/>
        <v>2.5</v>
      </c>
      <c r="I244" s="5">
        <f t="shared" si="25"/>
        <v>8.9999999999999858E-2</v>
      </c>
    </row>
    <row r="245" spans="1:11" x14ac:dyDescent="0.25">
      <c r="A245" s="4">
        <v>2.42</v>
      </c>
      <c r="B245">
        <v>0.02</v>
      </c>
      <c r="C245">
        <v>2.18E-2</v>
      </c>
      <c r="D245">
        <f t="shared" si="21"/>
        <v>4.1800000000000004E-2</v>
      </c>
      <c r="E245">
        <f t="shared" si="22"/>
        <v>0.10115600000000001</v>
      </c>
      <c r="F245" s="17">
        <v>2.5099999999999998</v>
      </c>
      <c r="G245">
        <f t="shared" si="24"/>
        <v>2.5</v>
      </c>
      <c r="H245">
        <f t="shared" si="26"/>
        <v>2.5</v>
      </c>
      <c r="I245" s="5">
        <f t="shared" si="25"/>
        <v>8.0000000000000071E-2</v>
      </c>
      <c r="K245" s="17" t="s">
        <v>308</v>
      </c>
    </row>
    <row r="246" spans="1:11" x14ac:dyDescent="0.25">
      <c r="A246" s="4">
        <v>2.4300000000000002</v>
      </c>
      <c r="B246">
        <v>0.02</v>
      </c>
      <c r="C246">
        <v>2.18E-2</v>
      </c>
      <c r="D246">
        <f t="shared" ref="D246:D309" si="27">B246+C246</f>
        <v>4.1800000000000004E-2</v>
      </c>
      <c r="E246">
        <f t="shared" ref="E246:E309" si="28">A246*D246</f>
        <v>0.10157400000000001</v>
      </c>
      <c r="F246" s="17">
        <v>2.5099999999999998</v>
      </c>
      <c r="G246">
        <f t="shared" ref="G246:G261" si="29">FLOOR(F246,0.05)</f>
        <v>2.5</v>
      </c>
      <c r="H246">
        <f t="shared" si="26"/>
        <v>2.5</v>
      </c>
      <c r="I246" s="5">
        <f t="shared" si="25"/>
        <v>6.999999999999984E-2</v>
      </c>
      <c r="K246" s="17" t="s">
        <v>308</v>
      </c>
    </row>
    <row r="247" spans="1:11" x14ac:dyDescent="0.25">
      <c r="A247" s="4">
        <v>2.44</v>
      </c>
      <c r="B247">
        <v>0.02</v>
      </c>
      <c r="C247">
        <v>2.18E-2</v>
      </c>
      <c r="D247">
        <f t="shared" si="27"/>
        <v>4.1800000000000004E-2</v>
      </c>
      <c r="E247">
        <f t="shared" si="28"/>
        <v>0.10199200000000001</v>
      </c>
      <c r="F247" s="17">
        <v>2.5099999999999998</v>
      </c>
      <c r="G247">
        <f t="shared" si="29"/>
        <v>2.5</v>
      </c>
      <c r="H247">
        <f t="shared" si="26"/>
        <v>2.5</v>
      </c>
      <c r="I247" s="5">
        <f t="shared" si="25"/>
        <v>6.0000000000000053E-2</v>
      </c>
      <c r="K247" s="17" t="s">
        <v>308</v>
      </c>
    </row>
    <row r="248" spans="1:11" x14ac:dyDescent="0.25">
      <c r="A248" s="4">
        <v>2.4500000000000002</v>
      </c>
      <c r="B248">
        <v>0.02</v>
      </c>
      <c r="C248">
        <v>2.18E-2</v>
      </c>
      <c r="D248">
        <f t="shared" si="27"/>
        <v>4.1800000000000004E-2</v>
      </c>
      <c r="E248">
        <f t="shared" si="28"/>
        <v>0.10241000000000001</v>
      </c>
      <c r="F248" s="17">
        <v>2.5099999999999998</v>
      </c>
      <c r="G248">
        <f t="shared" si="29"/>
        <v>2.5</v>
      </c>
      <c r="H248" s="17">
        <v>2.5099999999999998</v>
      </c>
      <c r="I248" s="5">
        <f t="shared" si="25"/>
        <v>5.9999999999999609E-2</v>
      </c>
      <c r="K248" s="17" t="s">
        <v>308</v>
      </c>
    </row>
    <row r="249" spans="1:11" x14ac:dyDescent="0.25">
      <c r="A249" s="4">
        <v>2.46</v>
      </c>
      <c r="B249">
        <v>0.02</v>
      </c>
      <c r="C249">
        <v>2.18E-2</v>
      </c>
      <c r="D249">
        <f t="shared" si="27"/>
        <v>4.1800000000000004E-2</v>
      </c>
      <c r="E249">
        <f t="shared" si="28"/>
        <v>0.102828</v>
      </c>
      <c r="F249" s="17">
        <v>2.5099999999999998</v>
      </c>
      <c r="G249">
        <f t="shared" si="29"/>
        <v>2.5</v>
      </c>
      <c r="H249" s="17">
        <v>2.5099999999999998</v>
      </c>
      <c r="I249" s="5">
        <f t="shared" si="25"/>
        <v>4.9999999999999822E-2</v>
      </c>
      <c r="K249" s="17" t="s">
        <v>308</v>
      </c>
    </row>
    <row r="250" spans="1:11" x14ac:dyDescent="0.25">
      <c r="A250" s="4">
        <v>2.4700000000000002</v>
      </c>
      <c r="B250">
        <v>0.02</v>
      </c>
      <c r="C250">
        <v>2.18E-2</v>
      </c>
      <c r="D250">
        <f t="shared" si="27"/>
        <v>4.1800000000000004E-2</v>
      </c>
      <c r="E250">
        <f t="shared" si="28"/>
        <v>0.10324600000000002</v>
      </c>
      <c r="F250" s="17">
        <v>2.5099999999999998</v>
      </c>
      <c r="G250">
        <f t="shared" si="29"/>
        <v>2.5</v>
      </c>
      <c r="H250" s="17">
        <v>2.5099999999999998</v>
      </c>
      <c r="I250" s="5">
        <f t="shared" si="25"/>
        <v>3.9999999999999591E-2</v>
      </c>
      <c r="K250" s="17" t="s">
        <v>308</v>
      </c>
    </row>
    <row r="251" spans="1:11" x14ac:dyDescent="0.25">
      <c r="A251" s="4">
        <v>2.48</v>
      </c>
      <c r="B251">
        <v>0.02</v>
      </c>
      <c r="C251">
        <v>2.18E-2</v>
      </c>
      <c r="D251">
        <f t="shared" si="27"/>
        <v>4.1800000000000004E-2</v>
      </c>
      <c r="E251">
        <f t="shared" si="28"/>
        <v>0.10366400000000001</v>
      </c>
      <c r="F251" s="17">
        <v>2.5099999999999998</v>
      </c>
      <c r="G251">
        <f t="shared" si="29"/>
        <v>2.5</v>
      </c>
      <c r="H251" s="17">
        <v>2.5099999999999998</v>
      </c>
      <c r="I251" s="5">
        <f t="shared" si="25"/>
        <v>2.9999999999999805E-2</v>
      </c>
      <c r="K251" s="17" t="s">
        <v>308</v>
      </c>
    </row>
    <row r="252" spans="1:11" x14ac:dyDescent="0.25">
      <c r="A252" s="4">
        <v>2.4900000000000002</v>
      </c>
      <c r="B252">
        <v>0.02</v>
      </c>
      <c r="C252">
        <v>2.18E-2</v>
      </c>
      <c r="D252">
        <f t="shared" si="27"/>
        <v>4.1800000000000004E-2</v>
      </c>
      <c r="E252">
        <f t="shared" si="28"/>
        <v>0.10408200000000002</v>
      </c>
      <c r="F252" s="17">
        <v>2.5099999999999998</v>
      </c>
      <c r="G252">
        <f t="shared" si="29"/>
        <v>2.5</v>
      </c>
      <c r="H252" s="17">
        <v>2.5099999999999998</v>
      </c>
      <c r="I252" s="5">
        <f t="shared" si="25"/>
        <v>1.9999999999999574E-2</v>
      </c>
      <c r="K252" s="17" t="s">
        <v>308</v>
      </c>
    </row>
    <row r="253" spans="1:11" x14ac:dyDescent="0.25">
      <c r="A253" s="4">
        <v>2.5</v>
      </c>
      <c r="B253">
        <v>0.02</v>
      </c>
      <c r="C253">
        <v>2.18E-2</v>
      </c>
      <c r="D253">
        <f t="shared" si="27"/>
        <v>4.1800000000000004E-2</v>
      </c>
      <c r="E253">
        <f t="shared" si="28"/>
        <v>0.10450000000000001</v>
      </c>
      <c r="F253" s="17">
        <v>2.5099999999999998</v>
      </c>
      <c r="G253">
        <f t="shared" si="29"/>
        <v>2.5</v>
      </c>
      <c r="H253" s="17">
        <v>2.5099999999999998</v>
      </c>
      <c r="I253" s="5">
        <f t="shared" si="25"/>
        <v>9.9999999999997868E-3</v>
      </c>
      <c r="K253" s="17" t="s">
        <v>308</v>
      </c>
    </row>
    <row r="254" spans="1:11" x14ac:dyDescent="0.25">
      <c r="A254" s="4">
        <v>2.5099999999999998</v>
      </c>
      <c r="B254">
        <v>0.02</v>
      </c>
      <c r="C254">
        <v>2.18E-2</v>
      </c>
      <c r="D254">
        <f t="shared" si="27"/>
        <v>4.1800000000000004E-2</v>
      </c>
      <c r="E254">
        <f t="shared" si="28"/>
        <v>0.104918</v>
      </c>
      <c r="F254" s="17">
        <v>2.5099999999999998</v>
      </c>
      <c r="G254">
        <f t="shared" si="29"/>
        <v>2.5</v>
      </c>
      <c r="H254" s="17">
        <v>2.5099999999999998</v>
      </c>
      <c r="I254" s="5">
        <f t="shared" si="25"/>
        <v>0</v>
      </c>
      <c r="K254" s="17" t="s">
        <v>308</v>
      </c>
    </row>
    <row r="255" spans="1:11" x14ac:dyDescent="0.25">
      <c r="A255" s="4">
        <v>2.52</v>
      </c>
      <c r="B255">
        <v>0.02</v>
      </c>
      <c r="C255">
        <v>2.18E-2</v>
      </c>
      <c r="D255">
        <f t="shared" si="27"/>
        <v>4.1800000000000004E-2</v>
      </c>
      <c r="E255">
        <f t="shared" si="28"/>
        <v>0.10533600000000001</v>
      </c>
      <c r="F255">
        <f>A255+E255</f>
        <v>2.6253359999999999</v>
      </c>
      <c r="G255">
        <f t="shared" si="29"/>
        <v>2.6</v>
      </c>
      <c r="H255">
        <f t="shared" si="26"/>
        <v>2.6</v>
      </c>
      <c r="I255" s="5">
        <f t="shared" si="25"/>
        <v>8.0000000000000071E-2</v>
      </c>
    </row>
    <row r="256" spans="1:11" x14ac:dyDescent="0.25">
      <c r="A256" s="4">
        <v>2.5299999999999998</v>
      </c>
      <c r="B256">
        <v>0.02</v>
      </c>
      <c r="C256">
        <v>2.18E-2</v>
      </c>
      <c r="D256">
        <f t="shared" si="27"/>
        <v>4.1800000000000004E-2</v>
      </c>
      <c r="E256">
        <f t="shared" si="28"/>
        <v>0.105754</v>
      </c>
      <c r="F256">
        <f t="shared" ref="F256:F309" si="30">A256+E256</f>
        <v>2.6357539999999999</v>
      </c>
      <c r="G256">
        <f t="shared" si="29"/>
        <v>2.6</v>
      </c>
      <c r="H256">
        <f t="shared" si="26"/>
        <v>2.6</v>
      </c>
      <c r="I256" s="5">
        <f t="shared" si="25"/>
        <v>7.0000000000000284E-2</v>
      </c>
    </row>
    <row r="257" spans="1:9" x14ac:dyDescent="0.25">
      <c r="A257" s="4">
        <v>2.54</v>
      </c>
      <c r="B257">
        <v>0.02</v>
      </c>
      <c r="C257">
        <v>2.18E-2</v>
      </c>
      <c r="D257">
        <f t="shared" si="27"/>
        <v>4.1800000000000004E-2</v>
      </c>
      <c r="E257">
        <f t="shared" si="28"/>
        <v>0.10617200000000002</v>
      </c>
      <c r="F257">
        <f t="shared" si="30"/>
        <v>2.646172</v>
      </c>
      <c r="G257">
        <f t="shared" si="29"/>
        <v>2.6</v>
      </c>
      <c r="H257">
        <f t="shared" si="26"/>
        <v>2.6</v>
      </c>
      <c r="I257" s="5">
        <f t="shared" si="25"/>
        <v>6.0000000000000053E-2</v>
      </c>
    </row>
    <row r="258" spans="1:9" x14ac:dyDescent="0.25">
      <c r="A258" s="4">
        <v>2.5499999999999998</v>
      </c>
      <c r="B258">
        <v>0.02</v>
      </c>
      <c r="C258">
        <v>2.18E-2</v>
      </c>
      <c r="D258">
        <f t="shared" si="27"/>
        <v>4.1800000000000004E-2</v>
      </c>
      <c r="E258">
        <f t="shared" si="28"/>
        <v>0.10659</v>
      </c>
      <c r="F258">
        <f t="shared" si="30"/>
        <v>2.65659</v>
      </c>
      <c r="G258">
        <f t="shared" si="29"/>
        <v>2.6500000000000004</v>
      </c>
      <c r="H258">
        <f t="shared" si="26"/>
        <v>2.6500000000000004</v>
      </c>
      <c r="I258" s="5">
        <f t="shared" ref="I258:I321" si="31">H258-A258</f>
        <v>0.10000000000000053</v>
      </c>
    </row>
    <row r="259" spans="1:9" x14ac:dyDescent="0.25">
      <c r="A259" s="4">
        <v>2.56</v>
      </c>
      <c r="B259">
        <v>0.02</v>
      </c>
      <c r="C259">
        <v>2.18E-2</v>
      </c>
      <c r="D259">
        <f t="shared" si="27"/>
        <v>4.1800000000000004E-2</v>
      </c>
      <c r="E259">
        <f t="shared" si="28"/>
        <v>0.10700800000000001</v>
      </c>
      <c r="F259">
        <f t="shared" si="30"/>
        <v>2.667008</v>
      </c>
      <c r="G259">
        <f t="shared" si="29"/>
        <v>2.6500000000000004</v>
      </c>
      <c r="H259">
        <f t="shared" si="26"/>
        <v>2.6500000000000004</v>
      </c>
      <c r="I259" s="5">
        <f t="shared" si="31"/>
        <v>9.0000000000000302E-2</v>
      </c>
    </row>
    <row r="260" spans="1:9" x14ac:dyDescent="0.25">
      <c r="A260" s="4">
        <v>2.57</v>
      </c>
      <c r="B260">
        <v>0.02</v>
      </c>
      <c r="C260">
        <v>2.18E-2</v>
      </c>
      <c r="D260">
        <f t="shared" si="27"/>
        <v>4.1800000000000004E-2</v>
      </c>
      <c r="E260">
        <f t="shared" si="28"/>
        <v>0.10742600000000001</v>
      </c>
      <c r="F260">
        <f t="shared" si="30"/>
        <v>2.6774259999999996</v>
      </c>
      <c r="G260">
        <f t="shared" si="29"/>
        <v>2.6500000000000004</v>
      </c>
      <c r="H260">
        <f t="shared" ref="H260:H323" si="32">IF((FLOOR(G260,0.05))&lt;A260,A260,(FLOOR(G260,0.05)))</f>
        <v>2.6500000000000004</v>
      </c>
      <c r="I260" s="5">
        <f t="shared" si="31"/>
        <v>8.0000000000000515E-2</v>
      </c>
    </row>
    <row r="261" spans="1:9" x14ac:dyDescent="0.25">
      <c r="A261" s="4">
        <v>2.58</v>
      </c>
      <c r="B261">
        <v>0.02</v>
      </c>
      <c r="C261">
        <v>2.18E-2</v>
      </c>
      <c r="D261">
        <f t="shared" si="27"/>
        <v>4.1800000000000004E-2</v>
      </c>
      <c r="E261">
        <f t="shared" si="28"/>
        <v>0.10784400000000001</v>
      </c>
      <c r="F261">
        <f t="shared" si="30"/>
        <v>2.6878440000000001</v>
      </c>
      <c r="G261">
        <f t="shared" si="29"/>
        <v>2.6500000000000004</v>
      </c>
      <c r="H261">
        <f t="shared" si="32"/>
        <v>2.6500000000000004</v>
      </c>
      <c r="I261" s="5">
        <f t="shared" si="31"/>
        <v>7.0000000000000284E-2</v>
      </c>
    </row>
    <row r="262" spans="1:9" x14ac:dyDescent="0.25">
      <c r="A262" s="4">
        <v>2.59</v>
      </c>
      <c r="B262">
        <v>0.02</v>
      </c>
      <c r="C262">
        <v>2.18E-2</v>
      </c>
      <c r="D262">
        <f t="shared" si="27"/>
        <v>4.1800000000000004E-2</v>
      </c>
      <c r="E262">
        <f t="shared" si="28"/>
        <v>0.108262</v>
      </c>
      <c r="F262">
        <f t="shared" si="30"/>
        <v>2.6982619999999997</v>
      </c>
      <c r="G262">
        <f t="shared" ref="G262:G325" si="33">FLOOR(F262,0.05)</f>
        <v>2.6500000000000004</v>
      </c>
      <c r="H262">
        <f t="shared" si="32"/>
        <v>2.6500000000000004</v>
      </c>
      <c r="I262" s="5">
        <f t="shared" si="31"/>
        <v>6.0000000000000497E-2</v>
      </c>
    </row>
    <row r="263" spans="1:9" x14ac:dyDescent="0.25">
      <c r="A263" s="4">
        <v>2.6</v>
      </c>
      <c r="B263">
        <v>0.02</v>
      </c>
      <c r="C263">
        <v>2.18E-2</v>
      </c>
      <c r="D263">
        <f t="shared" si="27"/>
        <v>4.1800000000000004E-2</v>
      </c>
      <c r="E263">
        <f t="shared" si="28"/>
        <v>0.10868000000000001</v>
      </c>
      <c r="F263">
        <f t="shared" si="30"/>
        <v>2.7086800000000002</v>
      </c>
      <c r="G263">
        <f t="shared" si="33"/>
        <v>2.7</v>
      </c>
      <c r="H263">
        <f t="shared" si="32"/>
        <v>2.7</v>
      </c>
      <c r="I263" s="5">
        <f t="shared" si="31"/>
        <v>0.10000000000000009</v>
      </c>
    </row>
    <row r="264" spans="1:9" x14ac:dyDescent="0.25">
      <c r="A264" s="4">
        <v>2.61</v>
      </c>
      <c r="B264">
        <v>0.02</v>
      </c>
      <c r="C264">
        <v>2.18E-2</v>
      </c>
      <c r="D264">
        <f t="shared" si="27"/>
        <v>4.1800000000000004E-2</v>
      </c>
      <c r="E264">
        <f t="shared" si="28"/>
        <v>0.109098</v>
      </c>
      <c r="F264">
        <f t="shared" si="30"/>
        <v>2.7190979999999998</v>
      </c>
      <c r="G264">
        <f t="shared" si="33"/>
        <v>2.7</v>
      </c>
      <c r="H264">
        <f t="shared" si="32"/>
        <v>2.7</v>
      </c>
      <c r="I264" s="5">
        <f t="shared" si="31"/>
        <v>9.0000000000000302E-2</v>
      </c>
    </row>
    <row r="265" spans="1:9" x14ac:dyDescent="0.25">
      <c r="A265" s="4">
        <v>2.62</v>
      </c>
      <c r="B265">
        <v>0.02</v>
      </c>
      <c r="C265">
        <v>2.18E-2</v>
      </c>
      <c r="D265">
        <f t="shared" si="27"/>
        <v>4.1800000000000004E-2</v>
      </c>
      <c r="E265">
        <f t="shared" si="28"/>
        <v>0.10951600000000002</v>
      </c>
      <c r="F265">
        <f t="shared" si="30"/>
        <v>2.7295160000000003</v>
      </c>
      <c r="G265">
        <f t="shared" si="33"/>
        <v>2.7</v>
      </c>
      <c r="H265">
        <f t="shared" si="32"/>
        <v>2.7</v>
      </c>
      <c r="I265" s="5">
        <f t="shared" si="31"/>
        <v>8.0000000000000071E-2</v>
      </c>
    </row>
    <row r="266" spans="1:9" x14ac:dyDescent="0.25">
      <c r="A266" s="4">
        <v>2.63</v>
      </c>
      <c r="B266">
        <v>0.02</v>
      </c>
      <c r="C266">
        <v>2.18E-2</v>
      </c>
      <c r="D266">
        <f t="shared" si="27"/>
        <v>4.1800000000000004E-2</v>
      </c>
      <c r="E266">
        <f t="shared" si="28"/>
        <v>0.109934</v>
      </c>
      <c r="F266">
        <f t="shared" si="30"/>
        <v>2.7399339999999999</v>
      </c>
      <c r="G266">
        <f t="shared" si="33"/>
        <v>2.7</v>
      </c>
      <c r="H266">
        <f t="shared" si="32"/>
        <v>2.7</v>
      </c>
      <c r="I266" s="5">
        <f t="shared" si="31"/>
        <v>7.0000000000000284E-2</v>
      </c>
    </row>
    <row r="267" spans="1:9" x14ac:dyDescent="0.25">
      <c r="A267" s="4">
        <v>2.6400000000000099</v>
      </c>
      <c r="B267">
        <v>0.02</v>
      </c>
      <c r="C267">
        <v>2.18E-2</v>
      </c>
      <c r="D267">
        <f t="shared" si="27"/>
        <v>4.1800000000000004E-2</v>
      </c>
      <c r="E267">
        <f t="shared" si="28"/>
        <v>0.11035200000000042</v>
      </c>
      <c r="F267">
        <f t="shared" si="30"/>
        <v>2.7503520000000101</v>
      </c>
      <c r="G267">
        <f t="shared" si="33"/>
        <v>2.75</v>
      </c>
      <c r="H267">
        <f t="shared" si="32"/>
        <v>2.75</v>
      </c>
      <c r="I267" s="5">
        <f t="shared" si="31"/>
        <v>0.10999999999999011</v>
      </c>
    </row>
    <row r="268" spans="1:9" x14ac:dyDescent="0.25">
      <c r="A268" s="4">
        <v>2.65</v>
      </c>
      <c r="B268">
        <v>0.02</v>
      </c>
      <c r="C268">
        <v>2.18E-2</v>
      </c>
      <c r="D268">
        <f t="shared" si="27"/>
        <v>4.1800000000000004E-2</v>
      </c>
      <c r="E268">
        <f t="shared" si="28"/>
        <v>0.11077000000000001</v>
      </c>
      <c r="F268">
        <f t="shared" si="30"/>
        <v>2.7607699999999999</v>
      </c>
      <c r="G268">
        <f t="shared" si="33"/>
        <v>2.75</v>
      </c>
      <c r="H268">
        <f t="shared" si="32"/>
        <v>2.75</v>
      </c>
      <c r="I268" s="5">
        <f t="shared" si="31"/>
        <v>0.10000000000000009</v>
      </c>
    </row>
    <row r="269" spans="1:9" x14ac:dyDescent="0.25">
      <c r="A269" s="4">
        <v>2.6600000000000099</v>
      </c>
      <c r="B269">
        <v>0.02</v>
      </c>
      <c r="C269">
        <v>2.18E-2</v>
      </c>
      <c r="D269">
        <f t="shared" si="27"/>
        <v>4.1800000000000004E-2</v>
      </c>
      <c r="E269">
        <f t="shared" si="28"/>
        <v>0.11118800000000043</v>
      </c>
      <c r="F269">
        <f t="shared" si="30"/>
        <v>2.7711880000000102</v>
      </c>
      <c r="G269">
        <f t="shared" si="33"/>
        <v>2.75</v>
      </c>
      <c r="H269">
        <f t="shared" si="32"/>
        <v>2.75</v>
      </c>
      <c r="I269" s="5">
        <f t="shared" si="31"/>
        <v>8.9999999999990088E-2</v>
      </c>
    </row>
    <row r="270" spans="1:9" x14ac:dyDescent="0.25">
      <c r="A270" s="4">
        <v>2.67</v>
      </c>
      <c r="B270">
        <v>0.02</v>
      </c>
      <c r="C270">
        <v>2.18E-2</v>
      </c>
      <c r="D270">
        <f t="shared" si="27"/>
        <v>4.1800000000000004E-2</v>
      </c>
      <c r="E270">
        <f t="shared" si="28"/>
        <v>0.11160600000000001</v>
      </c>
      <c r="F270">
        <f t="shared" si="30"/>
        <v>2.781606</v>
      </c>
      <c r="G270">
        <f t="shared" si="33"/>
        <v>2.75</v>
      </c>
      <c r="H270">
        <f t="shared" si="32"/>
        <v>2.75</v>
      </c>
      <c r="I270" s="5">
        <f t="shared" si="31"/>
        <v>8.0000000000000071E-2</v>
      </c>
    </row>
    <row r="271" spans="1:9" x14ac:dyDescent="0.25">
      <c r="A271" s="4">
        <v>2.6800000000000099</v>
      </c>
      <c r="B271">
        <v>0.02</v>
      </c>
      <c r="C271">
        <v>2.18E-2</v>
      </c>
      <c r="D271">
        <f t="shared" si="27"/>
        <v>4.1800000000000004E-2</v>
      </c>
      <c r="E271">
        <f t="shared" si="28"/>
        <v>0.11202400000000043</v>
      </c>
      <c r="F271">
        <f t="shared" si="30"/>
        <v>2.7920240000000103</v>
      </c>
      <c r="G271">
        <f t="shared" si="33"/>
        <v>2.75</v>
      </c>
      <c r="H271">
        <f t="shared" si="32"/>
        <v>2.75</v>
      </c>
      <c r="I271" s="5">
        <f t="shared" si="31"/>
        <v>6.999999999999007E-2</v>
      </c>
    </row>
    <row r="272" spans="1:9" x14ac:dyDescent="0.25">
      <c r="A272" s="4">
        <v>2.6900000000000102</v>
      </c>
      <c r="B272">
        <v>0.02</v>
      </c>
      <c r="C272">
        <v>2.18E-2</v>
      </c>
      <c r="D272">
        <f t="shared" si="27"/>
        <v>4.1800000000000004E-2</v>
      </c>
      <c r="E272">
        <f t="shared" si="28"/>
        <v>0.11244200000000043</v>
      </c>
      <c r="F272">
        <f t="shared" si="30"/>
        <v>2.8024420000000108</v>
      </c>
      <c r="G272">
        <f t="shared" si="33"/>
        <v>2.8000000000000003</v>
      </c>
      <c r="H272">
        <f t="shared" si="32"/>
        <v>2.8000000000000003</v>
      </c>
      <c r="I272" s="5">
        <f t="shared" si="31"/>
        <v>0.10999999999999011</v>
      </c>
    </row>
    <row r="273" spans="1:9" x14ac:dyDescent="0.25">
      <c r="A273" s="4">
        <v>2.7000000000000099</v>
      </c>
      <c r="B273">
        <v>0.02</v>
      </c>
      <c r="C273">
        <v>2.18E-2</v>
      </c>
      <c r="D273">
        <f t="shared" si="27"/>
        <v>4.1800000000000004E-2</v>
      </c>
      <c r="E273">
        <f t="shared" si="28"/>
        <v>0.11286000000000043</v>
      </c>
      <c r="F273">
        <f t="shared" si="30"/>
        <v>2.8128600000000104</v>
      </c>
      <c r="G273">
        <f t="shared" si="33"/>
        <v>2.8000000000000003</v>
      </c>
      <c r="H273">
        <f t="shared" si="32"/>
        <v>2.8000000000000003</v>
      </c>
      <c r="I273" s="5">
        <f t="shared" si="31"/>
        <v>9.9999999999990319E-2</v>
      </c>
    </row>
    <row r="274" spans="1:9" x14ac:dyDescent="0.25">
      <c r="A274" s="4">
        <v>2.7100000000000102</v>
      </c>
      <c r="B274">
        <v>0.02</v>
      </c>
      <c r="C274">
        <v>2.18E-2</v>
      </c>
      <c r="D274">
        <f t="shared" si="27"/>
        <v>4.1800000000000004E-2</v>
      </c>
      <c r="E274">
        <f t="shared" si="28"/>
        <v>0.11327800000000043</v>
      </c>
      <c r="F274">
        <f t="shared" si="30"/>
        <v>2.8232780000000108</v>
      </c>
      <c r="G274">
        <f t="shared" si="33"/>
        <v>2.8000000000000003</v>
      </c>
      <c r="H274">
        <f t="shared" si="32"/>
        <v>2.8000000000000003</v>
      </c>
      <c r="I274" s="5">
        <f t="shared" si="31"/>
        <v>8.9999999999990088E-2</v>
      </c>
    </row>
    <row r="275" spans="1:9" x14ac:dyDescent="0.25">
      <c r="A275" s="4">
        <v>2.72000000000001</v>
      </c>
      <c r="B275">
        <v>0.02</v>
      </c>
      <c r="C275">
        <v>2.18E-2</v>
      </c>
      <c r="D275">
        <f t="shared" si="27"/>
        <v>4.1800000000000004E-2</v>
      </c>
      <c r="E275">
        <f t="shared" si="28"/>
        <v>0.11369600000000042</v>
      </c>
      <c r="F275">
        <f t="shared" si="30"/>
        <v>2.8336960000000104</v>
      </c>
      <c r="G275">
        <f t="shared" si="33"/>
        <v>2.8000000000000003</v>
      </c>
      <c r="H275">
        <f t="shared" si="32"/>
        <v>2.8000000000000003</v>
      </c>
      <c r="I275" s="5">
        <f t="shared" si="31"/>
        <v>7.9999999999990301E-2</v>
      </c>
    </row>
    <row r="276" spans="1:9" x14ac:dyDescent="0.25">
      <c r="A276" s="4">
        <v>2.7300000000000102</v>
      </c>
      <c r="B276">
        <v>0.02</v>
      </c>
      <c r="C276">
        <v>2.18E-2</v>
      </c>
      <c r="D276">
        <f t="shared" si="27"/>
        <v>4.1800000000000004E-2</v>
      </c>
      <c r="E276">
        <f t="shared" si="28"/>
        <v>0.11411400000000044</v>
      </c>
      <c r="F276">
        <f t="shared" si="30"/>
        <v>2.8441140000000105</v>
      </c>
      <c r="G276">
        <f t="shared" si="33"/>
        <v>2.8000000000000003</v>
      </c>
      <c r="H276">
        <f t="shared" si="32"/>
        <v>2.8000000000000003</v>
      </c>
      <c r="I276" s="5">
        <f t="shared" si="31"/>
        <v>6.999999999999007E-2</v>
      </c>
    </row>
    <row r="277" spans="1:9" x14ac:dyDescent="0.25">
      <c r="A277" s="4">
        <v>2.74000000000001</v>
      </c>
      <c r="B277">
        <v>0.02</v>
      </c>
      <c r="C277">
        <v>2.18E-2</v>
      </c>
      <c r="D277">
        <f t="shared" si="27"/>
        <v>4.1800000000000004E-2</v>
      </c>
      <c r="E277">
        <f t="shared" si="28"/>
        <v>0.11453200000000043</v>
      </c>
      <c r="F277">
        <f t="shared" si="30"/>
        <v>2.8545320000000105</v>
      </c>
      <c r="G277">
        <f t="shared" si="33"/>
        <v>2.85</v>
      </c>
      <c r="H277">
        <f t="shared" si="32"/>
        <v>2.85</v>
      </c>
      <c r="I277" s="5">
        <f t="shared" si="31"/>
        <v>0.10999999999999011</v>
      </c>
    </row>
    <row r="278" spans="1:9" x14ac:dyDescent="0.25">
      <c r="A278" s="4">
        <v>2.7500000000000102</v>
      </c>
      <c r="B278">
        <v>0.02</v>
      </c>
      <c r="C278">
        <v>2.18E-2</v>
      </c>
      <c r="D278">
        <f t="shared" si="27"/>
        <v>4.1800000000000004E-2</v>
      </c>
      <c r="E278">
        <f t="shared" si="28"/>
        <v>0.11495000000000044</v>
      </c>
      <c r="F278">
        <f t="shared" si="30"/>
        <v>2.8649500000000105</v>
      </c>
      <c r="G278">
        <f t="shared" si="33"/>
        <v>2.85</v>
      </c>
      <c r="H278">
        <f t="shared" si="32"/>
        <v>2.85</v>
      </c>
      <c r="I278" s="5">
        <f t="shared" si="31"/>
        <v>9.9999999999989875E-2</v>
      </c>
    </row>
    <row r="279" spans="1:9" x14ac:dyDescent="0.25">
      <c r="A279" s="4">
        <v>2.76000000000001</v>
      </c>
      <c r="B279">
        <v>0.02</v>
      </c>
      <c r="C279">
        <v>2.18E-2</v>
      </c>
      <c r="D279">
        <f t="shared" si="27"/>
        <v>4.1800000000000004E-2</v>
      </c>
      <c r="E279">
        <f t="shared" si="28"/>
        <v>0.11536800000000043</v>
      </c>
      <c r="F279">
        <f t="shared" si="30"/>
        <v>2.8753680000000106</v>
      </c>
      <c r="G279">
        <f t="shared" si="33"/>
        <v>2.85</v>
      </c>
      <c r="H279">
        <f t="shared" si="32"/>
        <v>2.85</v>
      </c>
      <c r="I279" s="5">
        <f t="shared" si="31"/>
        <v>8.9999999999990088E-2</v>
      </c>
    </row>
    <row r="280" spans="1:9" x14ac:dyDescent="0.25">
      <c r="A280" s="4">
        <v>2.7700000000000098</v>
      </c>
      <c r="B280">
        <v>0.02</v>
      </c>
      <c r="C280">
        <v>2.18E-2</v>
      </c>
      <c r="D280">
        <f t="shared" si="27"/>
        <v>4.1800000000000004E-2</v>
      </c>
      <c r="E280">
        <f t="shared" si="28"/>
        <v>0.11578600000000042</v>
      </c>
      <c r="F280">
        <f t="shared" si="30"/>
        <v>2.8857860000000102</v>
      </c>
      <c r="G280">
        <f t="shared" si="33"/>
        <v>2.85</v>
      </c>
      <c r="H280">
        <f t="shared" si="32"/>
        <v>2.85</v>
      </c>
      <c r="I280" s="5">
        <f t="shared" si="31"/>
        <v>7.9999999999990301E-2</v>
      </c>
    </row>
    <row r="281" spans="1:9" x14ac:dyDescent="0.25">
      <c r="A281" s="4">
        <v>2.78000000000001</v>
      </c>
      <c r="B281">
        <v>0.02</v>
      </c>
      <c r="C281">
        <v>2.18E-2</v>
      </c>
      <c r="D281">
        <f t="shared" si="27"/>
        <v>4.1800000000000004E-2</v>
      </c>
      <c r="E281">
        <f t="shared" si="28"/>
        <v>0.11620400000000043</v>
      </c>
      <c r="F281">
        <f t="shared" si="30"/>
        <v>2.8962040000000107</v>
      </c>
      <c r="G281">
        <f t="shared" si="33"/>
        <v>2.85</v>
      </c>
      <c r="H281">
        <f t="shared" si="32"/>
        <v>2.85</v>
      </c>
      <c r="I281" s="5">
        <f t="shared" si="31"/>
        <v>6.999999999999007E-2</v>
      </c>
    </row>
    <row r="282" spans="1:9" x14ac:dyDescent="0.25">
      <c r="A282" s="4">
        <v>2.7900000000000098</v>
      </c>
      <c r="B282">
        <v>0.02</v>
      </c>
      <c r="C282">
        <v>2.18E-2</v>
      </c>
      <c r="D282">
        <f t="shared" si="27"/>
        <v>4.1800000000000004E-2</v>
      </c>
      <c r="E282">
        <f t="shared" si="28"/>
        <v>0.11662200000000042</v>
      </c>
      <c r="F282">
        <f t="shared" si="30"/>
        <v>2.9066220000000103</v>
      </c>
      <c r="G282">
        <f t="shared" si="33"/>
        <v>2.9000000000000004</v>
      </c>
      <c r="H282">
        <f t="shared" si="32"/>
        <v>2.9000000000000004</v>
      </c>
      <c r="I282" s="5">
        <f t="shared" si="31"/>
        <v>0.10999999999999055</v>
      </c>
    </row>
    <row r="283" spans="1:9" x14ac:dyDescent="0.25">
      <c r="A283" s="4">
        <v>2.80000000000001</v>
      </c>
      <c r="B283">
        <v>0.02</v>
      </c>
      <c r="C283">
        <v>2.18E-2</v>
      </c>
      <c r="D283">
        <f t="shared" si="27"/>
        <v>4.1800000000000004E-2</v>
      </c>
      <c r="E283">
        <f t="shared" si="28"/>
        <v>0.11704000000000044</v>
      </c>
      <c r="F283">
        <f t="shared" si="30"/>
        <v>2.9170400000000103</v>
      </c>
      <c r="G283">
        <f t="shared" si="33"/>
        <v>2.9000000000000004</v>
      </c>
      <c r="H283">
        <f t="shared" si="32"/>
        <v>2.9000000000000004</v>
      </c>
      <c r="I283" s="5">
        <f t="shared" si="31"/>
        <v>9.9999999999990319E-2</v>
      </c>
    </row>
    <row r="284" spans="1:9" x14ac:dyDescent="0.25">
      <c r="A284" s="4">
        <v>2.8100000000000098</v>
      </c>
      <c r="B284">
        <v>0.02</v>
      </c>
      <c r="C284">
        <v>2.18E-2</v>
      </c>
      <c r="D284">
        <f t="shared" si="27"/>
        <v>4.1800000000000004E-2</v>
      </c>
      <c r="E284">
        <f t="shared" si="28"/>
        <v>0.11745800000000042</v>
      </c>
      <c r="F284">
        <f t="shared" si="30"/>
        <v>2.9274580000000103</v>
      </c>
      <c r="G284">
        <f t="shared" si="33"/>
        <v>2.9000000000000004</v>
      </c>
      <c r="H284">
        <f t="shared" si="32"/>
        <v>2.9000000000000004</v>
      </c>
      <c r="I284" s="5">
        <f t="shared" si="31"/>
        <v>8.9999999999990532E-2</v>
      </c>
    </row>
    <row r="285" spans="1:9" x14ac:dyDescent="0.25">
      <c r="A285" s="4">
        <v>2.8200000000000101</v>
      </c>
      <c r="B285">
        <v>0.02</v>
      </c>
      <c r="C285">
        <v>2.18E-2</v>
      </c>
      <c r="D285">
        <f t="shared" si="27"/>
        <v>4.1800000000000004E-2</v>
      </c>
      <c r="E285">
        <f t="shared" si="28"/>
        <v>0.11787600000000042</v>
      </c>
      <c r="F285">
        <f t="shared" si="30"/>
        <v>2.9378760000000104</v>
      </c>
      <c r="G285">
        <f t="shared" si="33"/>
        <v>2.9000000000000004</v>
      </c>
      <c r="H285">
        <f t="shared" si="32"/>
        <v>2.9000000000000004</v>
      </c>
      <c r="I285" s="5">
        <f t="shared" si="31"/>
        <v>7.9999999999990301E-2</v>
      </c>
    </row>
    <row r="286" spans="1:9" x14ac:dyDescent="0.25">
      <c r="A286" s="4">
        <v>2.8300000000000098</v>
      </c>
      <c r="B286">
        <v>0.02</v>
      </c>
      <c r="C286">
        <v>2.18E-2</v>
      </c>
      <c r="D286">
        <f t="shared" si="27"/>
        <v>4.1800000000000004E-2</v>
      </c>
      <c r="E286">
        <f t="shared" si="28"/>
        <v>0.11829400000000043</v>
      </c>
      <c r="F286">
        <f t="shared" si="30"/>
        <v>2.9482940000000104</v>
      </c>
      <c r="G286">
        <f t="shared" si="33"/>
        <v>2.9000000000000004</v>
      </c>
      <c r="H286">
        <f t="shared" si="32"/>
        <v>2.9000000000000004</v>
      </c>
      <c r="I286" s="5">
        <f t="shared" si="31"/>
        <v>6.9999999999990514E-2</v>
      </c>
    </row>
    <row r="287" spans="1:9" x14ac:dyDescent="0.25">
      <c r="A287" s="4">
        <v>2.8400000000000101</v>
      </c>
      <c r="B287">
        <v>0.02</v>
      </c>
      <c r="C287">
        <v>2.18E-2</v>
      </c>
      <c r="D287">
        <f t="shared" si="27"/>
        <v>4.1800000000000004E-2</v>
      </c>
      <c r="E287">
        <f t="shared" si="28"/>
        <v>0.11871200000000043</v>
      </c>
      <c r="F287">
        <f t="shared" si="30"/>
        <v>2.9587120000000104</v>
      </c>
      <c r="G287">
        <f t="shared" si="33"/>
        <v>2.95</v>
      </c>
      <c r="H287">
        <f t="shared" si="32"/>
        <v>2.95</v>
      </c>
      <c r="I287" s="5">
        <f t="shared" si="31"/>
        <v>0.10999999999999011</v>
      </c>
    </row>
    <row r="288" spans="1:9" x14ac:dyDescent="0.25">
      <c r="A288" s="4">
        <v>2.8500000000000099</v>
      </c>
      <c r="B288">
        <v>0.02</v>
      </c>
      <c r="C288">
        <v>2.18E-2</v>
      </c>
      <c r="D288">
        <f t="shared" si="27"/>
        <v>4.1800000000000004E-2</v>
      </c>
      <c r="E288">
        <f t="shared" si="28"/>
        <v>0.11913000000000042</v>
      </c>
      <c r="F288">
        <f t="shared" si="30"/>
        <v>2.9691300000000105</v>
      </c>
      <c r="G288">
        <f t="shared" si="33"/>
        <v>2.95</v>
      </c>
      <c r="H288">
        <f t="shared" si="32"/>
        <v>2.95</v>
      </c>
      <c r="I288" s="5">
        <f t="shared" si="31"/>
        <v>9.9999999999990319E-2</v>
      </c>
    </row>
    <row r="289" spans="1:9" x14ac:dyDescent="0.25">
      <c r="A289" s="4">
        <v>2.8600000000000101</v>
      </c>
      <c r="B289">
        <v>0.02</v>
      </c>
      <c r="C289">
        <v>2.18E-2</v>
      </c>
      <c r="D289">
        <f t="shared" si="27"/>
        <v>4.1800000000000004E-2</v>
      </c>
      <c r="E289">
        <f t="shared" si="28"/>
        <v>0.11954800000000043</v>
      </c>
      <c r="F289">
        <f t="shared" si="30"/>
        <v>2.9795480000000105</v>
      </c>
      <c r="G289">
        <f t="shared" si="33"/>
        <v>2.95</v>
      </c>
      <c r="H289">
        <f t="shared" si="32"/>
        <v>2.95</v>
      </c>
      <c r="I289" s="5">
        <f t="shared" si="31"/>
        <v>8.9999999999990088E-2</v>
      </c>
    </row>
    <row r="290" spans="1:9" x14ac:dyDescent="0.25">
      <c r="A290" s="4">
        <v>2.8700000000000099</v>
      </c>
      <c r="B290">
        <v>0.02</v>
      </c>
      <c r="C290">
        <v>2.18E-2</v>
      </c>
      <c r="D290">
        <f t="shared" si="27"/>
        <v>4.1800000000000004E-2</v>
      </c>
      <c r="E290">
        <f t="shared" si="28"/>
        <v>0.11996600000000042</v>
      </c>
      <c r="F290">
        <f t="shared" si="30"/>
        <v>2.9899660000000101</v>
      </c>
      <c r="G290">
        <f t="shared" si="33"/>
        <v>2.95</v>
      </c>
      <c r="H290">
        <f t="shared" si="32"/>
        <v>2.95</v>
      </c>
      <c r="I290" s="5">
        <f t="shared" si="31"/>
        <v>7.9999999999990301E-2</v>
      </c>
    </row>
    <row r="291" spans="1:9" x14ac:dyDescent="0.25">
      <c r="A291" s="4">
        <v>2.8800000000000101</v>
      </c>
      <c r="B291">
        <v>0.02</v>
      </c>
      <c r="C291">
        <v>2.18E-2</v>
      </c>
      <c r="D291">
        <f t="shared" si="27"/>
        <v>4.1800000000000004E-2</v>
      </c>
      <c r="E291">
        <f t="shared" si="28"/>
        <v>0.12038400000000044</v>
      </c>
      <c r="F291">
        <f t="shared" si="30"/>
        <v>3.0003840000000106</v>
      </c>
      <c r="G291">
        <f t="shared" si="33"/>
        <v>3</v>
      </c>
      <c r="H291">
        <f t="shared" si="32"/>
        <v>3</v>
      </c>
      <c r="I291" s="5">
        <f t="shared" si="31"/>
        <v>0.11999999999998989</v>
      </c>
    </row>
    <row r="292" spans="1:9" x14ac:dyDescent="0.25">
      <c r="A292" s="4">
        <v>2.8900000000000099</v>
      </c>
      <c r="B292">
        <v>0.02</v>
      </c>
      <c r="C292">
        <v>2.18E-2</v>
      </c>
      <c r="D292">
        <f t="shared" si="27"/>
        <v>4.1800000000000004E-2</v>
      </c>
      <c r="E292">
        <f t="shared" si="28"/>
        <v>0.12080200000000042</v>
      </c>
      <c r="F292">
        <f t="shared" si="30"/>
        <v>3.0108020000000102</v>
      </c>
      <c r="G292">
        <f t="shared" si="33"/>
        <v>3</v>
      </c>
      <c r="H292">
        <f t="shared" si="32"/>
        <v>3</v>
      </c>
      <c r="I292" s="5">
        <f t="shared" si="31"/>
        <v>0.10999999999999011</v>
      </c>
    </row>
    <row r="293" spans="1:9" x14ac:dyDescent="0.25">
      <c r="A293" s="4">
        <v>2.9000000000000101</v>
      </c>
      <c r="B293">
        <v>0.02</v>
      </c>
      <c r="C293">
        <v>2.18E-2</v>
      </c>
      <c r="D293">
        <f t="shared" si="27"/>
        <v>4.1800000000000004E-2</v>
      </c>
      <c r="E293">
        <f t="shared" si="28"/>
        <v>0.12122000000000044</v>
      </c>
      <c r="F293">
        <f t="shared" si="30"/>
        <v>3.0212200000000107</v>
      </c>
      <c r="G293">
        <f t="shared" si="33"/>
        <v>3</v>
      </c>
      <c r="H293">
        <f t="shared" si="32"/>
        <v>3</v>
      </c>
      <c r="I293" s="5">
        <f t="shared" si="31"/>
        <v>9.9999999999989875E-2</v>
      </c>
    </row>
    <row r="294" spans="1:9" x14ac:dyDescent="0.25">
      <c r="A294" s="4">
        <v>2.9100000000000099</v>
      </c>
      <c r="B294">
        <v>0.02</v>
      </c>
      <c r="C294">
        <v>2.18E-2</v>
      </c>
      <c r="D294">
        <f t="shared" si="27"/>
        <v>4.1800000000000004E-2</v>
      </c>
      <c r="E294">
        <f t="shared" si="28"/>
        <v>0.12163800000000043</v>
      </c>
      <c r="F294">
        <f t="shared" si="30"/>
        <v>3.0316380000000103</v>
      </c>
      <c r="G294">
        <f t="shared" si="33"/>
        <v>3</v>
      </c>
      <c r="H294">
        <f t="shared" si="32"/>
        <v>3</v>
      </c>
      <c r="I294" s="5">
        <f t="shared" si="31"/>
        <v>8.9999999999990088E-2</v>
      </c>
    </row>
    <row r="295" spans="1:9" x14ac:dyDescent="0.25">
      <c r="A295" s="4">
        <v>2.9200000000000101</v>
      </c>
      <c r="B295">
        <v>0.02</v>
      </c>
      <c r="C295">
        <v>2.18E-2</v>
      </c>
      <c r="D295">
        <f t="shared" si="27"/>
        <v>4.1800000000000004E-2</v>
      </c>
      <c r="E295">
        <f t="shared" si="28"/>
        <v>0.12205600000000044</v>
      </c>
      <c r="F295">
        <f t="shared" si="30"/>
        <v>3.0420560000000108</v>
      </c>
      <c r="G295">
        <f t="shared" si="33"/>
        <v>3</v>
      </c>
      <c r="H295">
        <f t="shared" si="32"/>
        <v>3</v>
      </c>
      <c r="I295" s="5">
        <f t="shared" si="31"/>
        <v>7.9999999999989857E-2</v>
      </c>
    </row>
    <row r="296" spans="1:9" x14ac:dyDescent="0.25">
      <c r="A296" s="4">
        <v>2.9300000000000099</v>
      </c>
      <c r="B296">
        <v>0.02</v>
      </c>
      <c r="C296">
        <v>2.18E-2</v>
      </c>
      <c r="D296">
        <f t="shared" si="27"/>
        <v>4.1800000000000004E-2</v>
      </c>
      <c r="E296">
        <f t="shared" si="28"/>
        <v>0.12247400000000043</v>
      </c>
      <c r="F296">
        <f t="shared" si="30"/>
        <v>3.0524740000000103</v>
      </c>
      <c r="G296">
        <f t="shared" si="33"/>
        <v>3.0500000000000003</v>
      </c>
      <c r="H296">
        <f t="shared" si="32"/>
        <v>3.0500000000000003</v>
      </c>
      <c r="I296" s="5">
        <f t="shared" si="31"/>
        <v>0.11999999999999034</v>
      </c>
    </row>
    <row r="297" spans="1:9" x14ac:dyDescent="0.25">
      <c r="A297" s="4">
        <v>2.9400000000000102</v>
      </c>
      <c r="B297">
        <v>0.02</v>
      </c>
      <c r="C297">
        <v>2.18E-2</v>
      </c>
      <c r="D297">
        <f t="shared" si="27"/>
        <v>4.1800000000000004E-2</v>
      </c>
      <c r="E297">
        <f t="shared" si="28"/>
        <v>0.12289200000000043</v>
      </c>
      <c r="F297">
        <f t="shared" si="30"/>
        <v>3.0628920000000104</v>
      </c>
      <c r="G297">
        <f t="shared" si="33"/>
        <v>3.0500000000000003</v>
      </c>
      <c r="H297">
        <f t="shared" si="32"/>
        <v>3.0500000000000003</v>
      </c>
      <c r="I297" s="5">
        <f t="shared" si="31"/>
        <v>0.10999999999999011</v>
      </c>
    </row>
    <row r="298" spans="1:9" x14ac:dyDescent="0.25">
      <c r="A298" s="4">
        <v>2.9500000000000099</v>
      </c>
      <c r="B298">
        <v>0.02</v>
      </c>
      <c r="C298">
        <v>2.18E-2</v>
      </c>
      <c r="D298">
        <f t="shared" si="27"/>
        <v>4.1800000000000004E-2</v>
      </c>
      <c r="E298">
        <f t="shared" si="28"/>
        <v>0.12331000000000043</v>
      </c>
      <c r="F298">
        <f t="shared" si="30"/>
        <v>3.0733100000000104</v>
      </c>
      <c r="G298">
        <f t="shared" si="33"/>
        <v>3.0500000000000003</v>
      </c>
      <c r="H298">
        <f t="shared" si="32"/>
        <v>3.0500000000000003</v>
      </c>
      <c r="I298" s="5">
        <f t="shared" si="31"/>
        <v>9.9999999999990319E-2</v>
      </c>
    </row>
    <row r="299" spans="1:9" x14ac:dyDescent="0.25">
      <c r="A299" s="4">
        <v>2.9600000000000102</v>
      </c>
      <c r="B299">
        <v>0.02</v>
      </c>
      <c r="C299">
        <v>2.18E-2</v>
      </c>
      <c r="D299">
        <f t="shared" si="27"/>
        <v>4.1800000000000004E-2</v>
      </c>
      <c r="E299">
        <f t="shared" si="28"/>
        <v>0.12372800000000043</v>
      </c>
      <c r="F299">
        <f t="shared" si="30"/>
        <v>3.0837280000000105</v>
      </c>
      <c r="G299">
        <f t="shared" si="33"/>
        <v>3.0500000000000003</v>
      </c>
      <c r="H299">
        <f t="shared" si="32"/>
        <v>3.0500000000000003</v>
      </c>
      <c r="I299" s="5">
        <f t="shared" si="31"/>
        <v>8.9999999999990088E-2</v>
      </c>
    </row>
    <row r="300" spans="1:9" x14ac:dyDescent="0.25">
      <c r="A300" s="4">
        <v>2.97000000000001</v>
      </c>
      <c r="B300">
        <v>0.02</v>
      </c>
      <c r="C300">
        <v>2.18E-2</v>
      </c>
      <c r="D300">
        <f t="shared" si="27"/>
        <v>4.1800000000000004E-2</v>
      </c>
      <c r="E300">
        <f t="shared" si="28"/>
        <v>0.12414600000000042</v>
      </c>
      <c r="F300">
        <f t="shared" si="30"/>
        <v>3.0941460000000105</v>
      </c>
      <c r="G300">
        <f t="shared" si="33"/>
        <v>3.0500000000000003</v>
      </c>
      <c r="H300">
        <f t="shared" si="32"/>
        <v>3.0500000000000003</v>
      </c>
      <c r="I300" s="5">
        <f t="shared" si="31"/>
        <v>7.9999999999990301E-2</v>
      </c>
    </row>
    <row r="301" spans="1:9" x14ac:dyDescent="0.25">
      <c r="A301" s="4">
        <v>2.9800000000000102</v>
      </c>
      <c r="B301">
        <v>0.02</v>
      </c>
      <c r="C301">
        <v>2.18E-2</v>
      </c>
      <c r="D301">
        <f t="shared" si="27"/>
        <v>4.1800000000000004E-2</v>
      </c>
      <c r="E301">
        <f t="shared" si="28"/>
        <v>0.12456400000000044</v>
      </c>
      <c r="F301">
        <f t="shared" si="30"/>
        <v>3.1045640000000105</v>
      </c>
      <c r="G301">
        <f t="shared" si="33"/>
        <v>3.1</v>
      </c>
      <c r="H301">
        <f t="shared" si="32"/>
        <v>3.1</v>
      </c>
      <c r="I301" s="5">
        <f t="shared" si="31"/>
        <v>0.11999999999998989</v>
      </c>
    </row>
    <row r="302" spans="1:9" x14ac:dyDescent="0.25">
      <c r="A302" s="4">
        <v>2.99000000000001</v>
      </c>
      <c r="B302">
        <v>0.02</v>
      </c>
      <c r="C302">
        <v>2.18E-2</v>
      </c>
      <c r="D302">
        <f t="shared" si="27"/>
        <v>4.1800000000000004E-2</v>
      </c>
      <c r="E302">
        <f t="shared" si="28"/>
        <v>0.12498200000000043</v>
      </c>
      <c r="F302">
        <f t="shared" si="30"/>
        <v>3.1149820000000106</v>
      </c>
      <c r="G302">
        <f t="shared" si="33"/>
        <v>3.1</v>
      </c>
      <c r="H302">
        <f t="shared" si="32"/>
        <v>3.1</v>
      </c>
      <c r="I302" s="5">
        <f t="shared" si="31"/>
        <v>0.10999999999999011</v>
      </c>
    </row>
    <row r="303" spans="1:9" x14ac:dyDescent="0.25">
      <c r="A303" s="4">
        <v>3.0000000000000102</v>
      </c>
      <c r="B303">
        <v>0.02</v>
      </c>
      <c r="C303">
        <v>2.18E-2</v>
      </c>
      <c r="D303">
        <f t="shared" si="27"/>
        <v>4.1800000000000004E-2</v>
      </c>
      <c r="E303">
        <f t="shared" si="28"/>
        <v>0.12540000000000043</v>
      </c>
      <c r="F303">
        <f t="shared" si="30"/>
        <v>3.1254000000000106</v>
      </c>
      <c r="G303">
        <f t="shared" si="33"/>
        <v>3.1</v>
      </c>
      <c r="H303">
        <f t="shared" si="32"/>
        <v>3.1</v>
      </c>
      <c r="I303" s="5">
        <f t="shared" si="31"/>
        <v>9.9999999999989875E-2</v>
      </c>
    </row>
    <row r="304" spans="1:9" x14ac:dyDescent="0.25">
      <c r="A304" s="4">
        <v>3.01000000000001</v>
      </c>
      <c r="B304">
        <v>0.02</v>
      </c>
      <c r="C304">
        <v>2.18E-2</v>
      </c>
      <c r="D304">
        <f t="shared" si="27"/>
        <v>4.1800000000000004E-2</v>
      </c>
      <c r="E304">
        <f t="shared" si="28"/>
        <v>0.12581800000000043</v>
      </c>
      <c r="F304">
        <f t="shared" si="30"/>
        <v>3.1358180000000102</v>
      </c>
      <c r="G304">
        <f t="shared" si="33"/>
        <v>3.1</v>
      </c>
      <c r="H304">
        <f t="shared" si="32"/>
        <v>3.1</v>
      </c>
      <c r="I304" s="5">
        <f t="shared" si="31"/>
        <v>8.9999999999990088E-2</v>
      </c>
    </row>
    <row r="305" spans="1:9" x14ac:dyDescent="0.25">
      <c r="A305" s="4">
        <v>3.0200000000000098</v>
      </c>
      <c r="B305">
        <v>0.02</v>
      </c>
      <c r="C305">
        <v>2.18E-2</v>
      </c>
      <c r="D305">
        <f t="shared" si="27"/>
        <v>4.1800000000000004E-2</v>
      </c>
      <c r="E305">
        <f t="shared" si="28"/>
        <v>0.12623600000000043</v>
      </c>
      <c r="F305">
        <f t="shared" si="30"/>
        <v>3.1462360000000102</v>
      </c>
      <c r="G305">
        <f t="shared" si="33"/>
        <v>3.1</v>
      </c>
      <c r="H305">
        <f t="shared" si="32"/>
        <v>3.1</v>
      </c>
      <c r="I305" s="5">
        <f t="shared" si="31"/>
        <v>7.9999999999990301E-2</v>
      </c>
    </row>
    <row r="306" spans="1:9" x14ac:dyDescent="0.25">
      <c r="A306" s="4">
        <v>3.03000000000001</v>
      </c>
      <c r="B306">
        <v>0.02</v>
      </c>
      <c r="C306">
        <v>2.18E-2</v>
      </c>
      <c r="D306">
        <f t="shared" si="27"/>
        <v>4.1800000000000004E-2</v>
      </c>
      <c r="E306">
        <f t="shared" si="28"/>
        <v>0.12665400000000043</v>
      </c>
      <c r="F306">
        <f t="shared" si="30"/>
        <v>3.1566540000000103</v>
      </c>
      <c r="G306">
        <f t="shared" si="33"/>
        <v>3.1500000000000004</v>
      </c>
      <c r="H306">
        <f t="shared" si="32"/>
        <v>3.1500000000000004</v>
      </c>
      <c r="I306" s="5">
        <f t="shared" si="31"/>
        <v>0.11999999999999034</v>
      </c>
    </row>
    <row r="307" spans="1:9" x14ac:dyDescent="0.25">
      <c r="A307" s="4">
        <v>3.0400000000000098</v>
      </c>
      <c r="B307">
        <v>0.02</v>
      </c>
      <c r="C307">
        <v>2.18E-2</v>
      </c>
      <c r="D307">
        <f t="shared" si="27"/>
        <v>4.1800000000000004E-2</v>
      </c>
      <c r="E307">
        <f t="shared" si="28"/>
        <v>0.12707200000000043</v>
      </c>
      <c r="F307">
        <f t="shared" si="30"/>
        <v>3.1670720000000103</v>
      </c>
      <c r="G307">
        <f t="shared" si="33"/>
        <v>3.1500000000000004</v>
      </c>
      <c r="H307">
        <f t="shared" si="32"/>
        <v>3.1500000000000004</v>
      </c>
      <c r="I307" s="5">
        <f t="shared" si="31"/>
        <v>0.10999999999999055</v>
      </c>
    </row>
    <row r="308" spans="1:9" x14ac:dyDescent="0.25">
      <c r="A308" s="4">
        <v>3.05000000000001</v>
      </c>
      <c r="B308">
        <v>0.02</v>
      </c>
      <c r="C308">
        <v>2.18E-2</v>
      </c>
      <c r="D308">
        <f t="shared" si="27"/>
        <v>4.1800000000000004E-2</v>
      </c>
      <c r="E308">
        <f t="shared" si="28"/>
        <v>0.12749000000000044</v>
      </c>
      <c r="F308">
        <f t="shared" si="30"/>
        <v>3.1774900000000104</v>
      </c>
      <c r="G308">
        <f t="shared" si="33"/>
        <v>3.1500000000000004</v>
      </c>
      <c r="H308">
        <f t="shared" si="32"/>
        <v>3.1500000000000004</v>
      </c>
      <c r="I308" s="5">
        <f t="shared" si="31"/>
        <v>9.9999999999990319E-2</v>
      </c>
    </row>
    <row r="309" spans="1:9" x14ac:dyDescent="0.25">
      <c r="A309" s="4">
        <v>3.0600000000000098</v>
      </c>
      <c r="B309">
        <v>0.02</v>
      </c>
      <c r="C309">
        <v>2.18E-2</v>
      </c>
      <c r="D309">
        <f t="shared" si="27"/>
        <v>4.1800000000000004E-2</v>
      </c>
      <c r="E309">
        <f t="shared" si="28"/>
        <v>0.12790800000000041</v>
      </c>
      <c r="F309">
        <f t="shared" si="30"/>
        <v>3.1879080000000104</v>
      </c>
      <c r="G309">
        <f t="shared" si="33"/>
        <v>3.1500000000000004</v>
      </c>
      <c r="H309">
        <f t="shared" si="32"/>
        <v>3.1500000000000004</v>
      </c>
      <c r="I309" s="5">
        <f t="shared" si="31"/>
        <v>8.9999999999990532E-2</v>
      </c>
    </row>
    <row r="310" spans="1:9" x14ac:dyDescent="0.25">
      <c r="A310" s="4">
        <v>3.0700000000000101</v>
      </c>
      <c r="B310">
        <v>0.02</v>
      </c>
      <c r="C310">
        <v>2.18E-2</v>
      </c>
      <c r="D310">
        <f t="shared" ref="D310:D373" si="34">B310+C310</f>
        <v>4.1800000000000004E-2</v>
      </c>
      <c r="E310">
        <f t="shared" ref="E310:E373" si="35">A310*D310</f>
        <v>0.12832600000000044</v>
      </c>
      <c r="F310">
        <f t="shared" ref="F310:F373" si="36">A310+E310</f>
        <v>3.1983260000000104</v>
      </c>
      <c r="G310">
        <f t="shared" si="33"/>
        <v>3.1500000000000004</v>
      </c>
      <c r="H310">
        <f t="shared" si="32"/>
        <v>3.1500000000000004</v>
      </c>
      <c r="I310" s="5">
        <f t="shared" si="31"/>
        <v>7.9999999999990301E-2</v>
      </c>
    </row>
    <row r="311" spans="1:9" x14ac:dyDescent="0.25">
      <c r="A311" s="4">
        <v>3.0800000000000201</v>
      </c>
      <c r="B311">
        <v>0.02</v>
      </c>
      <c r="C311">
        <v>2.18E-2</v>
      </c>
      <c r="D311">
        <f t="shared" si="34"/>
        <v>4.1800000000000004E-2</v>
      </c>
      <c r="E311">
        <f t="shared" si="35"/>
        <v>0.12874400000000086</v>
      </c>
      <c r="F311">
        <f t="shared" si="36"/>
        <v>3.2087440000000207</v>
      </c>
      <c r="G311">
        <f t="shared" si="33"/>
        <v>3.2</v>
      </c>
      <c r="H311">
        <f t="shared" si="32"/>
        <v>3.2</v>
      </c>
      <c r="I311" s="5">
        <f t="shared" si="31"/>
        <v>0.11999999999998012</v>
      </c>
    </row>
    <row r="312" spans="1:9" x14ac:dyDescent="0.25">
      <c r="A312" s="4">
        <v>3.0900000000000101</v>
      </c>
      <c r="B312">
        <v>0.02</v>
      </c>
      <c r="C312">
        <v>2.18E-2</v>
      </c>
      <c r="D312">
        <f t="shared" si="34"/>
        <v>4.1800000000000004E-2</v>
      </c>
      <c r="E312">
        <f t="shared" si="35"/>
        <v>0.12916200000000044</v>
      </c>
      <c r="F312">
        <f t="shared" si="36"/>
        <v>3.2191620000000105</v>
      </c>
      <c r="G312">
        <f t="shared" si="33"/>
        <v>3.2</v>
      </c>
      <c r="H312">
        <f t="shared" si="32"/>
        <v>3.2</v>
      </c>
      <c r="I312" s="5">
        <f t="shared" si="31"/>
        <v>0.10999999999999011</v>
      </c>
    </row>
    <row r="313" spans="1:9" x14ac:dyDescent="0.25">
      <c r="A313" s="4">
        <v>3.1000000000000099</v>
      </c>
      <c r="B313">
        <v>0.02</v>
      </c>
      <c r="C313">
        <v>2.18E-2</v>
      </c>
      <c r="D313">
        <f t="shared" si="34"/>
        <v>4.1800000000000004E-2</v>
      </c>
      <c r="E313">
        <f t="shared" si="35"/>
        <v>0.12958000000000042</v>
      </c>
      <c r="F313">
        <f t="shared" si="36"/>
        <v>3.2295800000000101</v>
      </c>
      <c r="G313">
        <f t="shared" si="33"/>
        <v>3.2</v>
      </c>
      <c r="H313">
        <f t="shared" si="32"/>
        <v>3.2</v>
      </c>
      <c r="I313" s="5">
        <f t="shared" si="31"/>
        <v>9.9999999999990319E-2</v>
      </c>
    </row>
    <row r="314" spans="1:9" x14ac:dyDescent="0.25">
      <c r="A314" s="4">
        <v>3.1100000000000101</v>
      </c>
      <c r="B314">
        <v>0.02</v>
      </c>
      <c r="C314">
        <v>2.18E-2</v>
      </c>
      <c r="D314">
        <f t="shared" si="34"/>
        <v>4.1800000000000004E-2</v>
      </c>
      <c r="E314">
        <f t="shared" si="35"/>
        <v>0.12999800000000045</v>
      </c>
      <c r="F314">
        <f t="shared" si="36"/>
        <v>3.2399980000000106</v>
      </c>
      <c r="G314">
        <f t="shared" si="33"/>
        <v>3.2</v>
      </c>
      <c r="H314">
        <f t="shared" si="32"/>
        <v>3.2</v>
      </c>
      <c r="I314" s="5">
        <f t="shared" si="31"/>
        <v>8.9999999999990088E-2</v>
      </c>
    </row>
    <row r="315" spans="1:9" x14ac:dyDescent="0.25">
      <c r="A315" s="4">
        <v>3.1200000000000201</v>
      </c>
      <c r="B315">
        <v>0.02</v>
      </c>
      <c r="C315">
        <v>2.18E-2</v>
      </c>
      <c r="D315">
        <f t="shared" si="34"/>
        <v>4.1800000000000004E-2</v>
      </c>
      <c r="E315">
        <f t="shared" si="35"/>
        <v>0.13041600000000086</v>
      </c>
      <c r="F315">
        <f t="shared" si="36"/>
        <v>3.2504160000000208</v>
      </c>
      <c r="G315">
        <f t="shared" si="33"/>
        <v>3.25</v>
      </c>
      <c r="H315">
        <f t="shared" si="32"/>
        <v>3.25</v>
      </c>
      <c r="I315" s="5">
        <f t="shared" si="31"/>
        <v>0.12999999999997991</v>
      </c>
    </row>
    <row r="316" spans="1:9" x14ac:dyDescent="0.25">
      <c r="A316" s="4">
        <v>3.1300000000000199</v>
      </c>
      <c r="B316">
        <v>0.02</v>
      </c>
      <c r="C316">
        <v>2.18E-2</v>
      </c>
      <c r="D316">
        <f t="shared" si="34"/>
        <v>4.1800000000000004E-2</v>
      </c>
      <c r="E316">
        <f t="shared" si="35"/>
        <v>0.13083400000000084</v>
      </c>
      <c r="F316">
        <f t="shared" si="36"/>
        <v>3.2608340000000209</v>
      </c>
      <c r="G316">
        <f t="shared" si="33"/>
        <v>3.25</v>
      </c>
      <c r="H316">
        <f t="shared" si="32"/>
        <v>3.25</v>
      </c>
      <c r="I316" s="5">
        <f t="shared" si="31"/>
        <v>0.11999999999998012</v>
      </c>
    </row>
    <row r="317" spans="1:9" x14ac:dyDescent="0.25">
      <c r="A317" s="4">
        <v>3.1400000000000201</v>
      </c>
      <c r="B317">
        <v>0.02</v>
      </c>
      <c r="C317">
        <v>2.18E-2</v>
      </c>
      <c r="D317">
        <f t="shared" si="34"/>
        <v>4.1800000000000004E-2</v>
      </c>
      <c r="E317">
        <f t="shared" si="35"/>
        <v>0.13125200000000084</v>
      </c>
      <c r="F317">
        <f t="shared" si="36"/>
        <v>3.2712520000000209</v>
      </c>
      <c r="G317">
        <f t="shared" si="33"/>
        <v>3.25</v>
      </c>
      <c r="H317">
        <f t="shared" si="32"/>
        <v>3.25</v>
      </c>
      <c r="I317" s="5">
        <f t="shared" si="31"/>
        <v>0.10999999999997989</v>
      </c>
    </row>
    <row r="318" spans="1:9" x14ac:dyDescent="0.25">
      <c r="A318" s="4">
        <v>3.1500000000000199</v>
      </c>
      <c r="B318">
        <v>0.02</v>
      </c>
      <c r="C318">
        <v>2.18E-2</v>
      </c>
      <c r="D318">
        <f t="shared" si="34"/>
        <v>4.1800000000000004E-2</v>
      </c>
      <c r="E318">
        <f t="shared" si="35"/>
        <v>0.13167000000000084</v>
      </c>
      <c r="F318">
        <f t="shared" si="36"/>
        <v>3.2816700000000205</v>
      </c>
      <c r="G318">
        <f t="shared" si="33"/>
        <v>3.25</v>
      </c>
      <c r="H318">
        <f t="shared" si="32"/>
        <v>3.25</v>
      </c>
      <c r="I318" s="5">
        <f t="shared" si="31"/>
        <v>9.9999999999980105E-2</v>
      </c>
    </row>
    <row r="319" spans="1:9" x14ac:dyDescent="0.25">
      <c r="A319" s="4">
        <v>3.1600000000000201</v>
      </c>
      <c r="B319">
        <v>0.02</v>
      </c>
      <c r="C319">
        <v>2.18E-2</v>
      </c>
      <c r="D319">
        <f t="shared" si="34"/>
        <v>4.1800000000000004E-2</v>
      </c>
      <c r="E319">
        <f t="shared" si="35"/>
        <v>0.13208800000000084</v>
      </c>
      <c r="F319">
        <f t="shared" si="36"/>
        <v>3.292088000000021</v>
      </c>
      <c r="G319">
        <f t="shared" si="33"/>
        <v>3.25</v>
      </c>
      <c r="H319">
        <f t="shared" si="32"/>
        <v>3.25</v>
      </c>
      <c r="I319" s="5">
        <f t="shared" si="31"/>
        <v>8.9999999999979874E-2</v>
      </c>
    </row>
    <row r="320" spans="1:9" x14ac:dyDescent="0.25">
      <c r="A320" s="4">
        <v>3.1700000000000199</v>
      </c>
      <c r="B320">
        <v>0.02</v>
      </c>
      <c r="C320">
        <v>2.18E-2</v>
      </c>
      <c r="D320">
        <f t="shared" si="34"/>
        <v>4.1800000000000004E-2</v>
      </c>
      <c r="E320">
        <f t="shared" si="35"/>
        <v>0.13250600000000085</v>
      </c>
      <c r="F320">
        <f t="shared" si="36"/>
        <v>3.3025060000000206</v>
      </c>
      <c r="G320">
        <f t="shared" si="33"/>
        <v>3.3000000000000003</v>
      </c>
      <c r="H320">
        <f t="shared" si="32"/>
        <v>3.3000000000000003</v>
      </c>
      <c r="I320" s="5">
        <f t="shared" si="31"/>
        <v>0.12999999999998035</v>
      </c>
    </row>
    <row r="321" spans="1:9" x14ac:dyDescent="0.25">
      <c r="A321" s="4">
        <v>3.1800000000000201</v>
      </c>
      <c r="B321">
        <v>0.02</v>
      </c>
      <c r="C321">
        <v>2.18E-2</v>
      </c>
      <c r="D321">
        <f t="shared" si="34"/>
        <v>4.1800000000000004E-2</v>
      </c>
      <c r="E321">
        <f t="shared" si="35"/>
        <v>0.13292400000000085</v>
      </c>
      <c r="F321">
        <f t="shared" si="36"/>
        <v>3.3129240000000211</v>
      </c>
      <c r="G321">
        <f t="shared" si="33"/>
        <v>3.3000000000000003</v>
      </c>
      <c r="H321">
        <f t="shared" si="32"/>
        <v>3.3000000000000003</v>
      </c>
      <c r="I321" s="5">
        <f t="shared" si="31"/>
        <v>0.11999999999998012</v>
      </c>
    </row>
    <row r="322" spans="1:9" x14ac:dyDescent="0.25">
      <c r="A322" s="4">
        <v>3.1900000000000199</v>
      </c>
      <c r="B322">
        <v>0.02</v>
      </c>
      <c r="C322">
        <v>2.18E-2</v>
      </c>
      <c r="D322">
        <f t="shared" si="34"/>
        <v>4.1800000000000004E-2</v>
      </c>
      <c r="E322">
        <f t="shared" si="35"/>
        <v>0.13334200000000085</v>
      </c>
      <c r="F322">
        <f t="shared" si="36"/>
        <v>3.3233420000000207</v>
      </c>
      <c r="G322">
        <f t="shared" si="33"/>
        <v>3.3000000000000003</v>
      </c>
      <c r="H322">
        <f t="shared" si="32"/>
        <v>3.3000000000000003</v>
      </c>
      <c r="I322" s="5">
        <f t="shared" ref="I322:I385" si="37">H322-A322</f>
        <v>0.10999999999998034</v>
      </c>
    </row>
    <row r="323" spans="1:9" x14ac:dyDescent="0.25">
      <c r="A323" s="4">
        <v>3.2000000000000202</v>
      </c>
      <c r="B323">
        <v>0.02</v>
      </c>
      <c r="C323">
        <v>2.18E-2</v>
      </c>
      <c r="D323">
        <f t="shared" si="34"/>
        <v>4.1800000000000004E-2</v>
      </c>
      <c r="E323">
        <f t="shared" si="35"/>
        <v>0.13376000000000085</v>
      </c>
      <c r="F323">
        <f t="shared" si="36"/>
        <v>3.3337600000000212</v>
      </c>
      <c r="G323">
        <f t="shared" si="33"/>
        <v>3.3000000000000003</v>
      </c>
      <c r="H323">
        <f t="shared" si="32"/>
        <v>3.3000000000000003</v>
      </c>
      <c r="I323" s="5">
        <f t="shared" si="37"/>
        <v>9.9999999999980105E-2</v>
      </c>
    </row>
    <row r="324" spans="1:9" x14ac:dyDescent="0.25">
      <c r="A324" s="4">
        <v>3.2100000000000199</v>
      </c>
      <c r="B324">
        <v>0.02</v>
      </c>
      <c r="C324">
        <v>2.18E-2</v>
      </c>
      <c r="D324">
        <f t="shared" si="34"/>
        <v>4.1800000000000004E-2</v>
      </c>
      <c r="E324">
        <f t="shared" si="35"/>
        <v>0.13417800000000085</v>
      </c>
      <c r="F324">
        <f t="shared" si="36"/>
        <v>3.3441780000000207</v>
      </c>
      <c r="G324">
        <f t="shared" si="33"/>
        <v>3.3000000000000003</v>
      </c>
      <c r="H324">
        <f t="shared" ref="H324:H387" si="38">IF((FLOOR(G324,0.05))&lt;A324,A324,(FLOOR(G324,0.05)))</f>
        <v>3.3000000000000003</v>
      </c>
      <c r="I324" s="5">
        <f t="shared" si="37"/>
        <v>8.9999999999980318E-2</v>
      </c>
    </row>
    <row r="325" spans="1:9" x14ac:dyDescent="0.25">
      <c r="A325" s="4">
        <v>3.2200000000000202</v>
      </c>
      <c r="B325">
        <v>0.02</v>
      </c>
      <c r="C325">
        <v>2.18E-2</v>
      </c>
      <c r="D325">
        <f t="shared" si="34"/>
        <v>4.1800000000000004E-2</v>
      </c>
      <c r="E325">
        <f t="shared" si="35"/>
        <v>0.13459600000000085</v>
      </c>
      <c r="F325">
        <f t="shared" si="36"/>
        <v>3.3545960000000212</v>
      </c>
      <c r="G325">
        <f t="shared" si="33"/>
        <v>3.35</v>
      </c>
      <c r="H325">
        <f t="shared" si="38"/>
        <v>3.35</v>
      </c>
      <c r="I325" s="5">
        <f t="shared" si="37"/>
        <v>0.12999999999997991</v>
      </c>
    </row>
    <row r="326" spans="1:9" x14ac:dyDescent="0.25">
      <c r="A326" s="4">
        <v>3.23000000000002</v>
      </c>
      <c r="B326">
        <v>0.02</v>
      </c>
      <c r="C326">
        <v>2.18E-2</v>
      </c>
      <c r="D326">
        <f t="shared" si="34"/>
        <v>4.1800000000000004E-2</v>
      </c>
      <c r="E326">
        <f t="shared" si="35"/>
        <v>0.13501400000000086</v>
      </c>
      <c r="F326">
        <f t="shared" si="36"/>
        <v>3.3650140000000208</v>
      </c>
      <c r="G326">
        <f t="shared" ref="G326:G389" si="39">FLOOR(F326,0.05)</f>
        <v>3.35</v>
      </c>
      <c r="H326">
        <f t="shared" si="38"/>
        <v>3.35</v>
      </c>
      <c r="I326" s="5">
        <f t="shared" si="37"/>
        <v>0.11999999999998012</v>
      </c>
    </row>
    <row r="327" spans="1:9" x14ac:dyDescent="0.25">
      <c r="A327" s="4">
        <v>3.2400000000000202</v>
      </c>
      <c r="B327">
        <v>0.02</v>
      </c>
      <c r="C327">
        <v>2.18E-2</v>
      </c>
      <c r="D327">
        <f t="shared" si="34"/>
        <v>4.1800000000000004E-2</v>
      </c>
      <c r="E327">
        <f t="shared" si="35"/>
        <v>0.13543200000000086</v>
      </c>
      <c r="F327">
        <f t="shared" si="36"/>
        <v>3.3754320000000209</v>
      </c>
      <c r="G327">
        <f t="shared" si="39"/>
        <v>3.35</v>
      </c>
      <c r="H327">
        <f t="shared" si="38"/>
        <v>3.35</v>
      </c>
      <c r="I327" s="5">
        <f t="shared" si="37"/>
        <v>0.10999999999997989</v>
      </c>
    </row>
    <row r="328" spans="1:9" x14ac:dyDescent="0.25">
      <c r="A328" s="4">
        <v>3.25000000000002</v>
      </c>
      <c r="B328">
        <v>0.02</v>
      </c>
      <c r="C328">
        <v>2.18E-2</v>
      </c>
      <c r="D328">
        <f t="shared" si="34"/>
        <v>4.1800000000000004E-2</v>
      </c>
      <c r="E328">
        <f t="shared" si="35"/>
        <v>0.13585000000000086</v>
      </c>
      <c r="F328">
        <f t="shared" si="36"/>
        <v>3.3858500000000209</v>
      </c>
      <c r="G328">
        <f t="shared" si="39"/>
        <v>3.35</v>
      </c>
      <c r="H328">
        <f t="shared" si="38"/>
        <v>3.35</v>
      </c>
      <c r="I328" s="5">
        <f t="shared" si="37"/>
        <v>9.9999999999980105E-2</v>
      </c>
    </row>
    <row r="329" spans="1:9" x14ac:dyDescent="0.25">
      <c r="A329" s="4">
        <v>3.2600000000000202</v>
      </c>
      <c r="B329">
        <v>0.02</v>
      </c>
      <c r="C329">
        <v>2.18E-2</v>
      </c>
      <c r="D329">
        <f t="shared" si="34"/>
        <v>4.1800000000000004E-2</v>
      </c>
      <c r="E329">
        <f t="shared" si="35"/>
        <v>0.13626800000000086</v>
      </c>
      <c r="F329">
        <f t="shared" si="36"/>
        <v>3.3962680000000209</v>
      </c>
      <c r="G329">
        <f t="shared" si="39"/>
        <v>3.35</v>
      </c>
      <c r="H329">
        <f t="shared" si="38"/>
        <v>3.35</v>
      </c>
      <c r="I329" s="5">
        <f t="shared" si="37"/>
        <v>8.9999999999979874E-2</v>
      </c>
    </row>
    <row r="330" spans="1:9" x14ac:dyDescent="0.25">
      <c r="A330" s="4">
        <v>3.27000000000002</v>
      </c>
      <c r="B330">
        <v>0.02</v>
      </c>
      <c r="C330">
        <v>2.18E-2</v>
      </c>
      <c r="D330">
        <f t="shared" si="34"/>
        <v>4.1800000000000004E-2</v>
      </c>
      <c r="E330">
        <f t="shared" si="35"/>
        <v>0.13668600000000086</v>
      </c>
      <c r="F330">
        <f t="shared" si="36"/>
        <v>3.406686000000021</v>
      </c>
      <c r="G330">
        <f t="shared" si="39"/>
        <v>3.4000000000000004</v>
      </c>
      <c r="H330">
        <f t="shared" si="38"/>
        <v>3.4000000000000004</v>
      </c>
      <c r="I330" s="5">
        <f t="shared" si="37"/>
        <v>0.12999999999998035</v>
      </c>
    </row>
    <row r="331" spans="1:9" x14ac:dyDescent="0.25">
      <c r="A331" s="4">
        <v>3.2800000000000198</v>
      </c>
      <c r="B331">
        <v>0.02</v>
      </c>
      <c r="C331">
        <v>2.18E-2</v>
      </c>
      <c r="D331">
        <f t="shared" si="34"/>
        <v>4.1800000000000004E-2</v>
      </c>
      <c r="E331">
        <f t="shared" si="35"/>
        <v>0.13710400000000084</v>
      </c>
      <c r="F331">
        <f t="shared" si="36"/>
        <v>3.4171040000000206</v>
      </c>
      <c r="G331">
        <f t="shared" si="39"/>
        <v>3.4000000000000004</v>
      </c>
      <c r="H331">
        <f t="shared" si="38"/>
        <v>3.4000000000000004</v>
      </c>
      <c r="I331" s="5">
        <f t="shared" si="37"/>
        <v>0.11999999999998057</v>
      </c>
    </row>
    <row r="332" spans="1:9" x14ac:dyDescent="0.25">
      <c r="A332" s="4">
        <v>3.29000000000002</v>
      </c>
      <c r="B332">
        <v>0.02</v>
      </c>
      <c r="C332">
        <v>2.18E-2</v>
      </c>
      <c r="D332">
        <f t="shared" si="34"/>
        <v>4.1800000000000004E-2</v>
      </c>
      <c r="E332">
        <f t="shared" si="35"/>
        <v>0.13752200000000084</v>
      </c>
      <c r="F332">
        <f t="shared" si="36"/>
        <v>3.4275220000000211</v>
      </c>
      <c r="G332">
        <f t="shared" si="39"/>
        <v>3.4000000000000004</v>
      </c>
      <c r="H332">
        <f t="shared" si="38"/>
        <v>3.4000000000000004</v>
      </c>
      <c r="I332" s="5">
        <f t="shared" si="37"/>
        <v>0.10999999999998034</v>
      </c>
    </row>
    <row r="333" spans="1:9" x14ac:dyDescent="0.25">
      <c r="A333" s="4">
        <v>3.3000000000000198</v>
      </c>
      <c r="B333">
        <v>0.02</v>
      </c>
      <c r="C333">
        <v>2.18E-2</v>
      </c>
      <c r="D333">
        <f t="shared" si="34"/>
        <v>4.1800000000000004E-2</v>
      </c>
      <c r="E333">
        <f t="shared" si="35"/>
        <v>0.13794000000000084</v>
      </c>
      <c r="F333">
        <f t="shared" si="36"/>
        <v>3.4379400000000206</v>
      </c>
      <c r="G333">
        <f t="shared" si="39"/>
        <v>3.4000000000000004</v>
      </c>
      <c r="H333">
        <f t="shared" si="38"/>
        <v>3.4000000000000004</v>
      </c>
      <c r="I333" s="5">
        <f t="shared" si="37"/>
        <v>9.9999999999980549E-2</v>
      </c>
    </row>
    <row r="334" spans="1:9" x14ac:dyDescent="0.25">
      <c r="A334" s="4">
        <v>3.31000000000002</v>
      </c>
      <c r="B334">
        <v>0.02</v>
      </c>
      <c r="C334">
        <v>2.18E-2</v>
      </c>
      <c r="D334">
        <f t="shared" si="34"/>
        <v>4.1800000000000004E-2</v>
      </c>
      <c r="E334">
        <f t="shared" si="35"/>
        <v>0.13835800000000084</v>
      </c>
      <c r="F334">
        <f t="shared" si="36"/>
        <v>3.4483580000000207</v>
      </c>
      <c r="G334">
        <f t="shared" si="39"/>
        <v>3.4000000000000004</v>
      </c>
      <c r="H334">
        <f t="shared" si="38"/>
        <v>3.4000000000000004</v>
      </c>
      <c r="I334" s="5">
        <f t="shared" si="37"/>
        <v>8.9999999999980318E-2</v>
      </c>
    </row>
    <row r="335" spans="1:9" x14ac:dyDescent="0.25">
      <c r="A335" s="4">
        <v>3.3200000000000198</v>
      </c>
      <c r="B335">
        <v>0.02</v>
      </c>
      <c r="C335">
        <v>2.18E-2</v>
      </c>
      <c r="D335">
        <f t="shared" si="34"/>
        <v>4.1800000000000004E-2</v>
      </c>
      <c r="E335">
        <f t="shared" si="35"/>
        <v>0.13877600000000084</v>
      </c>
      <c r="F335">
        <f t="shared" si="36"/>
        <v>3.4587760000000207</v>
      </c>
      <c r="G335">
        <f t="shared" si="39"/>
        <v>3.45</v>
      </c>
      <c r="H335">
        <f t="shared" si="38"/>
        <v>3.45</v>
      </c>
      <c r="I335" s="5">
        <f t="shared" si="37"/>
        <v>0.12999999999998035</v>
      </c>
    </row>
    <row r="336" spans="1:9" x14ac:dyDescent="0.25">
      <c r="A336" s="4">
        <v>3.3300000000000201</v>
      </c>
      <c r="B336">
        <v>0.02</v>
      </c>
      <c r="C336">
        <v>2.18E-2</v>
      </c>
      <c r="D336">
        <f t="shared" si="34"/>
        <v>4.1800000000000004E-2</v>
      </c>
      <c r="E336">
        <f t="shared" si="35"/>
        <v>0.13919400000000084</v>
      </c>
      <c r="F336">
        <f t="shared" si="36"/>
        <v>3.4691940000000208</v>
      </c>
      <c r="G336">
        <f t="shared" si="39"/>
        <v>3.45</v>
      </c>
      <c r="H336">
        <f t="shared" si="38"/>
        <v>3.45</v>
      </c>
      <c r="I336" s="5">
        <f t="shared" si="37"/>
        <v>0.11999999999998012</v>
      </c>
    </row>
    <row r="337" spans="1:9" x14ac:dyDescent="0.25">
      <c r="A337" s="4">
        <v>3.3400000000000198</v>
      </c>
      <c r="B337">
        <v>0.02</v>
      </c>
      <c r="C337">
        <v>2.18E-2</v>
      </c>
      <c r="D337">
        <f t="shared" si="34"/>
        <v>4.1800000000000004E-2</v>
      </c>
      <c r="E337">
        <f t="shared" si="35"/>
        <v>0.13961200000000085</v>
      </c>
      <c r="F337">
        <f t="shared" si="36"/>
        <v>3.4796120000000208</v>
      </c>
      <c r="G337">
        <f t="shared" si="39"/>
        <v>3.45</v>
      </c>
      <c r="H337">
        <f t="shared" si="38"/>
        <v>3.45</v>
      </c>
      <c r="I337" s="5">
        <f t="shared" si="37"/>
        <v>0.10999999999998034</v>
      </c>
    </row>
    <row r="338" spans="1:9" x14ac:dyDescent="0.25">
      <c r="A338" s="4">
        <v>3.3500000000000201</v>
      </c>
      <c r="B338">
        <v>0.02</v>
      </c>
      <c r="C338">
        <v>2.18E-2</v>
      </c>
      <c r="D338">
        <f t="shared" si="34"/>
        <v>4.1800000000000004E-2</v>
      </c>
      <c r="E338">
        <f t="shared" si="35"/>
        <v>0.14003000000000085</v>
      </c>
      <c r="F338">
        <f t="shared" si="36"/>
        <v>3.4900300000000208</v>
      </c>
      <c r="G338">
        <f t="shared" si="39"/>
        <v>3.45</v>
      </c>
      <c r="H338">
        <f t="shared" si="38"/>
        <v>3.45</v>
      </c>
      <c r="I338" s="5">
        <f t="shared" si="37"/>
        <v>9.9999999999980105E-2</v>
      </c>
    </row>
    <row r="339" spans="1:9" x14ac:dyDescent="0.25">
      <c r="A339" s="4">
        <v>3.3600000000000199</v>
      </c>
      <c r="B339">
        <v>0.02</v>
      </c>
      <c r="C339">
        <v>2.18E-2</v>
      </c>
      <c r="D339">
        <f t="shared" si="34"/>
        <v>4.1800000000000004E-2</v>
      </c>
      <c r="E339">
        <f t="shared" si="35"/>
        <v>0.14044800000000085</v>
      </c>
      <c r="F339">
        <f t="shared" si="36"/>
        <v>3.5004480000000209</v>
      </c>
      <c r="G339">
        <f t="shared" si="39"/>
        <v>3.5</v>
      </c>
      <c r="H339">
        <f t="shared" si="38"/>
        <v>3.5</v>
      </c>
      <c r="I339" s="5">
        <f t="shared" si="37"/>
        <v>0.13999999999998014</v>
      </c>
    </row>
    <row r="340" spans="1:9" x14ac:dyDescent="0.25">
      <c r="A340" s="4">
        <v>3.3700000000000201</v>
      </c>
      <c r="B340">
        <v>0.02</v>
      </c>
      <c r="C340">
        <v>2.18E-2</v>
      </c>
      <c r="D340">
        <f t="shared" si="34"/>
        <v>4.1800000000000004E-2</v>
      </c>
      <c r="E340">
        <f t="shared" si="35"/>
        <v>0.14086600000000085</v>
      </c>
      <c r="F340">
        <f t="shared" si="36"/>
        <v>3.5108660000000209</v>
      </c>
      <c r="G340">
        <f t="shared" si="39"/>
        <v>3.5</v>
      </c>
      <c r="H340">
        <f t="shared" si="38"/>
        <v>3.5</v>
      </c>
      <c r="I340" s="5">
        <f t="shared" si="37"/>
        <v>0.12999999999997991</v>
      </c>
    </row>
    <row r="341" spans="1:9" x14ac:dyDescent="0.25">
      <c r="A341" s="4">
        <v>3.3800000000000199</v>
      </c>
      <c r="B341">
        <v>0.02</v>
      </c>
      <c r="C341">
        <v>2.18E-2</v>
      </c>
      <c r="D341">
        <f t="shared" si="34"/>
        <v>4.1800000000000004E-2</v>
      </c>
      <c r="E341">
        <f t="shared" si="35"/>
        <v>0.14128400000000085</v>
      </c>
      <c r="F341">
        <f t="shared" si="36"/>
        <v>3.521284000000021</v>
      </c>
      <c r="G341">
        <f t="shared" si="39"/>
        <v>3.5</v>
      </c>
      <c r="H341">
        <f t="shared" si="38"/>
        <v>3.5</v>
      </c>
      <c r="I341" s="5">
        <f t="shared" si="37"/>
        <v>0.11999999999998012</v>
      </c>
    </row>
    <row r="342" spans="1:9" x14ac:dyDescent="0.25">
      <c r="A342" s="4">
        <v>3.3900000000000201</v>
      </c>
      <c r="B342">
        <v>0.02</v>
      </c>
      <c r="C342">
        <v>2.18E-2</v>
      </c>
      <c r="D342">
        <f t="shared" si="34"/>
        <v>4.1800000000000004E-2</v>
      </c>
      <c r="E342">
        <f t="shared" si="35"/>
        <v>0.14170200000000086</v>
      </c>
      <c r="F342">
        <f t="shared" si="36"/>
        <v>3.531702000000021</v>
      </c>
      <c r="G342">
        <f t="shared" si="39"/>
        <v>3.5</v>
      </c>
      <c r="H342">
        <f t="shared" si="38"/>
        <v>3.5</v>
      </c>
      <c r="I342" s="5">
        <f t="shared" si="37"/>
        <v>0.10999999999997989</v>
      </c>
    </row>
    <row r="343" spans="1:9" x14ac:dyDescent="0.25">
      <c r="A343" s="4">
        <v>3.4000000000000199</v>
      </c>
      <c r="B343">
        <v>0.02</v>
      </c>
      <c r="C343">
        <v>2.18E-2</v>
      </c>
      <c r="D343">
        <f t="shared" si="34"/>
        <v>4.1800000000000004E-2</v>
      </c>
      <c r="E343">
        <f t="shared" si="35"/>
        <v>0.14212000000000086</v>
      </c>
      <c r="F343">
        <f t="shared" si="36"/>
        <v>3.5421200000000206</v>
      </c>
      <c r="G343">
        <f t="shared" si="39"/>
        <v>3.5</v>
      </c>
      <c r="H343">
        <f t="shared" si="38"/>
        <v>3.5</v>
      </c>
      <c r="I343" s="5">
        <f t="shared" si="37"/>
        <v>9.9999999999980105E-2</v>
      </c>
    </row>
    <row r="344" spans="1:9" x14ac:dyDescent="0.25">
      <c r="A344" s="4">
        <v>3.4100000000000201</v>
      </c>
      <c r="B344">
        <v>0.02</v>
      </c>
      <c r="C344">
        <v>2.18E-2</v>
      </c>
      <c r="D344">
        <f t="shared" si="34"/>
        <v>4.1800000000000004E-2</v>
      </c>
      <c r="E344">
        <f t="shared" si="35"/>
        <v>0.14253800000000086</v>
      </c>
      <c r="F344">
        <f t="shared" si="36"/>
        <v>3.5525380000000211</v>
      </c>
      <c r="G344">
        <f t="shared" si="39"/>
        <v>3.5500000000000003</v>
      </c>
      <c r="H344">
        <f t="shared" si="38"/>
        <v>3.5500000000000003</v>
      </c>
      <c r="I344" s="5">
        <f t="shared" si="37"/>
        <v>0.13999999999998014</v>
      </c>
    </row>
    <row r="345" spans="1:9" x14ac:dyDescent="0.25">
      <c r="A345" s="4">
        <v>3.4200000000000199</v>
      </c>
      <c r="B345">
        <v>0.02</v>
      </c>
      <c r="C345">
        <v>2.18E-2</v>
      </c>
      <c r="D345">
        <f t="shared" si="34"/>
        <v>4.1800000000000004E-2</v>
      </c>
      <c r="E345">
        <f t="shared" si="35"/>
        <v>0.14295600000000083</v>
      </c>
      <c r="F345">
        <f t="shared" si="36"/>
        <v>3.5629560000000207</v>
      </c>
      <c r="G345">
        <f t="shared" si="39"/>
        <v>3.5500000000000003</v>
      </c>
      <c r="H345">
        <f t="shared" si="38"/>
        <v>3.5500000000000003</v>
      </c>
      <c r="I345" s="5">
        <f t="shared" si="37"/>
        <v>0.12999999999998035</v>
      </c>
    </row>
    <row r="346" spans="1:9" x14ac:dyDescent="0.25">
      <c r="A346" s="4">
        <v>3.4300000000000201</v>
      </c>
      <c r="B346">
        <v>0.02</v>
      </c>
      <c r="C346">
        <v>2.18E-2</v>
      </c>
      <c r="D346">
        <f t="shared" si="34"/>
        <v>4.1800000000000004E-2</v>
      </c>
      <c r="E346">
        <f t="shared" si="35"/>
        <v>0.14337400000000086</v>
      </c>
      <c r="F346">
        <f t="shared" si="36"/>
        <v>3.5733740000000211</v>
      </c>
      <c r="G346">
        <f t="shared" si="39"/>
        <v>3.5500000000000003</v>
      </c>
      <c r="H346">
        <f t="shared" si="38"/>
        <v>3.5500000000000003</v>
      </c>
      <c r="I346" s="5">
        <f t="shared" si="37"/>
        <v>0.11999999999998012</v>
      </c>
    </row>
    <row r="347" spans="1:9" x14ac:dyDescent="0.25">
      <c r="A347" s="4">
        <v>3.4400000000000199</v>
      </c>
      <c r="B347">
        <v>0.02</v>
      </c>
      <c r="C347">
        <v>2.18E-2</v>
      </c>
      <c r="D347">
        <f t="shared" si="34"/>
        <v>4.1800000000000004E-2</v>
      </c>
      <c r="E347">
        <f t="shared" si="35"/>
        <v>0.14379200000000084</v>
      </c>
      <c r="F347">
        <f t="shared" si="36"/>
        <v>3.5837920000000207</v>
      </c>
      <c r="G347">
        <f t="shared" si="39"/>
        <v>3.5500000000000003</v>
      </c>
      <c r="H347">
        <f t="shared" si="38"/>
        <v>3.5500000000000003</v>
      </c>
      <c r="I347" s="5">
        <f t="shared" si="37"/>
        <v>0.10999999999998034</v>
      </c>
    </row>
    <row r="348" spans="1:9" x14ac:dyDescent="0.25">
      <c r="A348" s="4">
        <v>3.4500000000000202</v>
      </c>
      <c r="B348">
        <v>0.02</v>
      </c>
      <c r="C348">
        <v>2.18E-2</v>
      </c>
      <c r="D348">
        <f t="shared" si="34"/>
        <v>4.1800000000000004E-2</v>
      </c>
      <c r="E348">
        <f t="shared" si="35"/>
        <v>0.14421000000000087</v>
      </c>
      <c r="F348">
        <f t="shared" si="36"/>
        <v>3.5942100000000212</v>
      </c>
      <c r="G348">
        <f t="shared" si="39"/>
        <v>3.5500000000000003</v>
      </c>
      <c r="H348">
        <f t="shared" si="38"/>
        <v>3.5500000000000003</v>
      </c>
      <c r="I348" s="5">
        <f t="shared" si="37"/>
        <v>9.9999999999980105E-2</v>
      </c>
    </row>
    <row r="349" spans="1:9" x14ac:dyDescent="0.25">
      <c r="A349" s="4">
        <v>3.4600000000000199</v>
      </c>
      <c r="B349">
        <v>0.02</v>
      </c>
      <c r="C349">
        <v>2.18E-2</v>
      </c>
      <c r="D349">
        <f t="shared" si="34"/>
        <v>4.1800000000000004E-2</v>
      </c>
      <c r="E349">
        <f t="shared" si="35"/>
        <v>0.14462800000000084</v>
      </c>
      <c r="F349">
        <f t="shared" si="36"/>
        <v>3.6046280000000208</v>
      </c>
      <c r="G349">
        <f t="shared" si="39"/>
        <v>3.6</v>
      </c>
      <c r="H349">
        <f t="shared" si="38"/>
        <v>3.6</v>
      </c>
      <c r="I349" s="5">
        <f t="shared" si="37"/>
        <v>0.13999999999998014</v>
      </c>
    </row>
    <row r="350" spans="1:9" x14ac:dyDescent="0.25">
      <c r="A350" s="4">
        <v>3.4700000000000202</v>
      </c>
      <c r="B350">
        <v>0.02</v>
      </c>
      <c r="C350">
        <v>2.18E-2</v>
      </c>
      <c r="D350">
        <f t="shared" si="34"/>
        <v>4.1800000000000004E-2</v>
      </c>
      <c r="E350">
        <f t="shared" si="35"/>
        <v>0.14504600000000087</v>
      </c>
      <c r="F350">
        <f t="shared" si="36"/>
        <v>3.6150460000000209</v>
      </c>
      <c r="G350">
        <f t="shared" si="39"/>
        <v>3.6</v>
      </c>
      <c r="H350">
        <f t="shared" si="38"/>
        <v>3.6</v>
      </c>
      <c r="I350" s="5">
        <f t="shared" si="37"/>
        <v>0.12999999999997991</v>
      </c>
    </row>
    <row r="351" spans="1:9" x14ac:dyDescent="0.25">
      <c r="A351" s="4">
        <v>3.48000000000002</v>
      </c>
      <c r="B351">
        <v>0.02</v>
      </c>
      <c r="C351">
        <v>2.18E-2</v>
      </c>
      <c r="D351">
        <f t="shared" si="34"/>
        <v>4.1800000000000004E-2</v>
      </c>
      <c r="E351">
        <f t="shared" si="35"/>
        <v>0.14546400000000084</v>
      </c>
      <c r="F351">
        <f t="shared" si="36"/>
        <v>3.6254640000000209</v>
      </c>
      <c r="G351">
        <f t="shared" si="39"/>
        <v>3.6</v>
      </c>
      <c r="H351">
        <f t="shared" si="38"/>
        <v>3.6</v>
      </c>
      <c r="I351" s="5">
        <f t="shared" si="37"/>
        <v>0.11999999999998012</v>
      </c>
    </row>
    <row r="352" spans="1:9" x14ac:dyDescent="0.25">
      <c r="A352" s="4">
        <v>3.4900000000000202</v>
      </c>
      <c r="B352">
        <v>0.02</v>
      </c>
      <c r="C352">
        <v>2.18E-2</v>
      </c>
      <c r="D352">
        <f t="shared" si="34"/>
        <v>4.1800000000000004E-2</v>
      </c>
      <c r="E352">
        <f t="shared" si="35"/>
        <v>0.14588200000000084</v>
      </c>
      <c r="F352">
        <f t="shared" si="36"/>
        <v>3.6358820000000209</v>
      </c>
      <c r="G352">
        <f t="shared" si="39"/>
        <v>3.6</v>
      </c>
      <c r="H352">
        <f t="shared" si="38"/>
        <v>3.6</v>
      </c>
      <c r="I352" s="5">
        <f t="shared" si="37"/>
        <v>0.10999999999997989</v>
      </c>
    </row>
    <row r="353" spans="1:9" x14ac:dyDescent="0.25">
      <c r="A353" s="4">
        <v>3.50000000000002</v>
      </c>
      <c r="B353">
        <v>0.02</v>
      </c>
      <c r="C353">
        <v>2.18E-2</v>
      </c>
      <c r="D353">
        <f t="shared" si="34"/>
        <v>4.1800000000000004E-2</v>
      </c>
      <c r="E353">
        <f t="shared" si="35"/>
        <v>0.14630000000000085</v>
      </c>
      <c r="F353">
        <f t="shared" si="36"/>
        <v>3.646300000000021</v>
      </c>
      <c r="G353">
        <f t="shared" si="39"/>
        <v>3.6</v>
      </c>
      <c r="H353">
        <f t="shared" si="38"/>
        <v>3.6</v>
      </c>
      <c r="I353" s="5">
        <f t="shared" si="37"/>
        <v>9.9999999999980105E-2</v>
      </c>
    </row>
    <row r="354" spans="1:9" x14ac:dyDescent="0.25">
      <c r="A354" s="4">
        <v>3.5100000000000202</v>
      </c>
      <c r="B354">
        <v>0.02</v>
      </c>
      <c r="C354">
        <v>2.18E-2</v>
      </c>
      <c r="D354">
        <f t="shared" si="34"/>
        <v>4.1800000000000004E-2</v>
      </c>
      <c r="E354">
        <f t="shared" si="35"/>
        <v>0.14671800000000085</v>
      </c>
      <c r="F354">
        <f t="shared" si="36"/>
        <v>3.656718000000021</v>
      </c>
      <c r="G354">
        <f t="shared" si="39"/>
        <v>3.6500000000000004</v>
      </c>
      <c r="H354">
        <f t="shared" si="38"/>
        <v>3.6500000000000004</v>
      </c>
      <c r="I354" s="5">
        <f t="shared" si="37"/>
        <v>0.13999999999998014</v>
      </c>
    </row>
    <row r="355" spans="1:9" x14ac:dyDescent="0.25">
      <c r="A355" s="4">
        <v>3.52000000000002</v>
      </c>
      <c r="B355">
        <v>0.02</v>
      </c>
      <c r="C355">
        <v>2.18E-2</v>
      </c>
      <c r="D355">
        <f t="shared" si="34"/>
        <v>4.1800000000000004E-2</v>
      </c>
      <c r="E355">
        <f t="shared" si="35"/>
        <v>0.14713600000000085</v>
      </c>
      <c r="F355">
        <f t="shared" si="36"/>
        <v>3.667136000000021</v>
      </c>
      <c r="G355">
        <f t="shared" si="39"/>
        <v>3.6500000000000004</v>
      </c>
      <c r="H355">
        <f t="shared" si="38"/>
        <v>3.6500000000000004</v>
      </c>
      <c r="I355" s="5">
        <f t="shared" si="37"/>
        <v>0.12999999999998035</v>
      </c>
    </row>
    <row r="356" spans="1:9" x14ac:dyDescent="0.25">
      <c r="A356" s="4">
        <v>3.53000000000003</v>
      </c>
      <c r="B356">
        <v>0.02</v>
      </c>
      <c r="C356">
        <v>2.18E-2</v>
      </c>
      <c r="D356">
        <f t="shared" si="34"/>
        <v>4.1800000000000004E-2</v>
      </c>
      <c r="E356">
        <f t="shared" si="35"/>
        <v>0.14755400000000127</v>
      </c>
      <c r="F356">
        <f t="shared" si="36"/>
        <v>3.6775540000000313</v>
      </c>
      <c r="G356">
        <f t="shared" si="39"/>
        <v>3.6500000000000004</v>
      </c>
      <c r="H356">
        <f t="shared" si="38"/>
        <v>3.6500000000000004</v>
      </c>
      <c r="I356" s="5">
        <f t="shared" si="37"/>
        <v>0.11999999999997035</v>
      </c>
    </row>
    <row r="357" spans="1:9" x14ac:dyDescent="0.25">
      <c r="A357" s="4">
        <v>3.5400000000000298</v>
      </c>
      <c r="B357">
        <v>0.02</v>
      </c>
      <c r="C357">
        <v>2.18E-2</v>
      </c>
      <c r="D357">
        <f t="shared" si="34"/>
        <v>4.1800000000000004E-2</v>
      </c>
      <c r="E357">
        <f t="shared" si="35"/>
        <v>0.14797200000000127</v>
      </c>
      <c r="F357">
        <f t="shared" si="36"/>
        <v>3.6879720000000309</v>
      </c>
      <c r="G357">
        <f t="shared" si="39"/>
        <v>3.6500000000000004</v>
      </c>
      <c r="H357">
        <f t="shared" si="38"/>
        <v>3.6500000000000004</v>
      </c>
      <c r="I357" s="5">
        <f t="shared" si="37"/>
        <v>0.10999999999997057</v>
      </c>
    </row>
    <row r="358" spans="1:9" x14ac:dyDescent="0.25">
      <c r="A358" s="4">
        <v>3.55000000000003</v>
      </c>
      <c r="B358">
        <v>0.02</v>
      </c>
      <c r="C358">
        <v>2.18E-2</v>
      </c>
      <c r="D358">
        <f t="shared" si="34"/>
        <v>4.1800000000000004E-2</v>
      </c>
      <c r="E358">
        <f t="shared" si="35"/>
        <v>0.14839000000000127</v>
      </c>
      <c r="F358">
        <f t="shared" si="36"/>
        <v>3.6983900000000314</v>
      </c>
      <c r="G358">
        <f t="shared" si="39"/>
        <v>3.6500000000000004</v>
      </c>
      <c r="H358">
        <f t="shared" si="38"/>
        <v>3.6500000000000004</v>
      </c>
      <c r="I358" s="5">
        <f t="shared" si="37"/>
        <v>9.9999999999970335E-2</v>
      </c>
    </row>
    <row r="359" spans="1:9" x14ac:dyDescent="0.25">
      <c r="A359" s="4">
        <v>3.5600000000000298</v>
      </c>
      <c r="B359">
        <v>0.02</v>
      </c>
      <c r="C359">
        <v>2.18E-2</v>
      </c>
      <c r="D359">
        <f t="shared" si="34"/>
        <v>4.1800000000000004E-2</v>
      </c>
      <c r="E359">
        <f t="shared" si="35"/>
        <v>0.14880800000000127</v>
      </c>
      <c r="F359">
        <f t="shared" si="36"/>
        <v>3.708808000000031</v>
      </c>
      <c r="G359">
        <f t="shared" si="39"/>
        <v>3.7</v>
      </c>
      <c r="H359">
        <f t="shared" si="38"/>
        <v>3.7</v>
      </c>
      <c r="I359" s="5">
        <f t="shared" si="37"/>
        <v>0.13999999999997037</v>
      </c>
    </row>
    <row r="360" spans="1:9" x14ac:dyDescent="0.25">
      <c r="A360" s="4">
        <v>3.57000000000003</v>
      </c>
      <c r="B360">
        <v>0.02</v>
      </c>
      <c r="C360">
        <v>2.18E-2</v>
      </c>
      <c r="D360">
        <f t="shared" si="34"/>
        <v>4.1800000000000004E-2</v>
      </c>
      <c r="E360">
        <f t="shared" si="35"/>
        <v>0.14922600000000127</v>
      </c>
      <c r="F360">
        <f t="shared" si="36"/>
        <v>3.7192260000000315</v>
      </c>
      <c r="G360">
        <f t="shared" si="39"/>
        <v>3.7</v>
      </c>
      <c r="H360">
        <f t="shared" si="38"/>
        <v>3.7</v>
      </c>
      <c r="I360" s="5">
        <f t="shared" si="37"/>
        <v>0.12999999999997014</v>
      </c>
    </row>
    <row r="361" spans="1:9" x14ac:dyDescent="0.25">
      <c r="A361" s="4">
        <v>3.5800000000000298</v>
      </c>
      <c r="B361">
        <v>0.02</v>
      </c>
      <c r="C361">
        <v>2.18E-2</v>
      </c>
      <c r="D361">
        <f t="shared" si="34"/>
        <v>4.1800000000000004E-2</v>
      </c>
      <c r="E361">
        <f t="shared" si="35"/>
        <v>0.14964400000000125</v>
      </c>
      <c r="F361">
        <f t="shared" si="36"/>
        <v>3.729644000000031</v>
      </c>
      <c r="G361">
        <f t="shared" si="39"/>
        <v>3.7</v>
      </c>
      <c r="H361">
        <f t="shared" si="38"/>
        <v>3.7</v>
      </c>
      <c r="I361" s="5">
        <f t="shared" si="37"/>
        <v>0.11999999999997035</v>
      </c>
    </row>
    <row r="362" spans="1:9" x14ac:dyDescent="0.25">
      <c r="A362" s="4">
        <v>3.5900000000000301</v>
      </c>
      <c r="B362">
        <v>0.02</v>
      </c>
      <c r="C362">
        <v>2.18E-2</v>
      </c>
      <c r="D362">
        <f t="shared" si="34"/>
        <v>4.1800000000000004E-2</v>
      </c>
      <c r="E362">
        <f t="shared" si="35"/>
        <v>0.15006200000000128</v>
      </c>
      <c r="F362">
        <f t="shared" si="36"/>
        <v>3.7400620000000315</v>
      </c>
      <c r="G362">
        <f t="shared" si="39"/>
        <v>3.7</v>
      </c>
      <c r="H362">
        <f t="shared" si="38"/>
        <v>3.7</v>
      </c>
      <c r="I362" s="5">
        <f t="shared" si="37"/>
        <v>0.10999999999997012</v>
      </c>
    </row>
    <row r="363" spans="1:9" x14ac:dyDescent="0.25">
      <c r="A363" s="4">
        <v>3.6000000000000298</v>
      </c>
      <c r="B363">
        <v>0.02</v>
      </c>
      <c r="C363">
        <v>2.18E-2</v>
      </c>
      <c r="D363">
        <f t="shared" si="34"/>
        <v>4.1800000000000004E-2</v>
      </c>
      <c r="E363">
        <f t="shared" si="35"/>
        <v>0.15048000000000125</v>
      </c>
      <c r="F363">
        <f t="shared" si="36"/>
        <v>3.7504800000000311</v>
      </c>
      <c r="G363">
        <f t="shared" si="39"/>
        <v>3.75</v>
      </c>
      <c r="H363">
        <f t="shared" si="38"/>
        <v>3.75</v>
      </c>
      <c r="I363" s="5">
        <f t="shared" si="37"/>
        <v>0.14999999999997016</v>
      </c>
    </row>
    <row r="364" spans="1:9" x14ac:dyDescent="0.25">
      <c r="A364" s="4">
        <v>3.6100000000000301</v>
      </c>
      <c r="B364">
        <v>0.02</v>
      </c>
      <c r="C364">
        <v>2.18E-2</v>
      </c>
      <c r="D364">
        <f t="shared" si="34"/>
        <v>4.1800000000000004E-2</v>
      </c>
      <c r="E364">
        <f t="shared" si="35"/>
        <v>0.15089800000000128</v>
      </c>
      <c r="F364">
        <f t="shared" si="36"/>
        <v>3.7608980000000312</v>
      </c>
      <c r="G364">
        <f t="shared" si="39"/>
        <v>3.75</v>
      </c>
      <c r="H364">
        <f t="shared" si="38"/>
        <v>3.75</v>
      </c>
      <c r="I364" s="5">
        <f t="shared" si="37"/>
        <v>0.13999999999996993</v>
      </c>
    </row>
    <row r="365" spans="1:9" x14ac:dyDescent="0.25">
      <c r="A365" s="4">
        <v>3.6200000000000299</v>
      </c>
      <c r="B365">
        <v>0.02</v>
      </c>
      <c r="C365">
        <v>2.18E-2</v>
      </c>
      <c r="D365">
        <f t="shared" si="34"/>
        <v>4.1800000000000004E-2</v>
      </c>
      <c r="E365">
        <f t="shared" si="35"/>
        <v>0.15131600000000126</v>
      </c>
      <c r="F365">
        <f t="shared" si="36"/>
        <v>3.7713160000000312</v>
      </c>
      <c r="G365">
        <f t="shared" si="39"/>
        <v>3.75</v>
      </c>
      <c r="H365">
        <f t="shared" si="38"/>
        <v>3.75</v>
      </c>
      <c r="I365" s="5">
        <f t="shared" si="37"/>
        <v>0.12999999999997014</v>
      </c>
    </row>
    <row r="366" spans="1:9" x14ac:dyDescent="0.25">
      <c r="A366" s="4">
        <v>3.6300000000000301</v>
      </c>
      <c r="B366">
        <v>0.02</v>
      </c>
      <c r="C366">
        <v>2.18E-2</v>
      </c>
      <c r="D366">
        <f t="shared" si="34"/>
        <v>4.1800000000000004E-2</v>
      </c>
      <c r="E366">
        <f t="shared" si="35"/>
        <v>0.15173400000000128</v>
      </c>
      <c r="F366">
        <f t="shared" si="36"/>
        <v>3.7817340000000312</v>
      </c>
      <c r="G366">
        <f t="shared" si="39"/>
        <v>3.75</v>
      </c>
      <c r="H366">
        <f t="shared" si="38"/>
        <v>3.75</v>
      </c>
      <c r="I366" s="5">
        <f t="shared" si="37"/>
        <v>0.11999999999996991</v>
      </c>
    </row>
    <row r="367" spans="1:9" x14ac:dyDescent="0.25">
      <c r="A367" s="4">
        <v>3.6400000000000299</v>
      </c>
      <c r="B367">
        <v>0.02</v>
      </c>
      <c r="C367">
        <v>2.18E-2</v>
      </c>
      <c r="D367">
        <f t="shared" si="34"/>
        <v>4.1800000000000004E-2</v>
      </c>
      <c r="E367">
        <f t="shared" si="35"/>
        <v>0.15215200000000126</v>
      </c>
      <c r="F367">
        <f t="shared" si="36"/>
        <v>3.7921520000000313</v>
      </c>
      <c r="G367">
        <f t="shared" si="39"/>
        <v>3.75</v>
      </c>
      <c r="H367">
        <f t="shared" si="38"/>
        <v>3.75</v>
      </c>
      <c r="I367" s="5">
        <f t="shared" si="37"/>
        <v>0.10999999999997012</v>
      </c>
    </row>
    <row r="368" spans="1:9" x14ac:dyDescent="0.25">
      <c r="A368" s="4">
        <v>3.6500000000000301</v>
      </c>
      <c r="B368">
        <v>0.02</v>
      </c>
      <c r="C368">
        <v>2.18E-2</v>
      </c>
      <c r="D368">
        <f t="shared" si="34"/>
        <v>4.1800000000000004E-2</v>
      </c>
      <c r="E368">
        <f t="shared" si="35"/>
        <v>0.15257000000000126</v>
      </c>
      <c r="F368">
        <f t="shared" si="36"/>
        <v>3.8025700000000313</v>
      </c>
      <c r="G368">
        <f t="shared" si="39"/>
        <v>3.8000000000000003</v>
      </c>
      <c r="H368">
        <f t="shared" si="38"/>
        <v>3.8000000000000003</v>
      </c>
      <c r="I368" s="5">
        <f t="shared" si="37"/>
        <v>0.14999999999997016</v>
      </c>
    </row>
    <row r="369" spans="1:9" x14ac:dyDescent="0.25">
      <c r="A369" s="4">
        <v>3.6600000000000299</v>
      </c>
      <c r="B369">
        <v>0.02</v>
      </c>
      <c r="C369">
        <v>2.18E-2</v>
      </c>
      <c r="D369">
        <f t="shared" si="34"/>
        <v>4.1800000000000004E-2</v>
      </c>
      <c r="E369">
        <f t="shared" si="35"/>
        <v>0.15298800000000126</v>
      </c>
      <c r="F369">
        <f t="shared" si="36"/>
        <v>3.8129880000000314</v>
      </c>
      <c r="G369">
        <f t="shared" si="39"/>
        <v>3.8000000000000003</v>
      </c>
      <c r="H369">
        <f t="shared" si="38"/>
        <v>3.8000000000000003</v>
      </c>
      <c r="I369" s="5">
        <f t="shared" si="37"/>
        <v>0.13999999999997037</v>
      </c>
    </row>
    <row r="370" spans="1:9" x14ac:dyDescent="0.25">
      <c r="A370" s="4">
        <v>3.6700000000000301</v>
      </c>
      <c r="B370">
        <v>0.02</v>
      </c>
      <c r="C370">
        <v>2.18E-2</v>
      </c>
      <c r="D370">
        <f t="shared" si="34"/>
        <v>4.1800000000000004E-2</v>
      </c>
      <c r="E370">
        <f t="shared" si="35"/>
        <v>0.15340600000000126</v>
      </c>
      <c r="F370">
        <f t="shared" si="36"/>
        <v>3.8234060000000314</v>
      </c>
      <c r="G370">
        <f t="shared" si="39"/>
        <v>3.8000000000000003</v>
      </c>
      <c r="H370">
        <f t="shared" si="38"/>
        <v>3.8000000000000003</v>
      </c>
      <c r="I370" s="5">
        <f t="shared" si="37"/>
        <v>0.12999999999997014</v>
      </c>
    </row>
    <row r="371" spans="1:9" x14ac:dyDescent="0.25">
      <c r="A371" s="4">
        <v>3.6800000000000299</v>
      </c>
      <c r="B371">
        <v>0.02</v>
      </c>
      <c r="C371">
        <v>2.18E-2</v>
      </c>
      <c r="D371">
        <f t="shared" si="34"/>
        <v>4.1800000000000004E-2</v>
      </c>
      <c r="E371">
        <f t="shared" si="35"/>
        <v>0.15382400000000127</v>
      </c>
      <c r="F371">
        <f t="shared" si="36"/>
        <v>3.833824000000031</v>
      </c>
      <c r="G371">
        <f t="shared" si="39"/>
        <v>3.8000000000000003</v>
      </c>
      <c r="H371">
        <f t="shared" si="38"/>
        <v>3.8000000000000003</v>
      </c>
      <c r="I371" s="5">
        <f t="shared" si="37"/>
        <v>0.11999999999997035</v>
      </c>
    </row>
    <row r="372" spans="1:9" x14ac:dyDescent="0.25">
      <c r="A372" s="4">
        <v>3.6900000000000301</v>
      </c>
      <c r="B372">
        <v>0.02</v>
      </c>
      <c r="C372">
        <v>2.18E-2</v>
      </c>
      <c r="D372">
        <f t="shared" si="34"/>
        <v>4.1800000000000004E-2</v>
      </c>
      <c r="E372">
        <f t="shared" si="35"/>
        <v>0.15424200000000127</v>
      </c>
      <c r="F372">
        <f t="shared" si="36"/>
        <v>3.8442420000000315</v>
      </c>
      <c r="G372">
        <f t="shared" si="39"/>
        <v>3.8000000000000003</v>
      </c>
      <c r="H372">
        <f t="shared" si="38"/>
        <v>3.8000000000000003</v>
      </c>
      <c r="I372" s="5">
        <f t="shared" si="37"/>
        <v>0.10999999999997012</v>
      </c>
    </row>
    <row r="373" spans="1:9" x14ac:dyDescent="0.25">
      <c r="A373" s="4">
        <v>3.7000000000000299</v>
      </c>
      <c r="B373">
        <v>0.02</v>
      </c>
      <c r="C373">
        <v>2.18E-2</v>
      </c>
      <c r="D373">
        <f t="shared" si="34"/>
        <v>4.1800000000000004E-2</v>
      </c>
      <c r="E373">
        <f t="shared" si="35"/>
        <v>0.15466000000000127</v>
      </c>
      <c r="F373">
        <f t="shared" si="36"/>
        <v>3.8546600000000311</v>
      </c>
      <c r="G373">
        <f t="shared" si="39"/>
        <v>3.85</v>
      </c>
      <c r="H373">
        <f t="shared" si="38"/>
        <v>3.85</v>
      </c>
      <c r="I373" s="5">
        <f t="shared" si="37"/>
        <v>0.14999999999997016</v>
      </c>
    </row>
    <row r="374" spans="1:9" x14ac:dyDescent="0.25">
      <c r="A374" s="4">
        <v>3.7100000000000302</v>
      </c>
      <c r="B374">
        <v>0.02</v>
      </c>
      <c r="C374">
        <v>2.18E-2</v>
      </c>
      <c r="D374">
        <f t="shared" ref="D374:D437" si="40">B374+C374</f>
        <v>4.1800000000000004E-2</v>
      </c>
      <c r="E374">
        <f t="shared" ref="E374:E437" si="41">A374*D374</f>
        <v>0.15507800000000127</v>
      </c>
      <c r="F374">
        <f t="shared" ref="F374:F437" si="42">A374+E374</f>
        <v>3.8650780000000315</v>
      </c>
      <c r="G374">
        <f t="shared" si="39"/>
        <v>3.85</v>
      </c>
      <c r="H374">
        <f t="shared" si="38"/>
        <v>3.85</v>
      </c>
      <c r="I374" s="5">
        <f t="shared" si="37"/>
        <v>0.13999999999996993</v>
      </c>
    </row>
    <row r="375" spans="1:9" x14ac:dyDescent="0.25">
      <c r="A375" s="4">
        <v>3.7200000000000299</v>
      </c>
      <c r="B375">
        <v>0.02</v>
      </c>
      <c r="C375">
        <v>2.18E-2</v>
      </c>
      <c r="D375">
        <f t="shared" si="40"/>
        <v>4.1800000000000004E-2</v>
      </c>
      <c r="E375">
        <f t="shared" si="41"/>
        <v>0.15549600000000127</v>
      </c>
      <c r="F375">
        <f t="shared" si="42"/>
        <v>3.8754960000000311</v>
      </c>
      <c r="G375">
        <f t="shared" si="39"/>
        <v>3.85</v>
      </c>
      <c r="H375">
        <f t="shared" si="38"/>
        <v>3.85</v>
      </c>
      <c r="I375" s="5">
        <f t="shared" si="37"/>
        <v>0.12999999999997014</v>
      </c>
    </row>
    <row r="376" spans="1:9" x14ac:dyDescent="0.25">
      <c r="A376" s="4">
        <v>3.7300000000000302</v>
      </c>
      <c r="B376">
        <v>0.02</v>
      </c>
      <c r="C376">
        <v>2.18E-2</v>
      </c>
      <c r="D376">
        <f t="shared" si="40"/>
        <v>4.1800000000000004E-2</v>
      </c>
      <c r="E376">
        <f t="shared" si="41"/>
        <v>0.15591400000000127</v>
      </c>
      <c r="F376">
        <f t="shared" si="42"/>
        <v>3.8859140000000316</v>
      </c>
      <c r="G376">
        <f t="shared" si="39"/>
        <v>3.85</v>
      </c>
      <c r="H376">
        <f t="shared" si="38"/>
        <v>3.85</v>
      </c>
      <c r="I376" s="5">
        <f t="shared" si="37"/>
        <v>0.11999999999996991</v>
      </c>
    </row>
    <row r="377" spans="1:9" x14ac:dyDescent="0.25">
      <c r="A377" s="4">
        <v>3.74000000000003</v>
      </c>
      <c r="B377">
        <v>0.02</v>
      </c>
      <c r="C377">
        <v>2.18E-2</v>
      </c>
      <c r="D377">
        <f t="shared" si="40"/>
        <v>4.1800000000000004E-2</v>
      </c>
      <c r="E377">
        <f t="shared" si="41"/>
        <v>0.15633200000000128</v>
      </c>
      <c r="F377">
        <f t="shared" si="42"/>
        <v>3.8963320000000312</v>
      </c>
      <c r="G377">
        <f t="shared" si="39"/>
        <v>3.85</v>
      </c>
      <c r="H377">
        <f t="shared" si="38"/>
        <v>3.85</v>
      </c>
      <c r="I377" s="5">
        <f t="shared" si="37"/>
        <v>0.10999999999997012</v>
      </c>
    </row>
    <row r="378" spans="1:9" x14ac:dyDescent="0.25">
      <c r="A378" s="4">
        <v>3.7500000000000302</v>
      </c>
      <c r="B378">
        <v>0.02</v>
      </c>
      <c r="C378">
        <v>2.18E-2</v>
      </c>
      <c r="D378">
        <f t="shared" si="40"/>
        <v>4.1800000000000004E-2</v>
      </c>
      <c r="E378">
        <f t="shared" si="41"/>
        <v>0.15675000000000128</v>
      </c>
      <c r="F378">
        <f t="shared" si="42"/>
        <v>3.9067500000000317</v>
      </c>
      <c r="G378">
        <f t="shared" si="39"/>
        <v>3.9000000000000004</v>
      </c>
      <c r="H378">
        <f t="shared" si="38"/>
        <v>3.9000000000000004</v>
      </c>
      <c r="I378" s="5">
        <f t="shared" si="37"/>
        <v>0.14999999999997016</v>
      </c>
    </row>
    <row r="379" spans="1:9" x14ac:dyDescent="0.25">
      <c r="A379" s="4">
        <v>3.76000000000003</v>
      </c>
      <c r="B379">
        <v>0.02</v>
      </c>
      <c r="C379">
        <v>2.18E-2</v>
      </c>
      <c r="D379">
        <f t="shared" si="40"/>
        <v>4.1800000000000004E-2</v>
      </c>
      <c r="E379">
        <f t="shared" si="41"/>
        <v>0.15716800000000128</v>
      </c>
      <c r="F379">
        <f t="shared" si="42"/>
        <v>3.9171680000000313</v>
      </c>
      <c r="G379">
        <f t="shared" si="39"/>
        <v>3.9000000000000004</v>
      </c>
      <c r="H379">
        <f t="shared" si="38"/>
        <v>3.9000000000000004</v>
      </c>
      <c r="I379" s="5">
        <f t="shared" si="37"/>
        <v>0.13999999999997037</v>
      </c>
    </row>
    <row r="380" spans="1:9" x14ac:dyDescent="0.25">
      <c r="A380" s="4">
        <v>3.7700000000000302</v>
      </c>
      <c r="B380">
        <v>0.02</v>
      </c>
      <c r="C380">
        <v>2.18E-2</v>
      </c>
      <c r="D380">
        <f t="shared" si="40"/>
        <v>4.1800000000000004E-2</v>
      </c>
      <c r="E380">
        <f t="shared" si="41"/>
        <v>0.15758600000000128</v>
      </c>
      <c r="F380">
        <f t="shared" si="42"/>
        <v>3.9275860000000313</v>
      </c>
      <c r="G380">
        <f t="shared" si="39"/>
        <v>3.9000000000000004</v>
      </c>
      <c r="H380">
        <f t="shared" si="38"/>
        <v>3.9000000000000004</v>
      </c>
      <c r="I380" s="5">
        <f t="shared" si="37"/>
        <v>0.12999999999997014</v>
      </c>
    </row>
    <row r="381" spans="1:9" x14ac:dyDescent="0.25">
      <c r="A381" s="4">
        <v>3.78000000000003</v>
      </c>
      <c r="B381">
        <v>0.02</v>
      </c>
      <c r="C381">
        <v>2.18E-2</v>
      </c>
      <c r="D381">
        <f t="shared" si="40"/>
        <v>4.1800000000000004E-2</v>
      </c>
      <c r="E381">
        <f t="shared" si="41"/>
        <v>0.15800400000000128</v>
      </c>
      <c r="F381">
        <f t="shared" si="42"/>
        <v>3.9380040000000314</v>
      </c>
      <c r="G381">
        <f t="shared" si="39"/>
        <v>3.9000000000000004</v>
      </c>
      <c r="H381">
        <f t="shared" si="38"/>
        <v>3.9000000000000004</v>
      </c>
      <c r="I381" s="5">
        <f t="shared" si="37"/>
        <v>0.11999999999997035</v>
      </c>
    </row>
    <row r="382" spans="1:9" x14ac:dyDescent="0.25">
      <c r="A382" s="4">
        <v>3.7900000000000298</v>
      </c>
      <c r="B382">
        <v>0.02</v>
      </c>
      <c r="C382">
        <v>2.18E-2</v>
      </c>
      <c r="D382">
        <f t="shared" si="40"/>
        <v>4.1800000000000004E-2</v>
      </c>
      <c r="E382">
        <f t="shared" si="41"/>
        <v>0.15842200000000126</v>
      </c>
      <c r="F382">
        <f t="shared" si="42"/>
        <v>3.948422000000031</v>
      </c>
      <c r="G382">
        <f t="shared" si="39"/>
        <v>3.9000000000000004</v>
      </c>
      <c r="H382">
        <f t="shared" si="38"/>
        <v>3.9000000000000004</v>
      </c>
      <c r="I382" s="5">
        <f t="shared" si="37"/>
        <v>0.10999999999997057</v>
      </c>
    </row>
    <row r="383" spans="1:9" x14ac:dyDescent="0.25">
      <c r="A383" s="4">
        <v>3.80000000000003</v>
      </c>
      <c r="B383">
        <v>0.02</v>
      </c>
      <c r="C383">
        <v>2.18E-2</v>
      </c>
      <c r="D383">
        <f t="shared" si="40"/>
        <v>4.1800000000000004E-2</v>
      </c>
      <c r="E383">
        <f t="shared" si="41"/>
        <v>0.15884000000000126</v>
      </c>
      <c r="F383">
        <f t="shared" si="42"/>
        <v>3.9588400000000314</v>
      </c>
      <c r="G383">
        <f t="shared" si="39"/>
        <v>3.95</v>
      </c>
      <c r="H383">
        <f t="shared" si="38"/>
        <v>3.95</v>
      </c>
      <c r="I383" s="5">
        <f t="shared" si="37"/>
        <v>0.14999999999997016</v>
      </c>
    </row>
    <row r="384" spans="1:9" x14ac:dyDescent="0.25">
      <c r="A384" s="4">
        <v>3.8100000000000298</v>
      </c>
      <c r="B384">
        <v>0.02</v>
      </c>
      <c r="C384">
        <v>2.18E-2</v>
      </c>
      <c r="D384">
        <f t="shared" si="40"/>
        <v>4.1800000000000004E-2</v>
      </c>
      <c r="E384">
        <f t="shared" si="41"/>
        <v>0.15925800000000126</v>
      </c>
      <c r="F384">
        <f t="shared" si="42"/>
        <v>3.969258000000031</v>
      </c>
      <c r="G384">
        <f t="shared" si="39"/>
        <v>3.95</v>
      </c>
      <c r="H384">
        <f t="shared" si="38"/>
        <v>3.95</v>
      </c>
      <c r="I384" s="5">
        <f t="shared" si="37"/>
        <v>0.13999999999997037</v>
      </c>
    </row>
    <row r="385" spans="1:9" x14ac:dyDescent="0.25">
      <c r="A385" s="4">
        <v>3.82000000000003</v>
      </c>
      <c r="B385">
        <v>0.02</v>
      </c>
      <c r="C385">
        <v>2.18E-2</v>
      </c>
      <c r="D385">
        <f t="shared" si="40"/>
        <v>4.1800000000000004E-2</v>
      </c>
      <c r="E385">
        <f t="shared" si="41"/>
        <v>0.15967600000000126</v>
      </c>
      <c r="F385">
        <f t="shared" si="42"/>
        <v>3.9796760000000315</v>
      </c>
      <c r="G385">
        <f t="shared" si="39"/>
        <v>3.95</v>
      </c>
      <c r="H385">
        <f t="shared" si="38"/>
        <v>3.95</v>
      </c>
      <c r="I385" s="5">
        <f t="shared" si="37"/>
        <v>0.12999999999997014</v>
      </c>
    </row>
    <row r="386" spans="1:9" x14ac:dyDescent="0.25">
      <c r="A386" s="4">
        <v>3.8300000000000298</v>
      </c>
      <c r="B386">
        <v>0.02</v>
      </c>
      <c r="C386">
        <v>2.18E-2</v>
      </c>
      <c r="D386">
        <f t="shared" si="40"/>
        <v>4.1800000000000004E-2</v>
      </c>
      <c r="E386">
        <f t="shared" si="41"/>
        <v>0.16009400000000126</v>
      </c>
      <c r="F386">
        <f t="shared" si="42"/>
        <v>3.9900940000000311</v>
      </c>
      <c r="G386">
        <f t="shared" si="39"/>
        <v>3.95</v>
      </c>
      <c r="H386">
        <f t="shared" si="38"/>
        <v>3.95</v>
      </c>
      <c r="I386" s="5">
        <f t="shared" ref="I386:I449" si="43">H386-A386</f>
        <v>0.11999999999997035</v>
      </c>
    </row>
    <row r="387" spans="1:9" x14ac:dyDescent="0.25">
      <c r="A387" s="4">
        <v>3.8400000000000301</v>
      </c>
      <c r="B387">
        <v>0.02</v>
      </c>
      <c r="C387">
        <v>2.18E-2</v>
      </c>
      <c r="D387">
        <f t="shared" si="40"/>
        <v>4.1800000000000004E-2</v>
      </c>
      <c r="E387">
        <f t="shared" si="41"/>
        <v>0.16051200000000126</v>
      </c>
      <c r="F387">
        <f t="shared" si="42"/>
        <v>4.0005120000000316</v>
      </c>
      <c r="G387">
        <f t="shared" si="39"/>
        <v>4</v>
      </c>
      <c r="H387">
        <f t="shared" si="38"/>
        <v>4</v>
      </c>
      <c r="I387" s="5">
        <f t="shared" si="43"/>
        <v>0.15999999999996994</v>
      </c>
    </row>
    <row r="388" spans="1:9" x14ac:dyDescent="0.25">
      <c r="A388" s="4">
        <v>3.8500000000000298</v>
      </c>
      <c r="B388">
        <v>0.02</v>
      </c>
      <c r="C388">
        <v>2.18E-2</v>
      </c>
      <c r="D388">
        <f t="shared" si="40"/>
        <v>4.1800000000000004E-2</v>
      </c>
      <c r="E388">
        <f t="shared" si="41"/>
        <v>0.16093000000000127</v>
      </c>
      <c r="F388">
        <f t="shared" si="42"/>
        <v>4.0109300000000312</v>
      </c>
      <c r="G388">
        <f t="shared" si="39"/>
        <v>4</v>
      </c>
      <c r="H388">
        <f t="shared" ref="H388:H451" si="44">IF((FLOOR(G388,0.05))&lt;A388,A388,(FLOOR(G388,0.05)))</f>
        <v>4</v>
      </c>
      <c r="I388" s="5">
        <f t="shared" si="43"/>
        <v>0.14999999999997016</v>
      </c>
    </row>
    <row r="389" spans="1:9" x14ac:dyDescent="0.25">
      <c r="A389" s="4">
        <v>3.8600000000000301</v>
      </c>
      <c r="B389">
        <v>0.02</v>
      </c>
      <c r="C389">
        <v>2.18E-2</v>
      </c>
      <c r="D389">
        <f t="shared" si="40"/>
        <v>4.1800000000000004E-2</v>
      </c>
      <c r="E389">
        <f t="shared" si="41"/>
        <v>0.16134800000000127</v>
      </c>
      <c r="F389">
        <f t="shared" si="42"/>
        <v>4.0213480000000317</v>
      </c>
      <c r="G389">
        <f t="shared" si="39"/>
        <v>4</v>
      </c>
      <c r="H389">
        <f t="shared" si="44"/>
        <v>4</v>
      </c>
      <c r="I389" s="5">
        <f t="shared" si="43"/>
        <v>0.13999999999996993</v>
      </c>
    </row>
    <row r="390" spans="1:9" x14ac:dyDescent="0.25">
      <c r="A390" s="4">
        <v>3.8700000000000299</v>
      </c>
      <c r="B390">
        <v>0.02</v>
      </c>
      <c r="C390">
        <v>2.18E-2</v>
      </c>
      <c r="D390">
        <f t="shared" si="40"/>
        <v>4.1800000000000004E-2</v>
      </c>
      <c r="E390">
        <f t="shared" si="41"/>
        <v>0.16176600000000127</v>
      </c>
      <c r="F390">
        <f t="shared" si="42"/>
        <v>4.0317660000000313</v>
      </c>
      <c r="G390">
        <f t="shared" ref="G390:G453" si="45">FLOOR(F390,0.05)</f>
        <v>4</v>
      </c>
      <c r="H390">
        <f t="shared" si="44"/>
        <v>4</v>
      </c>
      <c r="I390" s="5">
        <f t="shared" si="43"/>
        <v>0.12999999999997014</v>
      </c>
    </row>
    <row r="391" spans="1:9" x14ac:dyDescent="0.25">
      <c r="A391" s="4">
        <v>3.8800000000000301</v>
      </c>
      <c r="B391">
        <v>0.02</v>
      </c>
      <c r="C391">
        <v>2.18E-2</v>
      </c>
      <c r="D391">
        <f t="shared" si="40"/>
        <v>4.1800000000000004E-2</v>
      </c>
      <c r="E391">
        <f t="shared" si="41"/>
        <v>0.16218400000000127</v>
      </c>
      <c r="F391">
        <f t="shared" si="42"/>
        <v>4.0421840000000318</v>
      </c>
      <c r="G391">
        <f t="shared" si="45"/>
        <v>4</v>
      </c>
      <c r="H391">
        <f t="shared" si="44"/>
        <v>4</v>
      </c>
      <c r="I391" s="5">
        <f t="shared" si="43"/>
        <v>0.11999999999996991</v>
      </c>
    </row>
    <row r="392" spans="1:9" x14ac:dyDescent="0.25">
      <c r="A392" s="4">
        <v>3.8900000000000299</v>
      </c>
      <c r="B392">
        <v>0.02</v>
      </c>
      <c r="C392">
        <v>2.18E-2</v>
      </c>
      <c r="D392">
        <f t="shared" si="40"/>
        <v>4.1800000000000004E-2</v>
      </c>
      <c r="E392">
        <f t="shared" si="41"/>
        <v>0.16260200000000127</v>
      </c>
      <c r="F392">
        <f t="shared" si="42"/>
        <v>4.0526020000000313</v>
      </c>
      <c r="G392">
        <f t="shared" si="45"/>
        <v>4.05</v>
      </c>
      <c r="H392">
        <f t="shared" si="44"/>
        <v>4.05</v>
      </c>
      <c r="I392" s="5">
        <f t="shared" si="43"/>
        <v>0.15999999999996994</v>
      </c>
    </row>
    <row r="393" spans="1:9" x14ac:dyDescent="0.25">
      <c r="A393" s="4">
        <v>3.9000000000000301</v>
      </c>
      <c r="B393">
        <v>0.02</v>
      </c>
      <c r="C393">
        <v>2.18E-2</v>
      </c>
      <c r="D393">
        <f t="shared" si="40"/>
        <v>4.1800000000000004E-2</v>
      </c>
      <c r="E393">
        <f t="shared" si="41"/>
        <v>0.16302000000000127</v>
      </c>
      <c r="F393">
        <f t="shared" si="42"/>
        <v>4.0630200000000318</v>
      </c>
      <c r="G393">
        <f t="shared" si="45"/>
        <v>4.05</v>
      </c>
      <c r="H393">
        <f t="shared" si="44"/>
        <v>4.05</v>
      </c>
      <c r="I393" s="5">
        <f t="shared" si="43"/>
        <v>0.14999999999996971</v>
      </c>
    </row>
    <row r="394" spans="1:9" x14ac:dyDescent="0.25">
      <c r="A394" s="4">
        <v>3.9100000000000299</v>
      </c>
      <c r="B394">
        <v>0.02</v>
      </c>
      <c r="C394">
        <v>2.18E-2</v>
      </c>
      <c r="D394">
        <f t="shared" si="40"/>
        <v>4.1800000000000004E-2</v>
      </c>
      <c r="E394">
        <f t="shared" si="41"/>
        <v>0.16343800000000128</v>
      </c>
      <c r="F394">
        <f t="shared" si="42"/>
        <v>4.0734380000000314</v>
      </c>
      <c r="G394">
        <f t="shared" si="45"/>
        <v>4.05</v>
      </c>
      <c r="H394">
        <f t="shared" si="44"/>
        <v>4.05</v>
      </c>
      <c r="I394" s="5">
        <f t="shared" si="43"/>
        <v>0.13999999999996993</v>
      </c>
    </row>
    <row r="395" spans="1:9" x14ac:dyDescent="0.25">
      <c r="A395" s="4">
        <v>3.9200000000000301</v>
      </c>
      <c r="B395">
        <v>0.02</v>
      </c>
      <c r="C395">
        <v>2.18E-2</v>
      </c>
      <c r="D395">
        <f t="shared" si="40"/>
        <v>4.1800000000000004E-2</v>
      </c>
      <c r="E395">
        <f t="shared" si="41"/>
        <v>0.16385600000000128</v>
      </c>
      <c r="F395">
        <f t="shared" si="42"/>
        <v>4.083856000000031</v>
      </c>
      <c r="G395">
        <f t="shared" si="45"/>
        <v>4.05</v>
      </c>
      <c r="H395">
        <f t="shared" si="44"/>
        <v>4.05</v>
      </c>
      <c r="I395" s="5">
        <f t="shared" si="43"/>
        <v>0.1299999999999697</v>
      </c>
    </row>
    <row r="396" spans="1:9" x14ac:dyDescent="0.25">
      <c r="A396" s="4">
        <v>3.9300000000000299</v>
      </c>
      <c r="B396">
        <v>0.02</v>
      </c>
      <c r="C396">
        <v>2.18E-2</v>
      </c>
      <c r="D396">
        <f t="shared" si="40"/>
        <v>4.1800000000000004E-2</v>
      </c>
      <c r="E396">
        <f t="shared" si="41"/>
        <v>0.16427400000000125</v>
      </c>
      <c r="F396">
        <f t="shared" si="42"/>
        <v>4.0942740000000315</v>
      </c>
      <c r="G396">
        <f t="shared" si="45"/>
        <v>4.05</v>
      </c>
      <c r="H396">
        <f t="shared" si="44"/>
        <v>4.05</v>
      </c>
      <c r="I396" s="5">
        <f t="shared" si="43"/>
        <v>0.11999999999996991</v>
      </c>
    </row>
    <row r="397" spans="1:9" x14ac:dyDescent="0.25">
      <c r="A397" s="4">
        <v>3.9400000000000301</v>
      </c>
      <c r="B397">
        <v>0.02</v>
      </c>
      <c r="C397">
        <v>2.18E-2</v>
      </c>
      <c r="D397">
        <f t="shared" si="40"/>
        <v>4.1800000000000004E-2</v>
      </c>
      <c r="E397">
        <f t="shared" si="41"/>
        <v>0.16469200000000128</v>
      </c>
      <c r="F397">
        <f t="shared" si="42"/>
        <v>4.1046920000000311</v>
      </c>
      <c r="G397">
        <f t="shared" si="45"/>
        <v>4.1000000000000005</v>
      </c>
      <c r="H397">
        <f t="shared" si="44"/>
        <v>4.1000000000000005</v>
      </c>
      <c r="I397" s="5">
        <f t="shared" si="43"/>
        <v>0.15999999999997039</v>
      </c>
    </row>
    <row r="398" spans="1:9" x14ac:dyDescent="0.25">
      <c r="A398" s="4">
        <v>3.9500000000000299</v>
      </c>
      <c r="B398">
        <v>0.02</v>
      </c>
      <c r="C398">
        <v>2.18E-2</v>
      </c>
      <c r="D398">
        <f t="shared" si="40"/>
        <v>4.1800000000000004E-2</v>
      </c>
      <c r="E398">
        <f t="shared" si="41"/>
        <v>0.16511000000000126</v>
      </c>
      <c r="F398">
        <f t="shared" si="42"/>
        <v>4.1151100000000316</v>
      </c>
      <c r="G398">
        <f t="shared" si="45"/>
        <v>4.1000000000000005</v>
      </c>
      <c r="H398">
        <f t="shared" si="44"/>
        <v>4.1000000000000005</v>
      </c>
      <c r="I398" s="5">
        <f t="shared" si="43"/>
        <v>0.1499999999999706</v>
      </c>
    </row>
    <row r="399" spans="1:9" x14ac:dyDescent="0.25">
      <c r="A399" s="4">
        <v>3.9600000000000399</v>
      </c>
      <c r="B399">
        <v>0.02</v>
      </c>
      <c r="C399">
        <v>2.18E-2</v>
      </c>
      <c r="D399">
        <f t="shared" si="40"/>
        <v>4.1800000000000004E-2</v>
      </c>
      <c r="E399">
        <f t="shared" si="41"/>
        <v>0.16552800000000167</v>
      </c>
      <c r="F399">
        <f t="shared" si="42"/>
        <v>4.1255280000000418</v>
      </c>
      <c r="G399">
        <f t="shared" si="45"/>
        <v>4.1000000000000005</v>
      </c>
      <c r="H399">
        <f t="shared" si="44"/>
        <v>4.1000000000000005</v>
      </c>
      <c r="I399" s="5">
        <f t="shared" si="43"/>
        <v>0.1399999999999606</v>
      </c>
    </row>
    <row r="400" spans="1:9" x14ac:dyDescent="0.25">
      <c r="A400" s="4">
        <v>3.9700000000000402</v>
      </c>
      <c r="B400">
        <v>0.02</v>
      </c>
      <c r="C400">
        <v>2.18E-2</v>
      </c>
      <c r="D400">
        <f t="shared" si="40"/>
        <v>4.1800000000000004E-2</v>
      </c>
      <c r="E400">
        <f t="shared" si="41"/>
        <v>0.1659460000000017</v>
      </c>
      <c r="F400">
        <f t="shared" si="42"/>
        <v>4.1359460000000414</v>
      </c>
      <c r="G400">
        <f t="shared" si="45"/>
        <v>4.1000000000000005</v>
      </c>
      <c r="H400">
        <f t="shared" si="44"/>
        <v>4.1000000000000005</v>
      </c>
      <c r="I400" s="5">
        <f t="shared" si="43"/>
        <v>0.12999999999996037</v>
      </c>
    </row>
    <row r="401" spans="1:9" x14ac:dyDescent="0.25">
      <c r="A401" s="4">
        <v>3.98000000000004</v>
      </c>
      <c r="B401">
        <v>0.02</v>
      </c>
      <c r="C401">
        <v>2.18E-2</v>
      </c>
      <c r="D401">
        <f t="shared" si="40"/>
        <v>4.1800000000000004E-2</v>
      </c>
      <c r="E401">
        <f t="shared" si="41"/>
        <v>0.16636400000000168</v>
      </c>
      <c r="F401">
        <f t="shared" si="42"/>
        <v>4.1463640000000419</v>
      </c>
      <c r="G401">
        <f t="shared" si="45"/>
        <v>4.1000000000000005</v>
      </c>
      <c r="H401">
        <f t="shared" si="44"/>
        <v>4.1000000000000005</v>
      </c>
      <c r="I401" s="5">
        <f t="shared" si="43"/>
        <v>0.11999999999996058</v>
      </c>
    </row>
    <row r="402" spans="1:9" x14ac:dyDescent="0.25">
      <c r="A402" s="4">
        <v>3.9900000000000402</v>
      </c>
      <c r="B402">
        <v>0.02</v>
      </c>
      <c r="C402">
        <v>2.18E-2</v>
      </c>
      <c r="D402">
        <f t="shared" si="40"/>
        <v>4.1800000000000004E-2</v>
      </c>
      <c r="E402">
        <f t="shared" si="41"/>
        <v>0.16678200000000171</v>
      </c>
      <c r="F402">
        <f t="shared" si="42"/>
        <v>4.1567820000000415</v>
      </c>
      <c r="G402">
        <f t="shared" si="45"/>
        <v>4.1500000000000004</v>
      </c>
      <c r="H402">
        <f t="shared" si="44"/>
        <v>4.1500000000000004</v>
      </c>
      <c r="I402" s="5">
        <f t="shared" si="43"/>
        <v>0.15999999999996017</v>
      </c>
    </row>
    <row r="403" spans="1:9" x14ac:dyDescent="0.25">
      <c r="A403" s="4">
        <v>4.00000000000004</v>
      </c>
      <c r="B403">
        <v>0.02</v>
      </c>
      <c r="C403">
        <v>2.18E-2</v>
      </c>
      <c r="D403">
        <f t="shared" si="40"/>
        <v>4.1800000000000004E-2</v>
      </c>
      <c r="E403">
        <f t="shared" si="41"/>
        <v>0.16720000000000168</v>
      </c>
      <c r="F403">
        <f t="shared" si="42"/>
        <v>4.167200000000042</v>
      </c>
      <c r="G403">
        <f t="shared" si="45"/>
        <v>4.1500000000000004</v>
      </c>
      <c r="H403">
        <f t="shared" si="44"/>
        <v>4.1500000000000004</v>
      </c>
      <c r="I403" s="5">
        <f t="shared" si="43"/>
        <v>0.14999999999996039</v>
      </c>
    </row>
    <row r="404" spans="1:9" x14ac:dyDescent="0.25">
      <c r="A404" s="4">
        <v>4.0100000000000398</v>
      </c>
      <c r="B404">
        <v>0.02</v>
      </c>
      <c r="C404">
        <v>2.18E-2</v>
      </c>
      <c r="D404">
        <f t="shared" si="40"/>
        <v>4.1800000000000004E-2</v>
      </c>
      <c r="E404">
        <f t="shared" si="41"/>
        <v>0.16761800000000168</v>
      </c>
      <c r="F404">
        <f t="shared" si="42"/>
        <v>4.1776180000000416</v>
      </c>
      <c r="G404">
        <f t="shared" si="45"/>
        <v>4.1500000000000004</v>
      </c>
      <c r="H404">
        <f t="shared" si="44"/>
        <v>4.1500000000000004</v>
      </c>
      <c r="I404" s="5">
        <f t="shared" si="43"/>
        <v>0.1399999999999606</v>
      </c>
    </row>
    <row r="405" spans="1:9" x14ac:dyDescent="0.25">
      <c r="A405" s="4">
        <v>4.0200000000000404</v>
      </c>
      <c r="B405">
        <v>0.02</v>
      </c>
      <c r="C405">
        <v>2.18E-2</v>
      </c>
      <c r="D405">
        <f t="shared" si="40"/>
        <v>4.1800000000000004E-2</v>
      </c>
      <c r="E405">
        <f t="shared" si="41"/>
        <v>0.16803600000000171</v>
      </c>
      <c r="F405">
        <f t="shared" si="42"/>
        <v>4.1880360000000421</v>
      </c>
      <c r="G405">
        <f t="shared" si="45"/>
        <v>4.1500000000000004</v>
      </c>
      <c r="H405">
        <f t="shared" si="44"/>
        <v>4.1500000000000004</v>
      </c>
      <c r="I405" s="5">
        <f t="shared" si="43"/>
        <v>0.12999999999995993</v>
      </c>
    </row>
    <row r="406" spans="1:9" x14ac:dyDescent="0.25">
      <c r="A406" s="4">
        <v>4.0300000000000402</v>
      </c>
      <c r="B406">
        <v>0.02</v>
      </c>
      <c r="C406">
        <v>2.18E-2</v>
      </c>
      <c r="D406">
        <f t="shared" si="40"/>
        <v>4.1800000000000004E-2</v>
      </c>
      <c r="E406">
        <f t="shared" si="41"/>
        <v>0.16845400000000169</v>
      </c>
      <c r="F406">
        <f t="shared" si="42"/>
        <v>4.1984540000000417</v>
      </c>
      <c r="G406">
        <f t="shared" si="45"/>
        <v>4.1500000000000004</v>
      </c>
      <c r="H406">
        <f t="shared" si="44"/>
        <v>4.1500000000000004</v>
      </c>
      <c r="I406" s="5">
        <f t="shared" si="43"/>
        <v>0.11999999999996014</v>
      </c>
    </row>
    <row r="407" spans="1:9" x14ac:dyDescent="0.25">
      <c r="A407" s="4">
        <v>4.04000000000004</v>
      </c>
      <c r="B407">
        <v>0.02</v>
      </c>
      <c r="C407">
        <v>2.18E-2</v>
      </c>
      <c r="D407">
        <f t="shared" si="40"/>
        <v>4.1800000000000004E-2</v>
      </c>
      <c r="E407">
        <f t="shared" si="41"/>
        <v>0.16887200000000169</v>
      </c>
      <c r="F407">
        <f t="shared" si="42"/>
        <v>4.2088720000000421</v>
      </c>
      <c r="G407">
        <f t="shared" si="45"/>
        <v>4.2</v>
      </c>
      <c r="H407">
        <f t="shared" si="44"/>
        <v>4.2</v>
      </c>
      <c r="I407" s="5">
        <f t="shared" si="43"/>
        <v>0.15999999999996017</v>
      </c>
    </row>
    <row r="408" spans="1:9" x14ac:dyDescent="0.25">
      <c r="A408" s="4">
        <v>4.0500000000000398</v>
      </c>
      <c r="B408">
        <v>0.02</v>
      </c>
      <c r="C408">
        <v>2.18E-2</v>
      </c>
      <c r="D408">
        <f t="shared" si="40"/>
        <v>4.1800000000000004E-2</v>
      </c>
      <c r="E408">
        <f t="shared" si="41"/>
        <v>0.16929000000000169</v>
      </c>
      <c r="F408">
        <f t="shared" si="42"/>
        <v>4.2192900000000417</v>
      </c>
      <c r="G408">
        <f t="shared" si="45"/>
        <v>4.2</v>
      </c>
      <c r="H408">
        <f t="shared" si="44"/>
        <v>4.2</v>
      </c>
      <c r="I408" s="5">
        <f t="shared" si="43"/>
        <v>0.14999999999996039</v>
      </c>
    </row>
    <row r="409" spans="1:9" x14ac:dyDescent="0.25">
      <c r="A409" s="4">
        <v>4.0600000000000396</v>
      </c>
      <c r="B409">
        <v>0.02</v>
      </c>
      <c r="C409">
        <v>2.18E-2</v>
      </c>
      <c r="D409">
        <f t="shared" si="40"/>
        <v>4.1800000000000004E-2</v>
      </c>
      <c r="E409">
        <f t="shared" si="41"/>
        <v>0.16970800000000166</v>
      </c>
      <c r="F409">
        <f t="shared" si="42"/>
        <v>4.2297080000000413</v>
      </c>
      <c r="G409">
        <f t="shared" si="45"/>
        <v>4.2</v>
      </c>
      <c r="H409">
        <f t="shared" si="44"/>
        <v>4.2</v>
      </c>
      <c r="I409" s="5">
        <f t="shared" si="43"/>
        <v>0.1399999999999606</v>
      </c>
    </row>
    <row r="410" spans="1:9" x14ac:dyDescent="0.25">
      <c r="A410" s="4">
        <v>4.0700000000000403</v>
      </c>
      <c r="B410">
        <v>0.02</v>
      </c>
      <c r="C410">
        <v>2.18E-2</v>
      </c>
      <c r="D410">
        <f t="shared" si="40"/>
        <v>4.1800000000000004E-2</v>
      </c>
      <c r="E410">
        <f t="shared" si="41"/>
        <v>0.17012600000000169</v>
      </c>
      <c r="F410">
        <f t="shared" si="42"/>
        <v>4.2401260000000418</v>
      </c>
      <c r="G410">
        <f t="shared" si="45"/>
        <v>4.2</v>
      </c>
      <c r="H410">
        <f t="shared" si="44"/>
        <v>4.2</v>
      </c>
      <c r="I410" s="5">
        <f t="shared" si="43"/>
        <v>0.12999999999995993</v>
      </c>
    </row>
    <row r="411" spans="1:9" x14ac:dyDescent="0.25">
      <c r="A411" s="4">
        <v>4.08000000000004</v>
      </c>
      <c r="B411">
        <v>0.02</v>
      </c>
      <c r="C411">
        <v>2.18E-2</v>
      </c>
      <c r="D411">
        <f t="shared" si="40"/>
        <v>4.1800000000000004E-2</v>
      </c>
      <c r="E411">
        <f t="shared" si="41"/>
        <v>0.17054400000000169</v>
      </c>
      <c r="F411">
        <f t="shared" si="42"/>
        <v>4.2505440000000414</v>
      </c>
      <c r="G411">
        <f t="shared" si="45"/>
        <v>4.25</v>
      </c>
      <c r="H411">
        <f t="shared" si="44"/>
        <v>4.25</v>
      </c>
      <c r="I411" s="5">
        <f t="shared" si="43"/>
        <v>0.16999999999995996</v>
      </c>
    </row>
    <row r="412" spans="1:9" x14ac:dyDescent="0.25">
      <c r="A412" s="4">
        <v>4.0900000000000398</v>
      </c>
      <c r="B412">
        <v>0.02</v>
      </c>
      <c r="C412">
        <v>2.18E-2</v>
      </c>
      <c r="D412">
        <f t="shared" si="40"/>
        <v>4.1800000000000004E-2</v>
      </c>
      <c r="E412">
        <f t="shared" si="41"/>
        <v>0.17096200000000167</v>
      </c>
      <c r="F412">
        <f t="shared" si="42"/>
        <v>4.2609620000000419</v>
      </c>
      <c r="G412">
        <f t="shared" si="45"/>
        <v>4.25</v>
      </c>
      <c r="H412">
        <f t="shared" si="44"/>
        <v>4.25</v>
      </c>
      <c r="I412" s="5">
        <f t="shared" si="43"/>
        <v>0.15999999999996017</v>
      </c>
    </row>
    <row r="413" spans="1:9" x14ac:dyDescent="0.25">
      <c r="A413" s="4">
        <v>4.1000000000000396</v>
      </c>
      <c r="B413">
        <v>0.02</v>
      </c>
      <c r="C413">
        <v>2.18E-2</v>
      </c>
      <c r="D413">
        <f t="shared" si="40"/>
        <v>4.1800000000000004E-2</v>
      </c>
      <c r="E413">
        <f t="shared" si="41"/>
        <v>0.17138000000000167</v>
      </c>
      <c r="F413">
        <f t="shared" si="42"/>
        <v>4.2713800000000415</v>
      </c>
      <c r="G413">
        <f t="shared" si="45"/>
        <v>4.25</v>
      </c>
      <c r="H413">
        <f t="shared" si="44"/>
        <v>4.25</v>
      </c>
      <c r="I413" s="5">
        <f t="shared" si="43"/>
        <v>0.14999999999996039</v>
      </c>
    </row>
    <row r="414" spans="1:9" x14ac:dyDescent="0.25">
      <c r="A414" s="4">
        <v>4.1100000000000403</v>
      </c>
      <c r="B414">
        <v>0.02</v>
      </c>
      <c r="C414">
        <v>2.18E-2</v>
      </c>
      <c r="D414">
        <f t="shared" si="40"/>
        <v>4.1800000000000004E-2</v>
      </c>
      <c r="E414">
        <f t="shared" si="41"/>
        <v>0.1717980000000017</v>
      </c>
      <c r="F414">
        <f t="shared" si="42"/>
        <v>4.281798000000042</v>
      </c>
      <c r="G414">
        <f t="shared" si="45"/>
        <v>4.25</v>
      </c>
      <c r="H414">
        <f t="shared" si="44"/>
        <v>4.25</v>
      </c>
      <c r="I414" s="5">
        <f t="shared" si="43"/>
        <v>0.13999999999995971</v>
      </c>
    </row>
    <row r="415" spans="1:9" x14ac:dyDescent="0.25">
      <c r="A415" s="4">
        <v>4.1200000000000401</v>
      </c>
      <c r="B415">
        <v>0.02</v>
      </c>
      <c r="C415">
        <v>2.18E-2</v>
      </c>
      <c r="D415">
        <f t="shared" si="40"/>
        <v>4.1800000000000004E-2</v>
      </c>
      <c r="E415">
        <f t="shared" si="41"/>
        <v>0.1722160000000017</v>
      </c>
      <c r="F415">
        <f t="shared" si="42"/>
        <v>4.2922160000000416</v>
      </c>
      <c r="G415">
        <f t="shared" si="45"/>
        <v>4.25</v>
      </c>
      <c r="H415">
        <f t="shared" si="44"/>
        <v>4.25</v>
      </c>
      <c r="I415" s="5">
        <f t="shared" si="43"/>
        <v>0.12999999999995993</v>
      </c>
    </row>
    <row r="416" spans="1:9" x14ac:dyDescent="0.25">
      <c r="A416" s="4">
        <v>4.1300000000000399</v>
      </c>
      <c r="B416">
        <v>0.02</v>
      </c>
      <c r="C416">
        <v>2.18E-2</v>
      </c>
      <c r="D416">
        <f t="shared" si="40"/>
        <v>4.1800000000000004E-2</v>
      </c>
      <c r="E416">
        <f t="shared" si="41"/>
        <v>0.17263400000000168</v>
      </c>
      <c r="F416">
        <f t="shared" si="42"/>
        <v>4.3026340000000411</v>
      </c>
      <c r="G416">
        <f t="shared" si="45"/>
        <v>4.3</v>
      </c>
      <c r="H416">
        <f t="shared" si="44"/>
        <v>4.3</v>
      </c>
      <c r="I416" s="5">
        <f t="shared" si="43"/>
        <v>0.16999999999995996</v>
      </c>
    </row>
    <row r="417" spans="1:9" x14ac:dyDescent="0.25">
      <c r="A417" s="4">
        <v>4.1400000000000396</v>
      </c>
      <c r="B417">
        <v>0.02</v>
      </c>
      <c r="C417">
        <v>2.18E-2</v>
      </c>
      <c r="D417">
        <f t="shared" si="40"/>
        <v>4.1800000000000004E-2</v>
      </c>
      <c r="E417">
        <f t="shared" si="41"/>
        <v>0.17305200000000168</v>
      </c>
      <c r="F417">
        <f t="shared" si="42"/>
        <v>4.3130520000000416</v>
      </c>
      <c r="G417">
        <f t="shared" si="45"/>
        <v>4.3</v>
      </c>
      <c r="H417">
        <f t="shared" si="44"/>
        <v>4.3</v>
      </c>
      <c r="I417" s="5">
        <f t="shared" si="43"/>
        <v>0.15999999999996017</v>
      </c>
    </row>
    <row r="418" spans="1:9" x14ac:dyDescent="0.25">
      <c r="A418" s="4">
        <v>4.1500000000000403</v>
      </c>
      <c r="B418">
        <v>0.02</v>
      </c>
      <c r="C418">
        <v>2.18E-2</v>
      </c>
      <c r="D418">
        <f t="shared" si="40"/>
        <v>4.1800000000000004E-2</v>
      </c>
      <c r="E418">
        <f t="shared" si="41"/>
        <v>0.17347000000000171</v>
      </c>
      <c r="F418">
        <f t="shared" si="42"/>
        <v>4.3234700000000421</v>
      </c>
      <c r="G418">
        <f t="shared" si="45"/>
        <v>4.3</v>
      </c>
      <c r="H418">
        <f t="shared" si="44"/>
        <v>4.3</v>
      </c>
      <c r="I418" s="5">
        <f t="shared" si="43"/>
        <v>0.1499999999999595</v>
      </c>
    </row>
    <row r="419" spans="1:9" x14ac:dyDescent="0.25">
      <c r="A419" s="4">
        <v>4.1600000000000401</v>
      </c>
      <c r="B419">
        <v>0.02</v>
      </c>
      <c r="C419">
        <v>2.18E-2</v>
      </c>
      <c r="D419">
        <f t="shared" si="40"/>
        <v>4.1800000000000004E-2</v>
      </c>
      <c r="E419">
        <f t="shared" si="41"/>
        <v>0.17388800000000168</v>
      </c>
      <c r="F419">
        <f t="shared" si="42"/>
        <v>4.3338880000000417</v>
      </c>
      <c r="G419">
        <f t="shared" si="45"/>
        <v>4.3</v>
      </c>
      <c r="H419">
        <f t="shared" si="44"/>
        <v>4.3</v>
      </c>
      <c r="I419" s="5">
        <f t="shared" si="43"/>
        <v>0.13999999999995971</v>
      </c>
    </row>
    <row r="420" spans="1:9" x14ac:dyDescent="0.25">
      <c r="A420" s="4">
        <v>4.1700000000000399</v>
      </c>
      <c r="B420">
        <v>0.02</v>
      </c>
      <c r="C420">
        <v>2.18E-2</v>
      </c>
      <c r="D420">
        <f t="shared" si="40"/>
        <v>4.1800000000000004E-2</v>
      </c>
      <c r="E420">
        <f t="shared" si="41"/>
        <v>0.17430600000000168</v>
      </c>
      <c r="F420">
        <f t="shared" si="42"/>
        <v>4.3443060000000413</v>
      </c>
      <c r="G420">
        <f t="shared" si="45"/>
        <v>4.3</v>
      </c>
      <c r="H420">
        <f t="shared" si="44"/>
        <v>4.3</v>
      </c>
      <c r="I420" s="5">
        <f t="shared" si="43"/>
        <v>0.12999999999995993</v>
      </c>
    </row>
    <row r="421" spans="1:9" x14ac:dyDescent="0.25">
      <c r="A421" s="4">
        <v>4.1800000000000397</v>
      </c>
      <c r="B421">
        <v>0.02</v>
      </c>
      <c r="C421">
        <v>2.18E-2</v>
      </c>
      <c r="D421">
        <f t="shared" si="40"/>
        <v>4.1800000000000004E-2</v>
      </c>
      <c r="E421">
        <f t="shared" si="41"/>
        <v>0.17472400000000168</v>
      </c>
      <c r="F421">
        <f t="shared" si="42"/>
        <v>4.3547240000000418</v>
      </c>
      <c r="G421">
        <f t="shared" si="45"/>
        <v>4.3500000000000005</v>
      </c>
      <c r="H421">
        <f t="shared" si="44"/>
        <v>4.3500000000000005</v>
      </c>
      <c r="I421" s="5">
        <f t="shared" si="43"/>
        <v>0.16999999999996085</v>
      </c>
    </row>
    <row r="422" spans="1:9" x14ac:dyDescent="0.25">
      <c r="A422" s="4">
        <v>4.1900000000000404</v>
      </c>
      <c r="B422">
        <v>0.02</v>
      </c>
      <c r="C422">
        <v>2.18E-2</v>
      </c>
      <c r="D422">
        <f t="shared" si="40"/>
        <v>4.1800000000000004E-2</v>
      </c>
      <c r="E422">
        <f t="shared" si="41"/>
        <v>0.17514200000000171</v>
      </c>
      <c r="F422">
        <f t="shared" si="42"/>
        <v>4.3651420000000423</v>
      </c>
      <c r="G422">
        <f t="shared" si="45"/>
        <v>4.3500000000000005</v>
      </c>
      <c r="H422">
        <f t="shared" si="44"/>
        <v>4.3500000000000005</v>
      </c>
      <c r="I422" s="5">
        <f t="shared" si="43"/>
        <v>0.15999999999996017</v>
      </c>
    </row>
    <row r="423" spans="1:9" x14ac:dyDescent="0.25">
      <c r="A423" s="4">
        <v>4.2000000000000401</v>
      </c>
      <c r="B423">
        <v>0.02</v>
      </c>
      <c r="C423">
        <v>2.18E-2</v>
      </c>
      <c r="D423">
        <f t="shared" si="40"/>
        <v>4.1800000000000004E-2</v>
      </c>
      <c r="E423">
        <f t="shared" si="41"/>
        <v>0.17556000000000169</v>
      </c>
      <c r="F423">
        <f t="shared" si="42"/>
        <v>4.3755600000000419</v>
      </c>
      <c r="G423">
        <f t="shared" si="45"/>
        <v>4.3500000000000005</v>
      </c>
      <c r="H423">
        <f t="shared" si="44"/>
        <v>4.3500000000000005</v>
      </c>
      <c r="I423" s="5">
        <f t="shared" si="43"/>
        <v>0.14999999999996039</v>
      </c>
    </row>
    <row r="424" spans="1:9" x14ac:dyDescent="0.25">
      <c r="A424" s="4">
        <v>4.2100000000000399</v>
      </c>
      <c r="B424">
        <v>0.02</v>
      </c>
      <c r="C424">
        <v>2.18E-2</v>
      </c>
      <c r="D424">
        <f t="shared" si="40"/>
        <v>4.1800000000000004E-2</v>
      </c>
      <c r="E424">
        <f t="shared" si="41"/>
        <v>0.17597800000000169</v>
      </c>
      <c r="F424">
        <f t="shared" si="42"/>
        <v>4.3859780000000415</v>
      </c>
      <c r="G424">
        <f t="shared" si="45"/>
        <v>4.3500000000000005</v>
      </c>
      <c r="H424">
        <f t="shared" si="44"/>
        <v>4.3500000000000005</v>
      </c>
      <c r="I424" s="5">
        <f t="shared" si="43"/>
        <v>0.1399999999999606</v>
      </c>
    </row>
    <row r="425" spans="1:9" x14ac:dyDescent="0.25">
      <c r="A425" s="4">
        <v>4.2200000000000397</v>
      </c>
      <c r="B425">
        <v>0.02</v>
      </c>
      <c r="C425">
        <v>2.18E-2</v>
      </c>
      <c r="D425">
        <f t="shared" si="40"/>
        <v>4.1800000000000004E-2</v>
      </c>
      <c r="E425">
        <f t="shared" si="41"/>
        <v>0.17639600000000166</v>
      </c>
      <c r="F425">
        <f t="shared" si="42"/>
        <v>4.396396000000041</v>
      </c>
      <c r="G425">
        <f t="shared" si="45"/>
        <v>4.3500000000000005</v>
      </c>
      <c r="H425">
        <f t="shared" si="44"/>
        <v>4.3500000000000005</v>
      </c>
      <c r="I425" s="5">
        <f t="shared" si="43"/>
        <v>0.12999999999996081</v>
      </c>
    </row>
    <row r="426" spans="1:9" x14ac:dyDescent="0.25">
      <c r="A426" s="4">
        <v>4.2300000000000404</v>
      </c>
      <c r="B426">
        <v>0.02</v>
      </c>
      <c r="C426">
        <v>2.18E-2</v>
      </c>
      <c r="D426">
        <f t="shared" si="40"/>
        <v>4.1800000000000004E-2</v>
      </c>
      <c r="E426">
        <f t="shared" si="41"/>
        <v>0.17681400000000169</v>
      </c>
      <c r="F426">
        <f t="shared" si="42"/>
        <v>4.4068140000000424</v>
      </c>
      <c r="G426">
        <f t="shared" si="45"/>
        <v>4.4000000000000004</v>
      </c>
      <c r="H426">
        <f t="shared" si="44"/>
        <v>4.4000000000000004</v>
      </c>
      <c r="I426" s="5">
        <f t="shared" si="43"/>
        <v>0.16999999999995996</v>
      </c>
    </row>
    <row r="427" spans="1:9" x14ac:dyDescent="0.25">
      <c r="A427" s="4">
        <v>4.2400000000000402</v>
      </c>
      <c r="B427">
        <v>0.02</v>
      </c>
      <c r="C427">
        <v>2.18E-2</v>
      </c>
      <c r="D427">
        <f t="shared" si="40"/>
        <v>4.1800000000000004E-2</v>
      </c>
      <c r="E427">
        <f t="shared" si="41"/>
        <v>0.17723200000000169</v>
      </c>
      <c r="F427">
        <f t="shared" si="42"/>
        <v>4.417232000000042</v>
      </c>
      <c r="G427">
        <f t="shared" si="45"/>
        <v>4.4000000000000004</v>
      </c>
      <c r="H427">
        <f t="shared" si="44"/>
        <v>4.4000000000000004</v>
      </c>
      <c r="I427" s="5">
        <f t="shared" si="43"/>
        <v>0.15999999999996017</v>
      </c>
    </row>
    <row r="428" spans="1:9" x14ac:dyDescent="0.25">
      <c r="A428" s="4">
        <v>4.25000000000004</v>
      </c>
      <c r="B428">
        <v>0.02</v>
      </c>
      <c r="C428">
        <v>2.18E-2</v>
      </c>
      <c r="D428">
        <f t="shared" si="40"/>
        <v>4.1800000000000004E-2</v>
      </c>
      <c r="E428">
        <f t="shared" si="41"/>
        <v>0.1776500000000017</v>
      </c>
      <c r="F428">
        <f t="shared" si="42"/>
        <v>4.4276500000000416</v>
      </c>
      <c r="G428">
        <f t="shared" si="45"/>
        <v>4.4000000000000004</v>
      </c>
      <c r="H428">
        <f t="shared" si="44"/>
        <v>4.4000000000000004</v>
      </c>
      <c r="I428" s="5">
        <f t="shared" si="43"/>
        <v>0.14999999999996039</v>
      </c>
    </row>
    <row r="429" spans="1:9" x14ac:dyDescent="0.25">
      <c r="A429" s="4">
        <v>4.2600000000000398</v>
      </c>
      <c r="B429">
        <v>0.02</v>
      </c>
      <c r="C429">
        <v>2.18E-2</v>
      </c>
      <c r="D429">
        <f t="shared" si="40"/>
        <v>4.1800000000000004E-2</v>
      </c>
      <c r="E429">
        <f t="shared" si="41"/>
        <v>0.17806800000000167</v>
      </c>
      <c r="F429">
        <f t="shared" si="42"/>
        <v>4.4380680000000412</v>
      </c>
      <c r="G429">
        <f t="shared" si="45"/>
        <v>4.4000000000000004</v>
      </c>
      <c r="H429">
        <f t="shared" si="44"/>
        <v>4.4000000000000004</v>
      </c>
      <c r="I429" s="5">
        <f t="shared" si="43"/>
        <v>0.1399999999999606</v>
      </c>
    </row>
    <row r="430" spans="1:9" x14ac:dyDescent="0.25">
      <c r="A430" s="4">
        <v>4.2700000000000404</v>
      </c>
      <c r="B430">
        <v>0.02</v>
      </c>
      <c r="C430">
        <v>2.18E-2</v>
      </c>
      <c r="D430">
        <f t="shared" si="40"/>
        <v>4.1800000000000004E-2</v>
      </c>
      <c r="E430">
        <f t="shared" si="41"/>
        <v>0.1784860000000017</v>
      </c>
      <c r="F430">
        <f t="shared" si="42"/>
        <v>4.4484860000000417</v>
      </c>
      <c r="G430">
        <f t="shared" si="45"/>
        <v>4.4000000000000004</v>
      </c>
      <c r="H430">
        <f t="shared" si="44"/>
        <v>4.4000000000000004</v>
      </c>
      <c r="I430" s="5">
        <f t="shared" si="43"/>
        <v>0.12999999999995993</v>
      </c>
    </row>
    <row r="431" spans="1:9" x14ac:dyDescent="0.25">
      <c r="A431" s="4">
        <v>4.2800000000000402</v>
      </c>
      <c r="B431">
        <v>0.02</v>
      </c>
      <c r="C431">
        <v>2.18E-2</v>
      </c>
      <c r="D431">
        <f t="shared" si="40"/>
        <v>4.1800000000000004E-2</v>
      </c>
      <c r="E431">
        <f t="shared" si="41"/>
        <v>0.1789040000000017</v>
      </c>
      <c r="F431">
        <f t="shared" si="42"/>
        <v>4.4589040000000422</v>
      </c>
      <c r="G431">
        <f t="shared" si="45"/>
        <v>4.45</v>
      </c>
      <c r="H431">
        <f t="shared" si="44"/>
        <v>4.45</v>
      </c>
      <c r="I431" s="5">
        <f t="shared" si="43"/>
        <v>0.16999999999995996</v>
      </c>
    </row>
    <row r="432" spans="1:9" x14ac:dyDescent="0.25">
      <c r="A432" s="4">
        <v>4.29000000000004</v>
      </c>
      <c r="B432">
        <v>0.02</v>
      </c>
      <c r="C432">
        <v>2.18E-2</v>
      </c>
      <c r="D432">
        <f t="shared" si="40"/>
        <v>4.1800000000000004E-2</v>
      </c>
      <c r="E432">
        <f t="shared" si="41"/>
        <v>0.1793220000000017</v>
      </c>
      <c r="F432">
        <f t="shared" si="42"/>
        <v>4.4693220000000418</v>
      </c>
      <c r="G432">
        <f t="shared" si="45"/>
        <v>4.45</v>
      </c>
      <c r="H432">
        <f t="shared" si="44"/>
        <v>4.45</v>
      </c>
      <c r="I432" s="5">
        <f t="shared" si="43"/>
        <v>0.15999999999996017</v>
      </c>
    </row>
    <row r="433" spans="1:9" x14ac:dyDescent="0.25">
      <c r="A433" s="4">
        <v>4.3000000000000398</v>
      </c>
      <c r="B433">
        <v>0.02</v>
      </c>
      <c r="C433">
        <v>2.18E-2</v>
      </c>
      <c r="D433">
        <f t="shared" si="40"/>
        <v>4.1800000000000004E-2</v>
      </c>
      <c r="E433">
        <f t="shared" si="41"/>
        <v>0.17974000000000168</v>
      </c>
      <c r="F433">
        <f t="shared" si="42"/>
        <v>4.4797400000000414</v>
      </c>
      <c r="G433">
        <f t="shared" si="45"/>
        <v>4.45</v>
      </c>
      <c r="H433">
        <f t="shared" si="44"/>
        <v>4.45</v>
      </c>
      <c r="I433" s="5">
        <f t="shared" si="43"/>
        <v>0.14999999999996039</v>
      </c>
    </row>
    <row r="434" spans="1:9" x14ac:dyDescent="0.25">
      <c r="A434" s="4">
        <v>4.3100000000000396</v>
      </c>
      <c r="B434">
        <v>0.02</v>
      </c>
      <c r="C434">
        <v>2.18E-2</v>
      </c>
      <c r="D434">
        <f t="shared" si="40"/>
        <v>4.1800000000000004E-2</v>
      </c>
      <c r="E434">
        <f t="shared" si="41"/>
        <v>0.18015800000000168</v>
      </c>
      <c r="F434">
        <f t="shared" si="42"/>
        <v>4.4901580000000409</v>
      </c>
      <c r="G434">
        <f t="shared" si="45"/>
        <v>4.45</v>
      </c>
      <c r="H434">
        <f t="shared" si="44"/>
        <v>4.45</v>
      </c>
      <c r="I434" s="5">
        <f t="shared" si="43"/>
        <v>0.1399999999999606</v>
      </c>
    </row>
    <row r="435" spans="1:9" x14ac:dyDescent="0.25">
      <c r="A435" s="4">
        <v>4.3200000000000403</v>
      </c>
      <c r="B435">
        <v>0.02</v>
      </c>
      <c r="C435">
        <v>2.18E-2</v>
      </c>
      <c r="D435">
        <f t="shared" si="40"/>
        <v>4.1800000000000004E-2</v>
      </c>
      <c r="E435">
        <f t="shared" si="41"/>
        <v>0.18057600000000171</v>
      </c>
      <c r="F435">
        <f t="shared" si="42"/>
        <v>4.5005760000000423</v>
      </c>
      <c r="G435">
        <f t="shared" si="45"/>
        <v>4.5</v>
      </c>
      <c r="H435">
        <f t="shared" si="44"/>
        <v>4.5</v>
      </c>
      <c r="I435" s="5">
        <f t="shared" si="43"/>
        <v>0.17999999999995975</v>
      </c>
    </row>
    <row r="436" spans="1:9" x14ac:dyDescent="0.25">
      <c r="A436" s="4">
        <v>4.33000000000004</v>
      </c>
      <c r="B436">
        <v>0.02</v>
      </c>
      <c r="C436">
        <v>2.18E-2</v>
      </c>
      <c r="D436">
        <f t="shared" si="40"/>
        <v>4.1800000000000004E-2</v>
      </c>
      <c r="E436">
        <f t="shared" si="41"/>
        <v>0.18099400000000168</v>
      </c>
      <c r="F436">
        <f t="shared" si="42"/>
        <v>4.5109940000000419</v>
      </c>
      <c r="G436">
        <f t="shared" si="45"/>
        <v>4.5</v>
      </c>
      <c r="H436">
        <f t="shared" si="44"/>
        <v>4.5</v>
      </c>
      <c r="I436" s="5">
        <f t="shared" si="43"/>
        <v>0.16999999999995996</v>
      </c>
    </row>
    <row r="437" spans="1:9" x14ac:dyDescent="0.25">
      <c r="A437" s="4">
        <v>4.3400000000000398</v>
      </c>
      <c r="B437">
        <v>0.02</v>
      </c>
      <c r="C437">
        <v>2.18E-2</v>
      </c>
      <c r="D437">
        <f t="shared" si="40"/>
        <v>4.1800000000000004E-2</v>
      </c>
      <c r="E437">
        <f t="shared" si="41"/>
        <v>0.18141200000000168</v>
      </c>
      <c r="F437">
        <f t="shared" si="42"/>
        <v>4.5214120000000415</v>
      </c>
      <c r="G437">
        <f t="shared" si="45"/>
        <v>4.5</v>
      </c>
      <c r="H437">
        <f t="shared" si="44"/>
        <v>4.5</v>
      </c>
      <c r="I437" s="5">
        <f t="shared" si="43"/>
        <v>0.15999999999996017</v>
      </c>
    </row>
    <row r="438" spans="1:9" x14ac:dyDescent="0.25">
      <c r="A438" s="4">
        <v>4.3500000000000396</v>
      </c>
      <c r="B438">
        <v>0.02</v>
      </c>
      <c r="C438">
        <v>2.18E-2</v>
      </c>
      <c r="D438">
        <f t="shared" ref="D438:D501" si="46">B438+C438</f>
        <v>4.1800000000000004E-2</v>
      </c>
      <c r="E438">
        <f t="shared" ref="E438:E501" si="47">A438*D438</f>
        <v>0.18183000000000168</v>
      </c>
      <c r="F438">
        <f t="shared" ref="F438:F501" si="48">A438+E438</f>
        <v>4.5318300000000411</v>
      </c>
      <c r="G438">
        <f t="shared" si="45"/>
        <v>4.5</v>
      </c>
      <c r="H438">
        <f t="shared" si="44"/>
        <v>4.5</v>
      </c>
      <c r="I438" s="5">
        <f t="shared" si="43"/>
        <v>0.14999999999996039</v>
      </c>
    </row>
    <row r="439" spans="1:9" x14ac:dyDescent="0.25">
      <c r="A439" s="4">
        <v>4.3600000000000403</v>
      </c>
      <c r="B439">
        <v>0.02</v>
      </c>
      <c r="C439">
        <v>2.18E-2</v>
      </c>
      <c r="D439">
        <f t="shared" si="46"/>
        <v>4.1800000000000004E-2</v>
      </c>
      <c r="E439">
        <f t="shared" si="47"/>
        <v>0.18224800000000171</v>
      </c>
      <c r="F439">
        <f t="shared" si="48"/>
        <v>4.5422480000000416</v>
      </c>
      <c r="G439">
        <f t="shared" si="45"/>
        <v>4.5</v>
      </c>
      <c r="H439">
        <f t="shared" si="44"/>
        <v>4.5</v>
      </c>
      <c r="I439" s="5">
        <f t="shared" si="43"/>
        <v>0.13999999999995971</v>
      </c>
    </row>
    <row r="440" spans="1:9" x14ac:dyDescent="0.25">
      <c r="A440" s="4">
        <v>4.3700000000000401</v>
      </c>
      <c r="B440">
        <v>0.02</v>
      </c>
      <c r="C440">
        <v>2.18E-2</v>
      </c>
      <c r="D440">
        <f t="shared" si="46"/>
        <v>4.1800000000000004E-2</v>
      </c>
      <c r="E440">
        <f t="shared" si="47"/>
        <v>0.18266600000000169</v>
      </c>
      <c r="F440">
        <f t="shared" si="48"/>
        <v>4.5526660000000421</v>
      </c>
      <c r="G440">
        <f t="shared" si="45"/>
        <v>4.55</v>
      </c>
      <c r="H440">
        <f t="shared" si="44"/>
        <v>4.55</v>
      </c>
      <c r="I440" s="5">
        <f t="shared" si="43"/>
        <v>0.17999999999995975</v>
      </c>
    </row>
    <row r="441" spans="1:9" x14ac:dyDescent="0.25">
      <c r="A441" s="4">
        <v>4.3800000000000399</v>
      </c>
      <c r="B441">
        <v>0.02</v>
      </c>
      <c r="C441">
        <v>2.18E-2</v>
      </c>
      <c r="D441">
        <f t="shared" si="46"/>
        <v>4.1800000000000004E-2</v>
      </c>
      <c r="E441">
        <f t="shared" si="47"/>
        <v>0.18308400000000169</v>
      </c>
      <c r="F441">
        <f t="shared" si="48"/>
        <v>4.5630840000000417</v>
      </c>
      <c r="G441">
        <f t="shared" si="45"/>
        <v>4.55</v>
      </c>
      <c r="H441">
        <f t="shared" si="44"/>
        <v>4.55</v>
      </c>
      <c r="I441" s="5">
        <f t="shared" si="43"/>
        <v>0.16999999999995996</v>
      </c>
    </row>
    <row r="442" spans="1:9" x14ac:dyDescent="0.25">
      <c r="A442" s="4">
        <v>4.3900000000000503</v>
      </c>
      <c r="B442">
        <v>0.02</v>
      </c>
      <c r="C442">
        <v>2.18E-2</v>
      </c>
      <c r="D442">
        <f t="shared" si="46"/>
        <v>4.1800000000000004E-2</v>
      </c>
      <c r="E442">
        <f t="shared" si="47"/>
        <v>0.18350200000000211</v>
      </c>
      <c r="F442">
        <f t="shared" si="48"/>
        <v>4.5735020000000528</v>
      </c>
      <c r="G442">
        <f t="shared" si="45"/>
        <v>4.55</v>
      </c>
      <c r="H442">
        <f t="shared" si="44"/>
        <v>4.55</v>
      </c>
      <c r="I442" s="5">
        <f t="shared" si="43"/>
        <v>0.15999999999994952</v>
      </c>
    </row>
    <row r="443" spans="1:9" x14ac:dyDescent="0.25">
      <c r="A443" s="4">
        <v>4.4000000000000501</v>
      </c>
      <c r="B443">
        <v>0.02</v>
      </c>
      <c r="C443">
        <v>2.18E-2</v>
      </c>
      <c r="D443">
        <f t="shared" si="46"/>
        <v>4.1800000000000004E-2</v>
      </c>
      <c r="E443">
        <f t="shared" si="47"/>
        <v>0.18392000000000211</v>
      </c>
      <c r="F443">
        <f t="shared" si="48"/>
        <v>4.5839200000000524</v>
      </c>
      <c r="G443">
        <f t="shared" si="45"/>
        <v>4.55</v>
      </c>
      <c r="H443">
        <f t="shared" si="44"/>
        <v>4.55</v>
      </c>
      <c r="I443" s="5">
        <f t="shared" si="43"/>
        <v>0.14999999999994973</v>
      </c>
    </row>
    <row r="444" spans="1:9" x14ac:dyDescent="0.25">
      <c r="A444" s="4">
        <v>4.4100000000000499</v>
      </c>
      <c r="B444">
        <v>0.02</v>
      </c>
      <c r="C444">
        <v>2.18E-2</v>
      </c>
      <c r="D444">
        <f t="shared" si="46"/>
        <v>4.1800000000000004E-2</v>
      </c>
      <c r="E444">
        <f t="shared" si="47"/>
        <v>0.18433800000000211</v>
      </c>
      <c r="F444">
        <f t="shared" si="48"/>
        <v>4.594338000000052</v>
      </c>
      <c r="G444">
        <f t="shared" si="45"/>
        <v>4.55</v>
      </c>
      <c r="H444">
        <f t="shared" si="44"/>
        <v>4.55</v>
      </c>
      <c r="I444" s="5">
        <f t="shared" si="43"/>
        <v>0.13999999999994994</v>
      </c>
    </row>
    <row r="445" spans="1:9" x14ac:dyDescent="0.25">
      <c r="A445" s="4">
        <v>4.4200000000000497</v>
      </c>
      <c r="B445">
        <v>0.02</v>
      </c>
      <c r="C445">
        <v>2.18E-2</v>
      </c>
      <c r="D445">
        <f t="shared" si="46"/>
        <v>4.1800000000000004E-2</v>
      </c>
      <c r="E445">
        <f t="shared" si="47"/>
        <v>0.18475600000000209</v>
      </c>
      <c r="F445">
        <f t="shared" si="48"/>
        <v>4.6047560000000516</v>
      </c>
      <c r="G445">
        <f t="shared" si="45"/>
        <v>4.6000000000000005</v>
      </c>
      <c r="H445">
        <f t="shared" si="44"/>
        <v>4.6000000000000005</v>
      </c>
      <c r="I445" s="5">
        <f t="shared" si="43"/>
        <v>0.17999999999995087</v>
      </c>
    </row>
    <row r="446" spans="1:9" x14ac:dyDescent="0.25">
      <c r="A446" s="4">
        <v>4.4300000000000503</v>
      </c>
      <c r="B446">
        <v>0.02</v>
      </c>
      <c r="C446">
        <v>2.18E-2</v>
      </c>
      <c r="D446">
        <f t="shared" si="46"/>
        <v>4.1800000000000004E-2</v>
      </c>
      <c r="E446">
        <f t="shared" si="47"/>
        <v>0.18517400000000211</v>
      </c>
      <c r="F446">
        <f t="shared" si="48"/>
        <v>4.6151740000000521</v>
      </c>
      <c r="G446">
        <f t="shared" si="45"/>
        <v>4.6000000000000005</v>
      </c>
      <c r="H446">
        <f t="shared" si="44"/>
        <v>4.6000000000000005</v>
      </c>
      <c r="I446" s="5">
        <f t="shared" si="43"/>
        <v>0.16999999999995019</v>
      </c>
    </row>
    <row r="447" spans="1:9" x14ac:dyDescent="0.25">
      <c r="A447" s="4">
        <v>4.4400000000000501</v>
      </c>
      <c r="B447">
        <v>0.02</v>
      </c>
      <c r="C447">
        <v>2.18E-2</v>
      </c>
      <c r="D447">
        <f t="shared" si="46"/>
        <v>4.1800000000000004E-2</v>
      </c>
      <c r="E447">
        <f t="shared" si="47"/>
        <v>0.18559200000000212</v>
      </c>
      <c r="F447">
        <f t="shared" si="48"/>
        <v>4.6255920000000526</v>
      </c>
      <c r="G447">
        <f t="shared" si="45"/>
        <v>4.6000000000000005</v>
      </c>
      <c r="H447">
        <f t="shared" si="44"/>
        <v>4.6000000000000005</v>
      </c>
      <c r="I447" s="5">
        <f t="shared" si="43"/>
        <v>0.1599999999999504</v>
      </c>
    </row>
    <row r="448" spans="1:9" x14ac:dyDescent="0.25">
      <c r="A448" s="4">
        <v>4.4500000000000499</v>
      </c>
      <c r="B448">
        <v>0.02</v>
      </c>
      <c r="C448">
        <v>2.18E-2</v>
      </c>
      <c r="D448">
        <f t="shared" si="46"/>
        <v>4.1800000000000004E-2</v>
      </c>
      <c r="E448">
        <f t="shared" si="47"/>
        <v>0.18601000000000209</v>
      </c>
      <c r="F448">
        <f t="shared" si="48"/>
        <v>4.6360100000000521</v>
      </c>
      <c r="G448">
        <f t="shared" si="45"/>
        <v>4.6000000000000005</v>
      </c>
      <c r="H448">
        <f t="shared" si="44"/>
        <v>4.6000000000000005</v>
      </c>
      <c r="I448" s="5">
        <f t="shared" si="43"/>
        <v>0.14999999999995062</v>
      </c>
    </row>
    <row r="449" spans="1:9" x14ac:dyDescent="0.25">
      <c r="A449" s="4">
        <v>4.4600000000000497</v>
      </c>
      <c r="B449">
        <v>0.02</v>
      </c>
      <c r="C449">
        <v>2.18E-2</v>
      </c>
      <c r="D449">
        <f t="shared" si="46"/>
        <v>4.1800000000000004E-2</v>
      </c>
      <c r="E449">
        <f t="shared" si="47"/>
        <v>0.18642800000000209</v>
      </c>
      <c r="F449">
        <f t="shared" si="48"/>
        <v>4.6464280000000517</v>
      </c>
      <c r="G449">
        <f t="shared" si="45"/>
        <v>4.6000000000000005</v>
      </c>
      <c r="H449">
        <f t="shared" si="44"/>
        <v>4.6000000000000005</v>
      </c>
      <c r="I449" s="5">
        <f t="shared" si="43"/>
        <v>0.13999999999995083</v>
      </c>
    </row>
    <row r="450" spans="1:9" x14ac:dyDescent="0.25">
      <c r="A450" s="4">
        <v>4.4700000000000504</v>
      </c>
      <c r="B450">
        <v>0.02</v>
      </c>
      <c r="C450">
        <v>2.18E-2</v>
      </c>
      <c r="D450">
        <f t="shared" si="46"/>
        <v>4.1800000000000004E-2</v>
      </c>
      <c r="E450">
        <f t="shared" si="47"/>
        <v>0.18684600000000212</v>
      </c>
      <c r="F450">
        <f t="shared" si="48"/>
        <v>4.6568460000000522</v>
      </c>
      <c r="G450">
        <f t="shared" si="45"/>
        <v>4.6500000000000004</v>
      </c>
      <c r="H450">
        <f t="shared" si="44"/>
        <v>4.6500000000000004</v>
      </c>
      <c r="I450" s="5">
        <f t="shared" ref="I450:I503" si="49">H450-A450</f>
        <v>0.17999999999994998</v>
      </c>
    </row>
    <row r="451" spans="1:9" x14ac:dyDescent="0.25">
      <c r="A451" s="4">
        <v>4.4800000000000502</v>
      </c>
      <c r="B451">
        <v>0.02</v>
      </c>
      <c r="C451">
        <v>2.18E-2</v>
      </c>
      <c r="D451">
        <f t="shared" si="46"/>
        <v>4.1800000000000004E-2</v>
      </c>
      <c r="E451">
        <f t="shared" si="47"/>
        <v>0.18726400000000212</v>
      </c>
      <c r="F451">
        <f t="shared" si="48"/>
        <v>4.6672640000000527</v>
      </c>
      <c r="G451">
        <f t="shared" si="45"/>
        <v>4.6500000000000004</v>
      </c>
      <c r="H451">
        <f t="shared" si="44"/>
        <v>4.6500000000000004</v>
      </c>
      <c r="I451" s="5">
        <f t="shared" si="49"/>
        <v>0.16999999999995019</v>
      </c>
    </row>
    <row r="452" spans="1:9" x14ac:dyDescent="0.25">
      <c r="A452" s="4">
        <v>4.49000000000005</v>
      </c>
      <c r="B452">
        <v>0.02</v>
      </c>
      <c r="C452">
        <v>2.18E-2</v>
      </c>
      <c r="D452">
        <f t="shared" si="46"/>
        <v>4.1800000000000004E-2</v>
      </c>
      <c r="E452">
        <f t="shared" si="47"/>
        <v>0.1876820000000021</v>
      </c>
      <c r="F452">
        <f t="shared" si="48"/>
        <v>4.6776820000000523</v>
      </c>
      <c r="G452">
        <f t="shared" si="45"/>
        <v>4.6500000000000004</v>
      </c>
      <c r="H452">
        <f t="shared" ref="H452:H503" si="50">IF((FLOOR(G452,0.05))&lt;A452,A452,(FLOOR(G452,0.05)))</f>
        <v>4.6500000000000004</v>
      </c>
      <c r="I452" s="5">
        <f t="shared" si="49"/>
        <v>0.1599999999999504</v>
      </c>
    </row>
    <row r="453" spans="1:9" x14ac:dyDescent="0.25">
      <c r="A453" s="4">
        <v>4.5000000000000497</v>
      </c>
      <c r="B453">
        <v>0.02</v>
      </c>
      <c r="C453">
        <v>2.18E-2</v>
      </c>
      <c r="D453">
        <f t="shared" si="46"/>
        <v>4.1800000000000004E-2</v>
      </c>
      <c r="E453">
        <f t="shared" si="47"/>
        <v>0.1881000000000021</v>
      </c>
      <c r="F453">
        <f t="shared" si="48"/>
        <v>4.6881000000000519</v>
      </c>
      <c r="G453">
        <f t="shared" si="45"/>
        <v>4.6500000000000004</v>
      </c>
      <c r="H453">
        <f t="shared" si="50"/>
        <v>4.6500000000000004</v>
      </c>
      <c r="I453" s="5">
        <f t="shared" si="49"/>
        <v>0.14999999999995062</v>
      </c>
    </row>
    <row r="454" spans="1:9" x14ac:dyDescent="0.25">
      <c r="A454" s="4">
        <v>4.5100000000000504</v>
      </c>
      <c r="B454">
        <v>0.02</v>
      </c>
      <c r="C454">
        <v>2.18E-2</v>
      </c>
      <c r="D454">
        <f t="shared" si="46"/>
        <v>4.1800000000000004E-2</v>
      </c>
      <c r="E454">
        <f t="shared" si="47"/>
        <v>0.18851800000000213</v>
      </c>
      <c r="F454">
        <f t="shared" si="48"/>
        <v>4.6985180000000524</v>
      </c>
      <c r="G454">
        <f t="shared" ref="G454:G503" si="51">FLOOR(F454,0.05)</f>
        <v>4.6500000000000004</v>
      </c>
      <c r="H454">
        <f t="shared" si="50"/>
        <v>4.6500000000000004</v>
      </c>
      <c r="I454" s="5">
        <f t="shared" si="49"/>
        <v>0.13999999999994994</v>
      </c>
    </row>
    <row r="455" spans="1:9" x14ac:dyDescent="0.25">
      <c r="A455" s="4">
        <v>4.5200000000000502</v>
      </c>
      <c r="B455">
        <v>0.02</v>
      </c>
      <c r="C455">
        <v>2.18E-2</v>
      </c>
      <c r="D455">
        <f t="shared" si="46"/>
        <v>4.1800000000000004E-2</v>
      </c>
      <c r="E455">
        <f t="shared" si="47"/>
        <v>0.1889360000000021</v>
      </c>
      <c r="F455">
        <f t="shared" si="48"/>
        <v>4.708936000000052</v>
      </c>
      <c r="G455">
        <f t="shared" si="51"/>
        <v>4.7</v>
      </c>
      <c r="H455">
        <f t="shared" si="50"/>
        <v>4.7</v>
      </c>
      <c r="I455" s="5">
        <f t="shared" si="49"/>
        <v>0.17999999999994998</v>
      </c>
    </row>
    <row r="456" spans="1:9" x14ac:dyDescent="0.25">
      <c r="A456" s="4">
        <v>4.53000000000005</v>
      </c>
      <c r="B456">
        <v>0.02</v>
      </c>
      <c r="C456">
        <v>2.18E-2</v>
      </c>
      <c r="D456">
        <f t="shared" si="46"/>
        <v>4.1800000000000004E-2</v>
      </c>
      <c r="E456">
        <f t="shared" si="47"/>
        <v>0.1893540000000021</v>
      </c>
      <c r="F456">
        <f t="shared" si="48"/>
        <v>4.7193540000000525</v>
      </c>
      <c r="G456">
        <f t="shared" si="51"/>
        <v>4.7</v>
      </c>
      <c r="H456">
        <f t="shared" si="50"/>
        <v>4.7</v>
      </c>
      <c r="I456" s="5">
        <f t="shared" si="49"/>
        <v>0.16999999999995019</v>
      </c>
    </row>
    <row r="457" spans="1:9" x14ac:dyDescent="0.25">
      <c r="A457" s="4">
        <v>4.5400000000000498</v>
      </c>
      <c r="B457">
        <v>0.02</v>
      </c>
      <c r="C457">
        <v>2.18E-2</v>
      </c>
      <c r="D457">
        <f t="shared" si="46"/>
        <v>4.1800000000000004E-2</v>
      </c>
      <c r="E457">
        <f t="shared" si="47"/>
        <v>0.18977200000000211</v>
      </c>
      <c r="F457">
        <f t="shared" si="48"/>
        <v>4.729772000000052</v>
      </c>
      <c r="G457">
        <f t="shared" si="51"/>
        <v>4.7</v>
      </c>
      <c r="H457">
        <f t="shared" si="50"/>
        <v>4.7</v>
      </c>
      <c r="I457" s="5">
        <f t="shared" si="49"/>
        <v>0.1599999999999504</v>
      </c>
    </row>
    <row r="458" spans="1:9" x14ac:dyDescent="0.25">
      <c r="A458" s="4">
        <v>4.5500000000000496</v>
      </c>
      <c r="B458">
        <v>0.02</v>
      </c>
      <c r="C458">
        <v>2.18E-2</v>
      </c>
      <c r="D458">
        <f t="shared" si="46"/>
        <v>4.1800000000000004E-2</v>
      </c>
      <c r="E458">
        <f t="shared" si="47"/>
        <v>0.19019000000000208</v>
      </c>
      <c r="F458">
        <f t="shared" si="48"/>
        <v>4.7401900000000516</v>
      </c>
      <c r="G458">
        <f t="shared" si="51"/>
        <v>4.7</v>
      </c>
      <c r="H458">
        <f t="shared" si="50"/>
        <v>4.7</v>
      </c>
      <c r="I458" s="5">
        <f t="shared" si="49"/>
        <v>0.14999999999995062</v>
      </c>
    </row>
    <row r="459" spans="1:9" x14ac:dyDescent="0.25">
      <c r="A459" s="4">
        <v>4.5600000000000502</v>
      </c>
      <c r="B459">
        <v>0.02</v>
      </c>
      <c r="C459">
        <v>2.18E-2</v>
      </c>
      <c r="D459">
        <f t="shared" si="46"/>
        <v>4.1800000000000004E-2</v>
      </c>
      <c r="E459">
        <f t="shared" si="47"/>
        <v>0.19060800000000211</v>
      </c>
      <c r="F459">
        <f t="shared" si="48"/>
        <v>4.7506080000000521</v>
      </c>
      <c r="G459">
        <f t="shared" si="51"/>
        <v>4.75</v>
      </c>
      <c r="H459">
        <f t="shared" si="50"/>
        <v>4.75</v>
      </c>
      <c r="I459" s="5">
        <f t="shared" si="49"/>
        <v>0.18999999999994976</v>
      </c>
    </row>
    <row r="460" spans="1:9" x14ac:dyDescent="0.25">
      <c r="A460" s="4">
        <v>4.57000000000005</v>
      </c>
      <c r="B460">
        <v>0.02</v>
      </c>
      <c r="C460">
        <v>2.18E-2</v>
      </c>
      <c r="D460">
        <f t="shared" si="46"/>
        <v>4.1800000000000004E-2</v>
      </c>
      <c r="E460">
        <f t="shared" si="47"/>
        <v>0.19102600000000211</v>
      </c>
      <c r="F460">
        <f t="shared" si="48"/>
        <v>4.7610260000000517</v>
      </c>
      <c r="G460">
        <f t="shared" si="51"/>
        <v>4.75</v>
      </c>
      <c r="H460">
        <f t="shared" si="50"/>
        <v>4.75</v>
      </c>
      <c r="I460" s="5">
        <f t="shared" si="49"/>
        <v>0.17999999999994998</v>
      </c>
    </row>
    <row r="461" spans="1:9" x14ac:dyDescent="0.25">
      <c r="A461" s="4">
        <v>4.5800000000000498</v>
      </c>
      <c r="B461">
        <v>0.02</v>
      </c>
      <c r="C461">
        <v>2.18E-2</v>
      </c>
      <c r="D461">
        <f t="shared" si="46"/>
        <v>4.1800000000000004E-2</v>
      </c>
      <c r="E461">
        <f t="shared" si="47"/>
        <v>0.19144400000000211</v>
      </c>
      <c r="F461">
        <f t="shared" si="48"/>
        <v>4.7714440000000522</v>
      </c>
      <c r="G461">
        <f t="shared" si="51"/>
        <v>4.75</v>
      </c>
      <c r="H461">
        <f t="shared" si="50"/>
        <v>4.75</v>
      </c>
      <c r="I461" s="5">
        <f t="shared" si="49"/>
        <v>0.16999999999995019</v>
      </c>
    </row>
    <row r="462" spans="1:9" x14ac:dyDescent="0.25">
      <c r="A462" s="4">
        <v>4.5900000000000496</v>
      </c>
      <c r="B462">
        <v>0.02</v>
      </c>
      <c r="C462">
        <v>2.18E-2</v>
      </c>
      <c r="D462">
        <f t="shared" si="46"/>
        <v>4.1800000000000004E-2</v>
      </c>
      <c r="E462">
        <f t="shared" si="47"/>
        <v>0.19186200000000209</v>
      </c>
      <c r="F462">
        <f t="shared" si="48"/>
        <v>4.7818620000000518</v>
      </c>
      <c r="G462">
        <f t="shared" si="51"/>
        <v>4.75</v>
      </c>
      <c r="H462">
        <f t="shared" si="50"/>
        <v>4.75</v>
      </c>
      <c r="I462" s="5">
        <f t="shared" si="49"/>
        <v>0.1599999999999504</v>
      </c>
    </row>
    <row r="463" spans="1:9" x14ac:dyDescent="0.25">
      <c r="A463" s="4">
        <v>4.6000000000000503</v>
      </c>
      <c r="B463">
        <v>0.02</v>
      </c>
      <c r="C463">
        <v>2.18E-2</v>
      </c>
      <c r="D463">
        <f t="shared" si="46"/>
        <v>4.1800000000000004E-2</v>
      </c>
      <c r="E463">
        <f t="shared" si="47"/>
        <v>0.19228000000000212</v>
      </c>
      <c r="F463">
        <f t="shared" si="48"/>
        <v>4.7922800000000523</v>
      </c>
      <c r="G463">
        <f t="shared" si="51"/>
        <v>4.75</v>
      </c>
      <c r="H463">
        <f t="shared" si="50"/>
        <v>4.75</v>
      </c>
      <c r="I463" s="5">
        <f t="shared" si="49"/>
        <v>0.14999999999994973</v>
      </c>
    </row>
    <row r="464" spans="1:9" x14ac:dyDescent="0.25">
      <c r="A464" s="4">
        <v>4.6100000000000501</v>
      </c>
      <c r="B464">
        <v>0.02</v>
      </c>
      <c r="C464">
        <v>2.18E-2</v>
      </c>
      <c r="D464">
        <f t="shared" si="46"/>
        <v>4.1800000000000004E-2</v>
      </c>
      <c r="E464">
        <f t="shared" si="47"/>
        <v>0.19269800000000212</v>
      </c>
      <c r="F464">
        <f t="shared" si="48"/>
        <v>4.8026980000000519</v>
      </c>
      <c r="G464">
        <f t="shared" si="51"/>
        <v>4.8000000000000007</v>
      </c>
      <c r="H464">
        <f t="shared" si="50"/>
        <v>4.8000000000000007</v>
      </c>
      <c r="I464" s="5">
        <f t="shared" si="49"/>
        <v>0.18999999999995065</v>
      </c>
    </row>
    <row r="465" spans="1:9" x14ac:dyDescent="0.25">
      <c r="A465" s="4">
        <v>4.6200000000000498</v>
      </c>
      <c r="B465">
        <v>0.02</v>
      </c>
      <c r="C465">
        <v>2.18E-2</v>
      </c>
      <c r="D465">
        <f t="shared" si="46"/>
        <v>4.1800000000000004E-2</v>
      </c>
      <c r="E465">
        <f t="shared" si="47"/>
        <v>0.19311600000000209</v>
      </c>
      <c r="F465">
        <f t="shared" si="48"/>
        <v>4.8131160000000524</v>
      </c>
      <c r="G465">
        <f t="shared" si="51"/>
        <v>4.8000000000000007</v>
      </c>
      <c r="H465">
        <f t="shared" si="50"/>
        <v>4.8000000000000007</v>
      </c>
      <c r="I465" s="5">
        <f t="shared" si="49"/>
        <v>0.17999999999995087</v>
      </c>
    </row>
    <row r="466" spans="1:9" x14ac:dyDescent="0.25">
      <c r="A466" s="4">
        <v>4.6300000000000496</v>
      </c>
      <c r="B466">
        <v>0.02</v>
      </c>
      <c r="C466">
        <v>2.18E-2</v>
      </c>
      <c r="D466">
        <f t="shared" si="46"/>
        <v>4.1800000000000004E-2</v>
      </c>
      <c r="E466">
        <f t="shared" si="47"/>
        <v>0.19353400000000209</v>
      </c>
      <c r="F466">
        <f t="shared" si="48"/>
        <v>4.8235340000000519</v>
      </c>
      <c r="G466">
        <f t="shared" si="51"/>
        <v>4.8000000000000007</v>
      </c>
      <c r="H466">
        <f t="shared" si="50"/>
        <v>4.8000000000000007</v>
      </c>
      <c r="I466" s="5">
        <f t="shared" si="49"/>
        <v>0.16999999999995108</v>
      </c>
    </row>
    <row r="467" spans="1:9" x14ac:dyDescent="0.25">
      <c r="A467" s="4">
        <v>4.6400000000000503</v>
      </c>
      <c r="B467">
        <v>0.02</v>
      </c>
      <c r="C467">
        <v>2.18E-2</v>
      </c>
      <c r="D467">
        <f t="shared" si="46"/>
        <v>4.1800000000000004E-2</v>
      </c>
      <c r="E467">
        <f t="shared" si="47"/>
        <v>0.19395200000000212</v>
      </c>
      <c r="F467">
        <f t="shared" si="48"/>
        <v>4.8339520000000524</v>
      </c>
      <c r="G467">
        <f t="shared" si="51"/>
        <v>4.8000000000000007</v>
      </c>
      <c r="H467">
        <f t="shared" si="50"/>
        <v>4.8000000000000007</v>
      </c>
      <c r="I467" s="5">
        <f t="shared" si="49"/>
        <v>0.1599999999999504</v>
      </c>
    </row>
    <row r="468" spans="1:9" x14ac:dyDescent="0.25">
      <c r="A468" s="4">
        <v>4.6500000000000501</v>
      </c>
      <c r="B468">
        <v>0.02</v>
      </c>
      <c r="C468">
        <v>2.18E-2</v>
      </c>
      <c r="D468">
        <f t="shared" si="46"/>
        <v>4.1800000000000004E-2</v>
      </c>
      <c r="E468">
        <f t="shared" si="47"/>
        <v>0.19437000000000212</v>
      </c>
      <c r="F468">
        <f t="shared" si="48"/>
        <v>4.844370000000052</v>
      </c>
      <c r="G468">
        <f t="shared" si="51"/>
        <v>4.8000000000000007</v>
      </c>
      <c r="H468">
        <f t="shared" si="50"/>
        <v>4.8000000000000007</v>
      </c>
      <c r="I468" s="5">
        <f t="shared" si="49"/>
        <v>0.14999999999995062</v>
      </c>
    </row>
    <row r="469" spans="1:9" x14ac:dyDescent="0.25">
      <c r="A469" s="4">
        <v>4.6600000000000499</v>
      </c>
      <c r="B469">
        <v>0.02</v>
      </c>
      <c r="C469">
        <v>2.18E-2</v>
      </c>
      <c r="D469">
        <f t="shared" si="46"/>
        <v>4.1800000000000004E-2</v>
      </c>
      <c r="E469">
        <f t="shared" si="47"/>
        <v>0.1947880000000021</v>
      </c>
      <c r="F469">
        <f t="shared" si="48"/>
        <v>4.8547880000000516</v>
      </c>
      <c r="G469">
        <f t="shared" si="51"/>
        <v>4.8500000000000005</v>
      </c>
      <c r="H469">
        <f t="shared" si="50"/>
        <v>4.8500000000000005</v>
      </c>
      <c r="I469" s="5">
        <f t="shared" si="49"/>
        <v>0.18999999999995065</v>
      </c>
    </row>
    <row r="470" spans="1:9" x14ac:dyDescent="0.25">
      <c r="A470" s="4">
        <v>4.6700000000000497</v>
      </c>
      <c r="B470">
        <v>0.02</v>
      </c>
      <c r="C470">
        <v>2.18E-2</v>
      </c>
      <c r="D470">
        <f t="shared" si="46"/>
        <v>4.1800000000000004E-2</v>
      </c>
      <c r="E470">
        <f t="shared" si="47"/>
        <v>0.1952060000000021</v>
      </c>
      <c r="F470">
        <f t="shared" si="48"/>
        <v>4.8652060000000521</v>
      </c>
      <c r="G470">
        <f t="shared" si="51"/>
        <v>4.8500000000000005</v>
      </c>
      <c r="H470">
        <f t="shared" si="50"/>
        <v>4.8500000000000005</v>
      </c>
      <c r="I470" s="5">
        <f t="shared" si="49"/>
        <v>0.17999999999995087</v>
      </c>
    </row>
    <row r="471" spans="1:9" x14ac:dyDescent="0.25">
      <c r="A471" s="4">
        <v>4.6800000000000503</v>
      </c>
      <c r="B471">
        <v>0.02</v>
      </c>
      <c r="C471">
        <v>2.18E-2</v>
      </c>
      <c r="D471">
        <f t="shared" si="46"/>
        <v>4.1800000000000004E-2</v>
      </c>
      <c r="E471">
        <f t="shared" si="47"/>
        <v>0.19562400000000213</v>
      </c>
      <c r="F471">
        <f t="shared" si="48"/>
        <v>4.8756240000000526</v>
      </c>
      <c r="G471">
        <f t="shared" si="51"/>
        <v>4.8500000000000005</v>
      </c>
      <c r="H471">
        <f t="shared" si="50"/>
        <v>4.8500000000000005</v>
      </c>
      <c r="I471" s="5">
        <f t="shared" si="49"/>
        <v>0.16999999999995019</v>
      </c>
    </row>
    <row r="472" spans="1:9" x14ac:dyDescent="0.25">
      <c r="A472" s="4">
        <v>4.6900000000000501</v>
      </c>
      <c r="B472">
        <v>0.02</v>
      </c>
      <c r="C472">
        <v>2.18E-2</v>
      </c>
      <c r="D472">
        <f t="shared" si="46"/>
        <v>4.1800000000000004E-2</v>
      </c>
      <c r="E472">
        <f t="shared" si="47"/>
        <v>0.1960420000000021</v>
      </c>
      <c r="F472">
        <f t="shared" si="48"/>
        <v>4.8860420000000522</v>
      </c>
      <c r="G472">
        <f t="shared" si="51"/>
        <v>4.8500000000000005</v>
      </c>
      <c r="H472">
        <f t="shared" si="50"/>
        <v>4.8500000000000005</v>
      </c>
      <c r="I472" s="5">
        <f t="shared" si="49"/>
        <v>0.1599999999999504</v>
      </c>
    </row>
    <row r="473" spans="1:9" x14ac:dyDescent="0.25">
      <c r="A473" s="4">
        <v>4.7000000000000499</v>
      </c>
      <c r="B473">
        <v>0.02</v>
      </c>
      <c r="C473">
        <v>2.18E-2</v>
      </c>
      <c r="D473">
        <f t="shared" si="46"/>
        <v>4.1800000000000004E-2</v>
      </c>
      <c r="E473">
        <f t="shared" si="47"/>
        <v>0.19646000000000211</v>
      </c>
      <c r="F473">
        <f t="shared" si="48"/>
        <v>4.8964600000000518</v>
      </c>
      <c r="G473">
        <f t="shared" si="51"/>
        <v>4.8500000000000005</v>
      </c>
      <c r="H473">
        <f t="shared" si="50"/>
        <v>4.8500000000000005</v>
      </c>
      <c r="I473" s="5">
        <f t="shared" si="49"/>
        <v>0.14999999999995062</v>
      </c>
    </row>
    <row r="474" spans="1:9" x14ac:dyDescent="0.25">
      <c r="A474" s="4">
        <v>4.7100000000000497</v>
      </c>
      <c r="B474">
        <v>0.02</v>
      </c>
      <c r="C474">
        <v>2.18E-2</v>
      </c>
      <c r="D474">
        <f t="shared" si="46"/>
        <v>4.1800000000000004E-2</v>
      </c>
      <c r="E474">
        <f t="shared" si="47"/>
        <v>0.19687800000000211</v>
      </c>
      <c r="F474">
        <f t="shared" si="48"/>
        <v>4.9068780000000523</v>
      </c>
      <c r="G474">
        <f t="shared" si="51"/>
        <v>4.9000000000000004</v>
      </c>
      <c r="H474">
        <f t="shared" si="50"/>
        <v>4.9000000000000004</v>
      </c>
      <c r="I474" s="5">
        <f t="shared" si="49"/>
        <v>0.18999999999995065</v>
      </c>
    </row>
    <row r="475" spans="1:9" x14ac:dyDescent="0.25">
      <c r="A475" s="4">
        <v>4.7200000000000504</v>
      </c>
      <c r="B475">
        <v>0.02</v>
      </c>
      <c r="C475">
        <v>2.18E-2</v>
      </c>
      <c r="D475">
        <f t="shared" si="46"/>
        <v>4.1800000000000004E-2</v>
      </c>
      <c r="E475">
        <f t="shared" si="47"/>
        <v>0.19729600000000214</v>
      </c>
      <c r="F475">
        <f t="shared" si="48"/>
        <v>4.9172960000000527</v>
      </c>
      <c r="G475">
        <f t="shared" si="51"/>
        <v>4.9000000000000004</v>
      </c>
      <c r="H475">
        <f t="shared" si="50"/>
        <v>4.9000000000000004</v>
      </c>
      <c r="I475" s="5">
        <f t="shared" si="49"/>
        <v>0.17999999999994998</v>
      </c>
    </row>
    <row r="476" spans="1:9" x14ac:dyDescent="0.25">
      <c r="A476" s="4">
        <v>4.7300000000000502</v>
      </c>
      <c r="B476">
        <v>0.02</v>
      </c>
      <c r="C476">
        <v>2.18E-2</v>
      </c>
      <c r="D476">
        <f t="shared" si="46"/>
        <v>4.1800000000000004E-2</v>
      </c>
      <c r="E476">
        <f t="shared" si="47"/>
        <v>0.19771400000000211</v>
      </c>
      <c r="F476">
        <f t="shared" si="48"/>
        <v>4.9277140000000523</v>
      </c>
      <c r="G476">
        <f t="shared" si="51"/>
        <v>4.9000000000000004</v>
      </c>
      <c r="H476">
        <f t="shared" si="50"/>
        <v>4.9000000000000004</v>
      </c>
      <c r="I476" s="5">
        <f t="shared" si="49"/>
        <v>0.16999999999995019</v>
      </c>
    </row>
    <row r="477" spans="1:9" x14ac:dyDescent="0.25">
      <c r="A477" s="4">
        <v>4.74000000000005</v>
      </c>
      <c r="B477">
        <v>0.02</v>
      </c>
      <c r="C477">
        <v>2.18E-2</v>
      </c>
      <c r="D477">
        <f t="shared" si="46"/>
        <v>4.1800000000000004E-2</v>
      </c>
      <c r="E477">
        <f t="shared" si="47"/>
        <v>0.19813200000000211</v>
      </c>
      <c r="F477">
        <f t="shared" si="48"/>
        <v>4.9381320000000519</v>
      </c>
      <c r="G477">
        <f t="shared" si="51"/>
        <v>4.9000000000000004</v>
      </c>
      <c r="H477">
        <f t="shared" si="50"/>
        <v>4.9000000000000004</v>
      </c>
      <c r="I477" s="5">
        <f t="shared" si="49"/>
        <v>0.1599999999999504</v>
      </c>
    </row>
    <row r="478" spans="1:9" x14ac:dyDescent="0.25">
      <c r="A478" s="4">
        <v>4.7500000000000497</v>
      </c>
      <c r="B478">
        <v>0.02</v>
      </c>
      <c r="C478">
        <v>2.18E-2</v>
      </c>
      <c r="D478">
        <f t="shared" si="46"/>
        <v>4.1800000000000004E-2</v>
      </c>
      <c r="E478">
        <f t="shared" si="47"/>
        <v>0.19855000000000209</v>
      </c>
      <c r="F478">
        <f t="shared" si="48"/>
        <v>4.9485500000000515</v>
      </c>
      <c r="G478">
        <f t="shared" si="51"/>
        <v>4.9000000000000004</v>
      </c>
      <c r="H478">
        <f t="shared" si="50"/>
        <v>4.9000000000000004</v>
      </c>
      <c r="I478" s="5">
        <f t="shared" si="49"/>
        <v>0.14999999999995062</v>
      </c>
    </row>
    <row r="479" spans="1:9" x14ac:dyDescent="0.25">
      <c r="A479" s="4">
        <v>4.7600000000000504</v>
      </c>
      <c r="B479">
        <v>0.02</v>
      </c>
      <c r="C479">
        <v>2.18E-2</v>
      </c>
      <c r="D479">
        <f t="shared" si="46"/>
        <v>4.1800000000000004E-2</v>
      </c>
      <c r="E479">
        <f t="shared" si="47"/>
        <v>0.19896800000000212</v>
      </c>
      <c r="F479">
        <f t="shared" si="48"/>
        <v>4.9589680000000529</v>
      </c>
      <c r="G479">
        <f t="shared" si="51"/>
        <v>4.95</v>
      </c>
      <c r="H479">
        <f t="shared" si="50"/>
        <v>4.95</v>
      </c>
      <c r="I479" s="5">
        <f t="shared" si="49"/>
        <v>0.18999999999994976</v>
      </c>
    </row>
    <row r="480" spans="1:9" x14ac:dyDescent="0.25">
      <c r="A480" s="4">
        <v>4.7700000000000502</v>
      </c>
      <c r="B480">
        <v>0.02</v>
      </c>
      <c r="C480">
        <v>2.18E-2</v>
      </c>
      <c r="D480">
        <f t="shared" si="46"/>
        <v>4.1800000000000004E-2</v>
      </c>
      <c r="E480">
        <f t="shared" si="47"/>
        <v>0.19938600000000212</v>
      </c>
      <c r="F480">
        <f t="shared" si="48"/>
        <v>4.9693860000000525</v>
      </c>
      <c r="G480">
        <f t="shared" si="51"/>
        <v>4.95</v>
      </c>
      <c r="H480">
        <f t="shared" si="50"/>
        <v>4.95</v>
      </c>
      <c r="I480" s="5">
        <f t="shared" si="49"/>
        <v>0.17999999999994998</v>
      </c>
    </row>
    <row r="481" spans="1:9" x14ac:dyDescent="0.25">
      <c r="A481" s="4">
        <v>4.78000000000005</v>
      </c>
      <c r="B481">
        <v>0.02</v>
      </c>
      <c r="C481">
        <v>2.18E-2</v>
      </c>
      <c r="D481">
        <f t="shared" si="46"/>
        <v>4.1800000000000004E-2</v>
      </c>
      <c r="E481">
        <f t="shared" si="47"/>
        <v>0.19980400000000212</v>
      </c>
      <c r="F481">
        <f t="shared" si="48"/>
        <v>4.9798040000000521</v>
      </c>
      <c r="G481">
        <f t="shared" si="51"/>
        <v>4.95</v>
      </c>
      <c r="H481">
        <f t="shared" si="50"/>
        <v>4.95</v>
      </c>
      <c r="I481" s="5">
        <f t="shared" si="49"/>
        <v>0.16999999999995019</v>
      </c>
    </row>
    <row r="482" spans="1:9" x14ac:dyDescent="0.25">
      <c r="A482" s="4">
        <v>4.7900000000000498</v>
      </c>
      <c r="B482">
        <v>0.02</v>
      </c>
      <c r="C482">
        <v>2.18E-2</v>
      </c>
      <c r="D482">
        <f t="shared" si="46"/>
        <v>4.1800000000000004E-2</v>
      </c>
      <c r="E482">
        <f t="shared" si="47"/>
        <v>0.20022200000000209</v>
      </c>
      <c r="F482">
        <f t="shared" si="48"/>
        <v>4.9902220000000517</v>
      </c>
      <c r="G482">
        <f t="shared" si="51"/>
        <v>4.95</v>
      </c>
      <c r="H482">
        <f t="shared" si="50"/>
        <v>4.95</v>
      </c>
      <c r="I482" s="5">
        <f t="shared" si="49"/>
        <v>0.1599999999999504</v>
      </c>
    </row>
    <row r="483" spans="1:9" x14ac:dyDescent="0.25">
      <c r="A483" s="4">
        <v>4.8000000000000496</v>
      </c>
      <c r="B483">
        <v>0.02</v>
      </c>
      <c r="C483">
        <v>2.18E-2</v>
      </c>
      <c r="D483">
        <f t="shared" si="46"/>
        <v>4.1800000000000004E-2</v>
      </c>
      <c r="E483">
        <f t="shared" si="47"/>
        <v>0.20064000000000209</v>
      </c>
      <c r="F483">
        <f t="shared" si="48"/>
        <v>5.0006400000000513</v>
      </c>
      <c r="G483">
        <f t="shared" si="51"/>
        <v>5</v>
      </c>
      <c r="H483">
        <f t="shared" si="50"/>
        <v>5</v>
      </c>
      <c r="I483" s="5">
        <f t="shared" si="49"/>
        <v>0.19999999999995044</v>
      </c>
    </row>
    <row r="484" spans="1:9" x14ac:dyDescent="0.25">
      <c r="A484" s="4">
        <v>4.8100000000000502</v>
      </c>
      <c r="B484">
        <v>0.02</v>
      </c>
      <c r="C484">
        <v>2.18E-2</v>
      </c>
      <c r="D484">
        <f t="shared" si="46"/>
        <v>4.1800000000000004E-2</v>
      </c>
      <c r="E484">
        <f t="shared" si="47"/>
        <v>0.20105800000000212</v>
      </c>
      <c r="F484">
        <f t="shared" si="48"/>
        <v>5.0110580000000526</v>
      </c>
      <c r="G484">
        <f t="shared" si="51"/>
        <v>5</v>
      </c>
      <c r="H484">
        <f t="shared" si="50"/>
        <v>5</v>
      </c>
      <c r="I484" s="5">
        <f t="shared" si="49"/>
        <v>0.18999999999994976</v>
      </c>
    </row>
    <row r="485" spans="1:9" x14ac:dyDescent="0.25">
      <c r="A485" s="4">
        <v>4.82000000000005</v>
      </c>
      <c r="B485">
        <v>0.02</v>
      </c>
      <c r="C485">
        <v>2.18E-2</v>
      </c>
      <c r="D485">
        <f t="shared" si="46"/>
        <v>4.1800000000000004E-2</v>
      </c>
      <c r="E485">
        <f t="shared" si="47"/>
        <v>0.2014760000000021</v>
      </c>
      <c r="F485">
        <f t="shared" si="48"/>
        <v>5.0214760000000522</v>
      </c>
      <c r="G485">
        <f t="shared" si="51"/>
        <v>5</v>
      </c>
      <c r="H485">
        <f t="shared" si="50"/>
        <v>5</v>
      </c>
      <c r="I485" s="5">
        <f t="shared" si="49"/>
        <v>0.17999999999994998</v>
      </c>
    </row>
    <row r="486" spans="1:9" x14ac:dyDescent="0.25">
      <c r="A486" s="4">
        <v>4.8300000000000596</v>
      </c>
      <c r="B486">
        <v>0.02</v>
      </c>
      <c r="C486">
        <v>2.18E-2</v>
      </c>
      <c r="D486">
        <f t="shared" si="46"/>
        <v>4.1800000000000004E-2</v>
      </c>
      <c r="E486">
        <f t="shared" si="47"/>
        <v>0.20189400000000252</v>
      </c>
      <c r="F486">
        <f t="shared" si="48"/>
        <v>5.0318940000000625</v>
      </c>
      <c r="G486">
        <f t="shared" si="51"/>
        <v>5</v>
      </c>
      <c r="H486">
        <f t="shared" si="50"/>
        <v>5</v>
      </c>
      <c r="I486" s="5">
        <f t="shared" si="49"/>
        <v>0.16999999999994042</v>
      </c>
    </row>
    <row r="487" spans="1:9" x14ac:dyDescent="0.25">
      <c r="A487" s="4">
        <v>4.8400000000000603</v>
      </c>
      <c r="B487">
        <v>0.02</v>
      </c>
      <c r="C487">
        <v>2.18E-2</v>
      </c>
      <c r="D487">
        <f t="shared" si="46"/>
        <v>4.1800000000000004E-2</v>
      </c>
      <c r="E487">
        <f t="shared" si="47"/>
        <v>0.20231200000000255</v>
      </c>
      <c r="F487">
        <f t="shared" si="48"/>
        <v>5.042312000000063</v>
      </c>
      <c r="G487">
        <f t="shared" si="51"/>
        <v>5</v>
      </c>
      <c r="H487">
        <f t="shared" si="50"/>
        <v>5</v>
      </c>
      <c r="I487" s="5">
        <f t="shared" si="49"/>
        <v>0.15999999999993975</v>
      </c>
    </row>
    <row r="488" spans="1:9" x14ac:dyDescent="0.25">
      <c r="A488" s="4">
        <v>4.85000000000006</v>
      </c>
      <c r="B488">
        <v>0.02</v>
      </c>
      <c r="C488">
        <v>2.18E-2</v>
      </c>
      <c r="D488">
        <f t="shared" si="46"/>
        <v>4.1800000000000004E-2</v>
      </c>
      <c r="E488">
        <f t="shared" si="47"/>
        <v>0.20273000000000252</v>
      </c>
      <c r="F488">
        <f t="shared" si="48"/>
        <v>5.0527300000000626</v>
      </c>
      <c r="G488">
        <f t="shared" si="51"/>
        <v>5.0500000000000007</v>
      </c>
      <c r="H488">
        <f t="shared" si="50"/>
        <v>5.0500000000000007</v>
      </c>
      <c r="I488" s="5">
        <f t="shared" si="49"/>
        <v>0.19999999999994067</v>
      </c>
    </row>
    <row r="489" spans="1:9" x14ac:dyDescent="0.25">
      <c r="A489" s="4">
        <v>4.8600000000000598</v>
      </c>
      <c r="B489">
        <v>0.02</v>
      </c>
      <c r="C489">
        <v>2.18E-2</v>
      </c>
      <c r="D489">
        <f t="shared" si="46"/>
        <v>4.1800000000000004E-2</v>
      </c>
      <c r="E489">
        <f t="shared" si="47"/>
        <v>0.20314800000000252</v>
      </c>
      <c r="F489">
        <f t="shared" si="48"/>
        <v>5.0631480000000622</v>
      </c>
      <c r="G489">
        <f t="shared" si="51"/>
        <v>5.0500000000000007</v>
      </c>
      <c r="H489">
        <f t="shared" si="50"/>
        <v>5.0500000000000007</v>
      </c>
      <c r="I489" s="5">
        <f t="shared" si="49"/>
        <v>0.18999999999994088</v>
      </c>
    </row>
    <row r="490" spans="1:9" x14ac:dyDescent="0.25">
      <c r="A490" s="4">
        <v>4.8700000000000596</v>
      </c>
      <c r="B490">
        <v>0.02</v>
      </c>
      <c r="C490">
        <v>2.18E-2</v>
      </c>
      <c r="D490">
        <f t="shared" si="46"/>
        <v>4.1800000000000004E-2</v>
      </c>
      <c r="E490">
        <f t="shared" si="47"/>
        <v>0.20356600000000252</v>
      </c>
      <c r="F490">
        <f t="shared" si="48"/>
        <v>5.0735660000000617</v>
      </c>
      <c r="G490">
        <f t="shared" si="51"/>
        <v>5.0500000000000007</v>
      </c>
      <c r="H490">
        <f t="shared" si="50"/>
        <v>5.0500000000000007</v>
      </c>
      <c r="I490" s="5">
        <f t="shared" si="49"/>
        <v>0.1799999999999411</v>
      </c>
    </row>
    <row r="491" spans="1:9" x14ac:dyDescent="0.25">
      <c r="A491" s="4">
        <v>4.8800000000000603</v>
      </c>
      <c r="B491">
        <v>0.02</v>
      </c>
      <c r="C491">
        <v>2.18E-2</v>
      </c>
      <c r="D491">
        <f t="shared" si="46"/>
        <v>4.1800000000000004E-2</v>
      </c>
      <c r="E491">
        <f t="shared" si="47"/>
        <v>0.20398400000000255</v>
      </c>
      <c r="F491">
        <f t="shared" si="48"/>
        <v>5.0839840000000631</v>
      </c>
      <c r="G491">
        <f t="shared" si="51"/>
        <v>5.0500000000000007</v>
      </c>
      <c r="H491">
        <f t="shared" si="50"/>
        <v>5.0500000000000007</v>
      </c>
      <c r="I491" s="5">
        <f t="shared" si="49"/>
        <v>0.16999999999994042</v>
      </c>
    </row>
    <row r="492" spans="1:9" x14ac:dyDescent="0.25">
      <c r="A492" s="4">
        <v>4.8900000000000601</v>
      </c>
      <c r="B492">
        <v>0.02</v>
      </c>
      <c r="C492">
        <v>2.18E-2</v>
      </c>
      <c r="D492">
        <f t="shared" si="46"/>
        <v>4.1800000000000004E-2</v>
      </c>
      <c r="E492">
        <f t="shared" si="47"/>
        <v>0.20440200000000253</v>
      </c>
      <c r="F492">
        <f t="shared" si="48"/>
        <v>5.0944020000000627</v>
      </c>
      <c r="G492">
        <f t="shared" si="51"/>
        <v>5.0500000000000007</v>
      </c>
      <c r="H492">
        <f t="shared" si="50"/>
        <v>5.0500000000000007</v>
      </c>
      <c r="I492" s="5">
        <f t="shared" si="49"/>
        <v>0.15999999999994063</v>
      </c>
    </row>
    <row r="493" spans="1:9" x14ac:dyDescent="0.25">
      <c r="A493" s="4">
        <v>4.9000000000000599</v>
      </c>
      <c r="B493">
        <v>0.02</v>
      </c>
      <c r="C493">
        <v>2.18E-2</v>
      </c>
      <c r="D493">
        <f t="shared" si="46"/>
        <v>4.1800000000000004E-2</v>
      </c>
      <c r="E493">
        <f t="shared" si="47"/>
        <v>0.20482000000000253</v>
      </c>
      <c r="F493">
        <f t="shared" si="48"/>
        <v>5.1048200000000623</v>
      </c>
      <c r="G493">
        <f t="shared" si="51"/>
        <v>5.1000000000000005</v>
      </c>
      <c r="H493">
        <f t="shared" si="50"/>
        <v>5.1000000000000005</v>
      </c>
      <c r="I493" s="5">
        <f t="shared" si="49"/>
        <v>0.19999999999994067</v>
      </c>
    </row>
    <row r="494" spans="1:9" x14ac:dyDescent="0.25">
      <c r="A494" s="4">
        <v>4.9100000000000597</v>
      </c>
      <c r="B494">
        <v>0.02</v>
      </c>
      <c r="C494">
        <v>2.18E-2</v>
      </c>
      <c r="D494">
        <f t="shared" si="46"/>
        <v>4.1800000000000004E-2</v>
      </c>
      <c r="E494">
        <f t="shared" si="47"/>
        <v>0.2052380000000025</v>
      </c>
      <c r="F494">
        <f t="shared" si="48"/>
        <v>5.1152380000000619</v>
      </c>
      <c r="G494">
        <f t="shared" si="51"/>
        <v>5.1000000000000005</v>
      </c>
      <c r="H494">
        <f t="shared" si="50"/>
        <v>5.1000000000000005</v>
      </c>
      <c r="I494" s="5">
        <f t="shared" si="49"/>
        <v>0.18999999999994088</v>
      </c>
    </row>
    <row r="495" spans="1:9" x14ac:dyDescent="0.25">
      <c r="A495" s="4">
        <v>4.9200000000000603</v>
      </c>
      <c r="B495">
        <v>0.02</v>
      </c>
      <c r="C495">
        <v>2.18E-2</v>
      </c>
      <c r="D495">
        <f t="shared" si="46"/>
        <v>4.1800000000000004E-2</v>
      </c>
      <c r="E495">
        <f t="shared" si="47"/>
        <v>0.20565600000000253</v>
      </c>
      <c r="F495">
        <f t="shared" si="48"/>
        <v>5.1256560000000633</v>
      </c>
      <c r="G495">
        <f t="shared" si="51"/>
        <v>5.1000000000000005</v>
      </c>
      <c r="H495">
        <f t="shared" si="50"/>
        <v>5.1000000000000005</v>
      </c>
      <c r="I495" s="5">
        <f t="shared" si="49"/>
        <v>0.17999999999994021</v>
      </c>
    </row>
    <row r="496" spans="1:9" x14ac:dyDescent="0.25">
      <c r="A496" s="4">
        <v>4.9300000000000601</v>
      </c>
      <c r="B496">
        <v>0.02</v>
      </c>
      <c r="C496">
        <v>2.18E-2</v>
      </c>
      <c r="D496">
        <f t="shared" si="46"/>
        <v>4.1800000000000004E-2</v>
      </c>
      <c r="E496">
        <f t="shared" si="47"/>
        <v>0.20607400000000253</v>
      </c>
      <c r="F496">
        <f t="shared" si="48"/>
        <v>5.1360740000000629</v>
      </c>
      <c r="G496">
        <f t="shared" si="51"/>
        <v>5.1000000000000005</v>
      </c>
      <c r="H496">
        <f t="shared" si="50"/>
        <v>5.1000000000000005</v>
      </c>
      <c r="I496" s="5">
        <f t="shared" si="49"/>
        <v>0.16999999999994042</v>
      </c>
    </row>
    <row r="497" spans="1:9" x14ac:dyDescent="0.25">
      <c r="A497" s="4">
        <v>4.9400000000000599</v>
      </c>
      <c r="B497">
        <v>0.02</v>
      </c>
      <c r="C497">
        <v>2.18E-2</v>
      </c>
      <c r="D497">
        <f t="shared" si="46"/>
        <v>4.1800000000000004E-2</v>
      </c>
      <c r="E497">
        <f t="shared" si="47"/>
        <v>0.20649200000000253</v>
      </c>
      <c r="F497">
        <f t="shared" si="48"/>
        <v>5.1464920000000625</v>
      </c>
      <c r="G497">
        <f t="shared" si="51"/>
        <v>5.1000000000000005</v>
      </c>
      <c r="H497">
        <f t="shared" si="50"/>
        <v>5.1000000000000005</v>
      </c>
      <c r="I497" s="5">
        <f t="shared" si="49"/>
        <v>0.15999999999994063</v>
      </c>
    </row>
    <row r="498" spans="1:9" x14ac:dyDescent="0.25">
      <c r="A498" s="4">
        <v>4.9500000000000597</v>
      </c>
      <c r="B498">
        <v>0.02</v>
      </c>
      <c r="C498">
        <v>2.18E-2</v>
      </c>
      <c r="D498">
        <f t="shared" si="46"/>
        <v>4.1800000000000004E-2</v>
      </c>
      <c r="E498">
        <f t="shared" si="47"/>
        <v>0.20691000000000251</v>
      </c>
      <c r="F498">
        <f t="shared" si="48"/>
        <v>5.1569100000000621</v>
      </c>
      <c r="G498">
        <f t="shared" si="51"/>
        <v>5.15</v>
      </c>
      <c r="H498">
        <f t="shared" si="50"/>
        <v>5.15</v>
      </c>
      <c r="I498" s="5">
        <f t="shared" si="49"/>
        <v>0.19999999999994067</v>
      </c>
    </row>
    <row r="499" spans="1:9" x14ac:dyDescent="0.25">
      <c r="A499" s="4">
        <v>4.9600000000000604</v>
      </c>
      <c r="B499">
        <v>0.02</v>
      </c>
      <c r="C499">
        <v>2.18E-2</v>
      </c>
      <c r="D499">
        <f t="shared" si="46"/>
        <v>4.1800000000000004E-2</v>
      </c>
      <c r="E499">
        <f t="shared" si="47"/>
        <v>0.20732800000000254</v>
      </c>
      <c r="F499">
        <f t="shared" si="48"/>
        <v>5.1673280000000625</v>
      </c>
      <c r="G499">
        <f t="shared" si="51"/>
        <v>5.15</v>
      </c>
      <c r="H499">
        <f t="shared" si="50"/>
        <v>5.15</v>
      </c>
      <c r="I499" s="5">
        <f t="shared" si="49"/>
        <v>0.18999999999993999</v>
      </c>
    </row>
    <row r="500" spans="1:9" x14ac:dyDescent="0.25">
      <c r="A500" s="4">
        <v>4.9700000000000601</v>
      </c>
      <c r="B500">
        <v>0.02</v>
      </c>
      <c r="C500">
        <v>2.18E-2</v>
      </c>
      <c r="D500">
        <f t="shared" si="46"/>
        <v>4.1800000000000004E-2</v>
      </c>
      <c r="E500">
        <f t="shared" si="47"/>
        <v>0.20774600000000254</v>
      </c>
      <c r="F500">
        <f t="shared" si="48"/>
        <v>5.177746000000063</v>
      </c>
      <c r="G500">
        <f t="shared" si="51"/>
        <v>5.15</v>
      </c>
      <c r="H500">
        <f t="shared" si="50"/>
        <v>5.15</v>
      </c>
      <c r="I500" s="5">
        <f t="shared" si="49"/>
        <v>0.17999999999994021</v>
      </c>
    </row>
    <row r="501" spans="1:9" x14ac:dyDescent="0.25">
      <c r="A501" s="4">
        <v>4.9800000000000599</v>
      </c>
      <c r="B501">
        <v>0.02</v>
      </c>
      <c r="C501">
        <v>2.18E-2</v>
      </c>
      <c r="D501">
        <f t="shared" si="46"/>
        <v>4.1800000000000004E-2</v>
      </c>
      <c r="E501">
        <f t="shared" si="47"/>
        <v>0.20816400000000251</v>
      </c>
      <c r="F501">
        <f t="shared" si="48"/>
        <v>5.1881640000000626</v>
      </c>
      <c r="G501">
        <f t="shared" si="51"/>
        <v>5.15</v>
      </c>
      <c r="H501">
        <f t="shared" si="50"/>
        <v>5.15</v>
      </c>
      <c r="I501" s="5">
        <f t="shared" si="49"/>
        <v>0.16999999999994042</v>
      </c>
    </row>
    <row r="502" spans="1:9" x14ac:dyDescent="0.25">
      <c r="A502" s="4">
        <v>4.9900000000000597</v>
      </c>
      <c r="B502">
        <v>0.02</v>
      </c>
      <c r="C502">
        <v>2.18E-2</v>
      </c>
      <c r="D502">
        <f>B502+C502</f>
        <v>4.1800000000000004E-2</v>
      </c>
      <c r="E502">
        <f>A502*D502</f>
        <v>0.20858200000000252</v>
      </c>
      <c r="F502">
        <f>A502+E502</f>
        <v>5.1985820000000622</v>
      </c>
      <c r="G502">
        <f t="shared" si="51"/>
        <v>5.15</v>
      </c>
      <c r="H502">
        <f t="shared" si="50"/>
        <v>5.15</v>
      </c>
      <c r="I502" s="5">
        <f t="shared" si="49"/>
        <v>0.15999999999994063</v>
      </c>
    </row>
    <row r="503" spans="1:9" x14ac:dyDescent="0.25">
      <c r="A503" s="4">
        <v>5.0000000000000604</v>
      </c>
      <c r="B503">
        <v>0.02</v>
      </c>
      <c r="C503">
        <v>2.18E-2</v>
      </c>
      <c r="D503">
        <f>B503+C503</f>
        <v>4.1800000000000004E-2</v>
      </c>
      <c r="E503">
        <f>A503*D503</f>
        <v>0.20900000000000254</v>
      </c>
      <c r="F503">
        <f>A503+E503</f>
        <v>5.2090000000000627</v>
      </c>
      <c r="G503">
        <f t="shared" si="51"/>
        <v>5.2</v>
      </c>
      <c r="H503">
        <f t="shared" si="50"/>
        <v>5.2</v>
      </c>
      <c r="I503" s="5">
        <f t="shared" si="49"/>
        <v>0.19999999999993978</v>
      </c>
    </row>
  </sheetData>
  <pageMargins left="0.7" right="0.7" top="0.75" bottom="0.75" header="0.3" footer="0.3"/>
  <pageSetup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503"/>
  <sheetViews>
    <sheetView zoomScale="80" zoomScaleNormal="80" workbookViewId="0">
      <pane ySplit="1" topLeftCell="A2" activePane="bottomLeft" state="frozen"/>
      <selection pane="bottomLeft" activeCell="H49" sqref="H49"/>
    </sheetView>
  </sheetViews>
  <sheetFormatPr defaultRowHeight="15" x14ac:dyDescent="0.25"/>
  <cols>
    <col min="1" max="1" width="23" style="7" bestFit="1" customWidth="1"/>
    <col min="2" max="2" width="16.42578125" customWidth="1"/>
    <col min="3" max="3" width="10.5703125" customWidth="1"/>
    <col min="4" max="4" width="21.42578125" customWidth="1"/>
    <col min="5" max="5" width="16.42578125" customWidth="1"/>
    <col min="6" max="6" width="25.42578125" customWidth="1"/>
    <col min="7" max="7" width="12.42578125" bestFit="1" customWidth="1"/>
    <col min="8" max="8" width="26.140625" customWidth="1"/>
    <col min="9" max="9" width="19.85546875" bestFit="1" customWidth="1"/>
    <col min="10" max="10" width="50.42578125" bestFit="1" customWidth="1"/>
  </cols>
  <sheetData>
    <row r="1" spans="1:10" ht="18.75" x14ac:dyDescent="0.3">
      <c r="A1" s="1" t="s">
        <v>299</v>
      </c>
      <c r="B1" s="2" t="s">
        <v>300</v>
      </c>
      <c r="C1" s="2" t="s">
        <v>301</v>
      </c>
      <c r="D1" s="2" t="s">
        <v>302</v>
      </c>
      <c r="E1" s="2" t="s">
        <v>303</v>
      </c>
      <c r="F1" s="2" t="s">
        <v>304</v>
      </c>
      <c r="G1" s="2" t="s">
        <v>305</v>
      </c>
      <c r="H1" s="2" t="s">
        <v>306</v>
      </c>
      <c r="I1" s="3" t="s">
        <v>307</v>
      </c>
    </row>
    <row r="2" spans="1:10" x14ac:dyDescent="0.25">
      <c r="A2" s="4">
        <v>0</v>
      </c>
      <c r="B2">
        <v>0.02</v>
      </c>
      <c r="C2">
        <v>1.14E-2</v>
      </c>
      <c r="D2">
        <f>B2+C2</f>
        <v>3.1399999999999997E-2</v>
      </c>
      <c r="E2">
        <f>A2*D2</f>
        <v>0</v>
      </c>
      <c r="F2">
        <f>A2+E2</f>
        <v>0</v>
      </c>
      <c r="G2">
        <f t="shared" ref="G2:H17" si="0">FLOOR(F2,0.05)</f>
        <v>0</v>
      </c>
      <c r="H2">
        <f t="shared" si="0"/>
        <v>0</v>
      </c>
      <c r="I2" s="5">
        <f>H2-A2</f>
        <v>0</v>
      </c>
      <c r="J2" s="7"/>
    </row>
    <row r="3" spans="1:10" x14ac:dyDescent="0.25">
      <c r="A3" s="4">
        <v>0.01</v>
      </c>
      <c r="B3">
        <v>0.02</v>
      </c>
      <c r="C3">
        <v>1.14E-2</v>
      </c>
      <c r="D3">
        <f>B3+C3</f>
        <v>3.1399999999999997E-2</v>
      </c>
      <c r="E3" s="7">
        <f>A3*D3</f>
        <v>3.1399999999999999E-4</v>
      </c>
      <c r="F3">
        <f>A3+E3</f>
        <v>1.0314E-2</v>
      </c>
      <c r="G3">
        <f t="shared" si="0"/>
        <v>0</v>
      </c>
      <c r="H3">
        <f>IF((FLOOR(G3,0.05))&lt;A3,A3,FLOOR(G3,0.05))</f>
        <v>0.01</v>
      </c>
      <c r="I3" s="5">
        <f t="shared" ref="I3:I65" si="1">H3-A3</f>
        <v>0</v>
      </c>
      <c r="J3" s="7"/>
    </row>
    <row r="4" spans="1:10" x14ac:dyDescent="0.25">
      <c r="A4" s="4">
        <v>0.02</v>
      </c>
      <c r="B4">
        <v>0.02</v>
      </c>
      <c r="C4">
        <v>1.14E-2</v>
      </c>
      <c r="D4">
        <f>B4+C4</f>
        <v>3.1399999999999997E-2</v>
      </c>
      <c r="E4">
        <f>A4*D4</f>
        <v>6.2799999999999998E-4</v>
      </c>
      <c r="F4">
        <f>A4+E4</f>
        <v>2.0628000000000001E-2</v>
      </c>
      <c r="G4">
        <f t="shared" si="0"/>
        <v>0</v>
      </c>
      <c r="H4">
        <f t="shared" ref="H4:H67" si="2">IF((FLOOR(G4,0.05))&lt;A4,A4,FLOOR(G4,0.05))</f>
        <v>0.02</v>
      </c>
      <c r="I4" s="5">
        <f t="shared" si="1"/>
        <v>0</v>
      </c>
      <c r="J4" s="7"/>
    </row>
    <row r="5" spans="1:10" x14ac:dyDescent="0.25">
      <c r="A5" s="4">
        <v>0.03</v>
      </c>
      <c r="B5">
        <v>0.02</v>
      </c>
      <c r="C5">
        <v>1.14E-2</v>
      </c>
      <c r="D5">
        <f t="shared" ref="D5:D51" si="3">B5+C5</f>
        <v>3.1399999999999997E-2</v>
      </c>
      <c r="E5">
        <f t="shared" ref="E5:E51" si="4">A5*D5</f>
        <v>9.4199999999999991E-4</v>
      </c>
      <c r="F5">
        <f t="shared" ref="F5:F51" si="5">A5+E5</f>
        <v>3.0941999999999997E-2</v>
      </c>
      <c r="G5">
        <f t="shared" si="0"/>
        <v>0</v>
      </c>
      <c r="H5">
        <f t="shared" si="2"/>
        <v>0.03</v>
      </c>
      <c r="I5" s="5">
        <f t="shared" si="1"/>
        <v>0</v>
      </c>
      <c r="J5" s="7"/>
    </row>
    <row r="6" spans="1:10" x14ac:dyDescent="0.25">
      <c r="A6" s="4">
        <v>0.04</v>
      </c>
      <c r="B6">
        <v>0.02</v>
      </c>
      <c r="C6">
        <v>1.14E-2</v>
      </c>
      <c r="D6">
        <f t="shared" si="3"/>
        <v>3.1399999999999997E-2</v>
      </c>
      <c r="E6">
        <f t="shared" si="4"/>
        <v>1.256E-3</v>
      </c>
      <c r="F6">
        <f t="shared" si="5"/>
        <v>4.1256000000000001E-2</v>
      </c>
      <c r="G6">
        <f t="shared" si="0"/>
        <v>0</v>
      </c>
      <c r="H6">
        <f t="shared" si="2"/>
        <v>0.04</v>
      </c>
      <c r="I6" s="5">
        <f t="shared" si="1"/>
        <v>0</v>
      </c>
      <c r="J6" s="7"/>
    </row>
    <row r="7" spans="1:10" x14ac:dyDescent="0.25">
      <c r="A7" s="4">
        <v>0.05</v>
      </c>
      <c r="B7">
        <v>0.02</v>
      </c>
      <c r="C7">
        <v>1.14E-2</v>
      </c>
      <c r="D7">
        <f t="shared" si="3"/>
        <v>3.1399999999999997E-2</v>
      </c>
      <c r="E7">
        <f t="shared" si="4"/>
        <v>1.57E-3</v>
      </c>
      <c r="F7">
        <f t="shared" si="5"/>
        <v>5.1570000000000005E-2</v>
      </c>
      <c r="G7">
        <f t="shared" si="0"/>
        <v>0.05</v>
      </c>
      <c r="H7">
        <f t="shared" si="2"/>
        <v>0.05</v>
      </c>
      <c r="I7" s="5">
        <f t="shared" si="1"/>
        <v>0</v>
      </c>
      <c r="J7" s="7"/>
    </row>
    <row r="8" spans="1:10" x14ac:dyDescent="0.25">
      <c r="A8" s="4">
        <v>0.06</v>
      </c>
      <c r="B8">
        <v>0.02</v>
      </c>
      <c r="C8">
        <v>1.14E-2</v>
      </c>
      <c r="D8">
        <f t="shared" si="3"/>
        <v>3.1399999999999997E-2</v>
      </c>
      <c r="E8">
        <f t="shared" si="4"/>
        <v>1.8839999999999998E-3</v>
      </c>
      <c r="F8">
        <f t="shared" si="5"/>
        <v>6.1883999999999995E-2</v>
      </c>
      <c r="G8">
        <f t="shared" si="0"/>
        <v>0.05</v>
      </c>
      <c r="H8">
        <f t="shared" si="2"/>
        <v>0.06</v>
      </c>
      <c r="I8" s="5">
        <f t="shared" si="1"/>
        <v>0</v>
      </c>
      <c r="J8" s="7"/>
    </row>
    <row r="9" spans="1:10" x14ac:dyDescent="0.25">
      <c r="A9" s="4">
        <v>7.0000000000000007E-2</v>
      </c>
      <c r="B9">
        <v>0.02</v>
      </c>
      <c r="C9">
        <v>1.14E-2</v>
      </c>
      <c r="D9">
        <f t="shared" si="3"/>
        <v>3.1399999999999997E-2</v>
      </c>
      <c r="E9">
        <f t="shared" si="4"/>
        <v>2.1979999999999999E-3</v>
      </c>
      <c r="F9">
        <f t="shared" si="5"/>
        <v>7.2198000000000012E-2</v>
      </c>
      <c r="G9">
        <f t="shared" si="0"/>
        <v>0.05</v>
      </c>
      <c r="H9">
        <f t="shared" si="2"/>
        <v>7.0000000000000007E-2</v>
      </c>
      <c r="I9" s="5">
        <f t="shared" si="1"/>
        <v>0</v>
      </c>
      <c r="J9" s="7"/>
    </row>
    <row r="10" spans="1:10" x14ac:dyDescent="0.25">
      <c r="A10" s="4">
        <v>0.08</v>
      </c>
      <c r="B10">
        <v>0.02</v>
      </c>
      <c r="C10">
        <v>1.14E-2</v>
      </c>
      <c r="D10">
        <f t="shared" si="3"/>
        <v>3.1399999999999997E-2</v>
      </c>
      <c r="E10">
        <f t="shared" si="4"/>
        <v>2.5119999999999999E-3</v>
      </c>
      <c r="F10">
        <f t="shared" si="5"/>
        <v>8.2512000000000002E-2</v>
      </c>
      <c r="G10">
        <f t="shared" si="0"/>
        <v>0.05</v>
      </c>
      <c r="H10">
        <f t="shared" si="2"/>
        <v>0.08</v>
      </c>
      <c r="I10" s="5">
        <f t="shared" si="1"/>
        <v>0</v>
      </c>
      <c r="J10" s="7"/>
    </row>
    <row r="11" spans="1:10" x14ac:dyDescent="0.25">
      <c r="A11" s="4">
        <v>0.09</v>
      </c>
      <c r="B11">
        <v>0.02</v>
      </c>
      <c r="C11">
        <v>1.14E-2</v>
      </c>
      <c r="D11">
        <f t="shared" si="3"/>
        <v>3.1399999999999997E-2</v>
      </c>
      <c r="E11">
        <f t="shared" si="4"/>
        <v>2.8259999999999995E-3</v>
      </c>
      <c r="F11">
        <f t="shared" si="5"/>
        <v>9.2825999999999992E-2</v>
      </c>
      <c r="G11">
        <f t="shared" si="0"/>
        <v>0.05</v>
      </c>
      <c r="H11">
        <f t="shared" si="2"/>
        <v>0.09</v>
      </c>
      <c r="I11" s="5">
        <f t="shared" si="1"/>
        <v>0</v>
      </c>
      <c r="J11" s="7"/>
    </row>
    <row r="12" spans="1:10" x14ac:dyDescent="0.25">
      <c r="A12" s="4">
        <v>0.1</v>
      </c>
      <c r="B12">
        <v>0.02</v>
      </c>
      <c r="C12">
        <v>1.14E-2</v>
      </c>
      <c r="D12">
        <f t="shared" si="3"/>
        <v>3.1399999999999997E-2</v>
      </c>
      <c r="E12">
        <f t="shared" si="4"/>
        <v>3.14E-3</v>
      </c>
      <c r="F12">
        <f t="shared" si="5"/>
        <v>0.10314000000000001</v>
      </c>
      <c r="G12">
        <f t="shared" si="0"/>
        <v>0.1</v>
      </c>
      <c r="H12">
        <f t="shared" si="2"/>
        <v>0.1</v>
      </c>
      <c r="I12" s="5">
        <f t="shared" si="1"/>
        <v>0</v>
      </c>
      <c r="J12" s="7"/>
    </row>
    <row r="13" spans="1:10" x14ac:dyDescent="0.25">
      <c r="A13" s="4">
        <v>0.11</v>
      </c>
      <c r="B13">
        <v>0.02</v>
      </c>
      <c r="C13">
        <v>1.14E-2</v>
      </c>
      <c r="D13">
        <f t="shared" si="3"/>
        <v>3.1399999999999997E-2</v>
      </c>
      <c r="E13">
        <f t="shared" si="4"/>
        <v>3.4539999999999996E-3</v>
      </c>
      <c r="F13">
        <f t="shared" si="5"/>
        <v>0.113454</v>
      </c>
      <c r="G13">
        <f t="shared" si="0"/>
        <v>0.1</v>
      </c>
      <c r="H13">
        <f t="shared" si="2"/>
        <v>0.11</v>
      </c>
      <c r="I13" s="5">
        <f t="shared" si="1"/>
        <v>0</v>
      </c>
      <c r="J13" s="7"/>
    </row>
    <row r="14" spans="1:10" x14ac:dyDescent="0.25">
      <c r="A14" s="4">
        <v>0.12</v>
      </c>
      <c r="B14">
        <v>0.02</v>
      </c>
      <c r="C14">
        <v>1.14E-2</v>
      </c>
      <c r="D14">
        <f t="shared" si="3"/>
        <v>3.1399999999999997E-2</v>
      </c>
      <c r="E14">
        <f t="shared" si="4"/>
        <v>3.7679999999999996E-3</v>
      </c>
      <c r="F14">
        <f t="shared" si="5"/>
        <v>0.12376799999999999</v>
      </c>
      <c r="G14">
        <f t="shared" si="0"/>
        <v>0.1</v>
      </c>
      <c r="H14">
        <f t="shared" si="2"/>
        <v>0.12</v>
      </c>
      <c r="I14" s="5">
        <f t="shared" si="1"/>
        <v>0</v>
      </c>
      <c r="J14" s="7"/>
    </row>
    <row r="15" spans="1:10" x14ac:dyDescent="0.25">
      <c r="A15" s="4">
        <v>0.13</v>
      </c>
      <c r="B15">
        <v>0.02</v>
      </c>
      <c r="C15">
        <v>1.14E-2</v>
      </c>
      <c r="D15">
        <f t="shared" si="3"/>
        <v>3.1399999999999997E-2</v>
      </c>
      <c r="E15">
        <f t="shared" si="4"/>
        <v>4.0819999999999997E-3</v>
      </c>
      <c r="F15">
        <f t="shared" si="5"/>
        <v>0.13408200000000001</v>
      </c>
      <c r="G15">
        <f t="shared" si="0"/>
        <v>0.1</v>
      </c>
      <c r="H15">
        <f t="shared" si="2"/>
        <v>0.13</v>
      </c>
      <c r="I15" s="5">
        <f t="shared" si="1"/>
        <v>0</v>
      </c>
      <c r="J15" s="7"/>
    </row>
    <row r="16" spans="1:10" x14ac:dyDescent="0.25">
      <c r="A16" s="4">
        <v>0.14000000000000001</v>
      </c>
      <c r="B16">
        <v>0.02</v>
      </c>
      <c r="C16">
        <v>1.14E-2</v>
      </c>
      <c r="D16">
        <f t="shared" si="3"/>
        <v>3.1399999999999997E-2</v>
      </c>
      <c r="E16">
        <f t="shared" si="4"/>
        <v>4.3959999999999997E-3</v>
      </c>
      <c r="F16">
        <f t="shared" si="5"/>
        <v>0.14439600000000002</v>
      </c>
      <c r="G16">
        <f t="shared" si="0"/>
        <v>0.1</v>
      </c>
      <c r="H16">
        <f t="shared" si="2"/>
        <v>0.14000000000000001</v>
      </c>
      <c r="I16" s="5">
        <f t="shared" si="1"/>
        <v>0</v>
      </c>
      <c r="J16" s="7"/>
    </row>
    <row r="17" spans="1:10" x14ac:dyDescent="0.25">
      <c r="A17" s="4">
        <v>0.15</v>
      </c>
      <c r="B17">
        <v>0.02</v>
      </c>
      <c r="C17">
        <v>1.14E-2</v>
      </c>
      <c r="D17">
        <f t="shared" si="3"/>
        <v>3.1399999999999997E-2</v>
      </c>
      <c r="E17">
        <f t="shared" si="4"/>
        <v>4.7099999999999998E-3</v>
      </c>
      <c r="F17">
        <f t="shared" si="5"/>
        <v>0.15470999999999999</v>
      </c>
      <c r="G17">
        <f t="shared" si="0"/>
        <v>0.15000000000000002</v>
      </c>
      <c r="H17">
        <f t="shared" si="2"/>
        <v>0.15000000000000002</v>
      </c>
      <c r="I17" s="5">
        <f t="shared" si="1"/>
        <v>0</v>
      </c>
      <c r="J17" s="7"/>
    </row>
    <row r="18" spans="1:10" x14ac:dyDescent="0.25">
      <c r="A18" s="4">
        <v>0.16</v>
      </c>
      <c r="B18">
        <v>0.02</v>
      </c>
      <c r="C18">
        <v>1.14E-2</v>
      </c>
      <c r="D18">
        <f t="shared" si="3"/>
        <v>3.1399999999999997E-2</v>
      </c>
      <c r="E18">
        <f t="shared" si="4"/>
        <v>5.0239999999999998E-3</v>
      </c>
      <c r="F18">
        <f t="shared" si="5"/>
        <v>0.165024</v>
      </c>
      <c r="G18">
        <f t="shared" ref="G18:G33" si="6">FLOOR(F18,0.05)</f>
        <v>0.15000000000000002</v>
      </c>
      <c r="H18">
        <f t="shared" si="2"/>
        <v>0.16</v>
      </c>
      <c r="I18" s="5">
        <f t="shared" si="1"/>
        <v>0</v>
      </c>
      <c r="J18" s="7"/>
    </row>
    <row r="19" spans="1:10" x14ac:dyDescent="0.25">
      <c r="A19" s="4">
        <v>0.17</v>
      </c>
      <c r="B19">
        <v>0.02</v>
      </c>
      <c r="C19">
        <v>1.14E-2</v>
      </c>
      <c r="D19">
        <f t="shared" si="3"/>
        <v>3.1399999999999997E-2</v>
      </c>
      <c r="E19">
        <f t="shared" si="4"/>
        <v>5.3379999999999999E-3</v>
      </c>
      <c r="F19">
        <f t="shared" si="5"/>
        <v>0.17533800000000002</v>
      </c>
      <c r="G19">
        <f t="shared" si="6"/>
        <v>0.15000000000000002</v>
      </c>
      <c r="H19">
        <f t="shared" si="2"/>
        <v>0.17</v>
      </c>
      <c r="I19" s="5">
        <f t="shared" si="1"/>
        <v>0</v>
      </c>
      <c r="J19" s="7"/>
    </row>
    <row r="20" spans="1:10" x14ac:dyDescent="0.25">
      <c r="A20" s="4">
        <v>0.18</v>
      </c>
      <c r="B20">
        <v>0.02</v>
      </c>
      <c r="C20">
        <v>1.14E-2</v>
      </c>
      <c r="D20">
        <f t="shared" si="3"/>
        <v>3.1399999999999997E-2</v>
      </c>
      <c r="E20">
        <f t="shared" si="4"/>
        <v>5.651999999999999E-3</v>
      </c>
      <c r="F20">
        <f t="shared" si="5"/>
        <v>0.18565199999999998</v>
      </c>
      <c r="G20">
        <f t="shared" si="6"/>
        <v>0.15000000000000002</v>
      </c>
      <c r="H20">
        <f t="shared" si="2"/>
        <v>0.18</v>
      </c>
      <c r="I20" s="5">
        <f t="shared" si="1"/>
        <v>0</v>
      </c>
      <c r="J20" s="7"/>
    </row>
    <row r="21" spans="1:10" x14ac:dyDescent="0.25">
      <c r="A21" s="4">
        <v>0.19</v>
      </c>
      <c r="B21">
        <v>0.02</v>
      </c>
      <c r="C21">
        <v>1.14E-2</v>
      </c>
      <c r="D21">
        <f t="shared" si="3"/>
        <v>3.1399999999999997E-2</v>
      </c>
      <c r="E21">
        <f t="shared" si="4"/>
        <v>5.9659999999999999E-3</v>
      </c>
      <c r="F21">
        <f t="shared" si="5"/>
        <v>0.195966</v>
      </c>
      <c r="G21">
        <f t="shared" si="6"/>
        <v>0.15000000000000002</v>
      </c>
      <c r="H21">
        <f t="shared" si="2"/>
        <v>0.19</v>
      </c>
      <c r="I21" s="5">
        <f t="shared" si="1"/>
        <v>0</v>
      </c>
      <c r="J21" s="7"/>
    </row>
    <row r="22" spans="1:10" x14ac:dyDescent="0.25">
      <c r="A22" s="4">
        <v>0.2</v>
      </c>
      <c r="B22">
        <v>0.02</v>
      </c>
      <c r="C22">
        <v>1.14E-2</v>
      </c>
      <c r="D22">
        <f t="shared" si="3"/>
        <v>3.1399999999999997E-2</v>
      </c>
      <c r="E22">
        <f t="shared" si="4"/>
        <v>6.28E-3</v>
      </c>
      <c r="F22">
        <f t="shared" si="5"/>
        <v>0.20628000000000002</v>
      </c>
      <c r="G22">
        <f t="shared" si="6"/>
        <v>0.2</v>
      </c>
      <c r="H22">
        <f t="shared" si="2"/>
        <v>0.2</v>
      </c>
      <c r="I22" s="5">
        <f t="shared" si="1"/>
        <v>0</v>
      </c>
      <c r="J22" s="7"/>
    </row>
    <row r="23" spans="1:10" x14ac:dyDescent="0.25">
      <c r="A23" s="4">
        <v>0.21</v>
      </c>
      <c r="B23">
        <v>0.02</v>
      </c>
      <c r="C23">
        <v>1.14E-2</v>
      </c>
      <c r="D23">
        <f t="shared" si="3"/>
        <v>3.1399999999999997E-2</v>
      </c>
      <c r="E23">
        <f t="shared" si="4"/>
        <v>6.5939999999999992E-3</v>
      </c>
      <c r="F23">
        <f t="shared" si="5"/>
        <v>0.21659399999999998</v>
      </c>
      <c r="G23">
        <f t="shared" si="6"/>
        <v>0.2</v>
      </c>
      <c r="H23">
        <f t="shared" si="2"/>
        <v>0.21</v>
      </c>
      <c r="I23" s="5">
        <f t="shared" si="1"/>
        <v>0</v>
      </c>
      <c r="J23" s="7"/>
    </row>
    <row r="24" spans="1:10" x14ac:dyDescent="0.25">
      <c r="A24" s="4">
        <v>0.22</v>
      </c>
      <c r="B24">
        <v>0.02</v>
      </c>
      <c r="C24">
        <v>1.14E-2</v>
      </c>
      <c r="D24">
        <f t="shared" si="3"/>
        <v>3.1399999999999997E-2</v>
      </c>
      <c r="E24">
        <f t="shared" si="4"/>
        <v>6.9079999999999992E-3</v>
      </c>
      <c r="F24">
        <f t="shared" si="5"/>
        <v>0.226908</v>
      </c>
      <c r="G24">
        <f t="shared" si="6"/>
        <v>0.2</v>
      </c>
      <c r="H24">
        <f t="shared" si="2"/>
        <v>0.22</v>
      </c>
      <c r="I24" s="5">
        <f t="shared" si="1"/>
        <v>0</v>
      </c>
      <c r="J24" s="7"/>
    </row>
    <row r="25" spans="1:10" x14ac:dyDescent="0.25">
      <c r="A25" s="4">
        <v>0.23</v>
      </c>
      <c r="B25">
        <v>0.02</v>
      </c>
      <c r="C25">
        <v>1.14E-2</v>
      </c>
      <c r="D25">
        <f t="shared" si="3"/>
        <v>3.1399999999999997E-2</v>
      </c>
      <c r="E25">
        <f t="shared" si="4"/>
        <v>7.2220000000000001E-3</v>
      </c>
      <c r="F25">
        <f t="shared" si="5"/>
        <v>0.23722200000000002</v>
      </c>
      <c r="G25">
        <f t="shared" si="6"/>
        <v>0.2</v>
      </c>
      <c r="H25">
        <f t="shared" si="2"/>
        <v>0.23</v>
      </c>
      <c r="I25" s="5">
        <f t="shared" si="1"/>
        <v>0</v>
      </c>
      <c r="J25" s="7"/>
    </row>
    <row r="26" spans="1:10" x14ac:dyDescent="0.25">
      <c r="A26" s="4">
        <v>0.24</v>
      </c>
      <c r="B26">
        <v>0.02</v>
      </c>
      <c r="C26">
        <v>1.14E-2</v>
      </c>
      <c r="D26">
        <f t="shared" si="3"/>
        <v>3.1399999999999997E-2</v>
      </c>
      <c r="E26">
        <f t="shared" si="4"/>
        <v>7.5359999999999993E-3</v>
      </c>
      <c r="F26">
        <f t="shared" si="5"/>
        <v>0.24753599999999998</v>
      </c>
      <c r="G26">
        <f t="shared" si="6"/>
        <v>0.2</v>
      </c>
      <c r="H26">
        <f t="shared" si="2"/>
        <v>0.24</v>
      </c>
      <c r="I26" s="5">
        <f t="shared" si="1"/>
        <v>0</v>
      </c>
      <c r="J26" s="7"/>
    </row>
    <row r="27" spans="1:10" x14ac:dyDescent="0.25">
      <c r="A27" s="4">
        <v>0.25</v>
      </c>
      <c r="B27">
        <v>0.02</v>
      </c>
      <c r="C27">
        <v>1.14E-2</v>
      </c>
      <c r="D27">
        <f t="shared" si="3"/>
        <v>3.1399999999999997E-2</v>
      </c>
      <c r="E27">
        <f t="shared" si="4"/>
        <v>7.8499999999999993E-3</v>
      </c>
      <c r="F27">
        <f t="shared" si="5"/>
        <v>0.25785000000000002</v>
      </c>
      <c r="G27">
        <f t="shared" si="6"/>
        <v>0.25</v>
      </c>
      <c r="H27">
        <f t="shared" si="2"/>
        <v>0.25</v>
      </c>
      <c r="I27" s="5">
        <f t="shared" si="1"/>
        <v>0</v>
      </c>
      <c r="J27" s="7"/>
    </row>
    <row r="28" spans="1:10" x14ac:dyDescent="0.25">
      <c r="A28" s="4">
        <v>0.26</v>
      </c>
      <c r="B28">
        <v>0.02</v>
      </c>
      <c r="C28">
        <v>1.14E-2</v>
      </c>
      <c r="D28">
        <f t="shared" si="3"/>
        <v>3.1399999999999997E-2</v>
      </c>
      <c r="E28">
        <f t="shared" si="4"/>
        <v>8.1639999999999994E-3</v>
      </c>
      <c r="F28">
        <f t="shared" si="5"/>
        <v>0.26816400000000001</v>
      </c>
      <c r="G28">
        <f t="shared" si="6"/>
        <v>0.25</v>
      </c>
      <c r="H28">
        <f t="shared" si="2"/>
        <v>0.26</v>
      </c>
      <c r="I28" s="5">
        <f t="shared" si="1"/>
        <v>0</v>
      </c>
      <c r="J28" s="7"/>
    </row>
    <row r="29" spans="1:10" x14ac:dyDescent="0.25">
      <c r="A29" s="4">
        <v>0.27</v>
      </c>
      <c r="B29">
        <v>0.02</v>
      </c>
      <c r="C29">
        <v>1.14E-2</v>
      </c>
      <c r="D29">
        <f t="shared" si="3"/>
        <v>3.1399999999999997E-2</v>
      </c>
      <c r="E29">
        <f t="shared" si="4"/>
        <v>8.4779999999999994E-3</v>
      </c>
      <c r="F29">
        <f t="shared" si="5"/>
        <v>0.278478</v>
      </c>
      <c r="G29">
        <f t="shared" si="6"/>
        <v>0.25</v>
      </c>
      <c r="H29">
        <f t="shared" si="2"/>
        <v>0.27</v>
      </c>
      <c r="I29" s="5">
        <f t="shared" si="1"/>
        <v>0</v>
      </c>
      <c r="J29" s="7"/>
    </row>
    <row r="30" spans="1:10" x14ac:dyDescent="0.25">
      <c r="A30" s="4">
        <v>0.28000000000000003</v>
      </c>
      <c r="B30">
        <v>0.02</v>
      </c>
      <c r="C30">
        <v>1.14E-2</v>
      </c>
      <c r="D30">
        <f t="shared" si="3"/>
        <v>3.1399999999999997E-2</v>
      </c>
      <c r="E30">
        <f t="shared" si="4"/>
        <v>8.7919999999999995E-3</v>
      </c>
      <c r="F30">
        <f t="shared" si="5"/>
        <v>0.28879200000000005</v>
      </c>
      <c r="G30">
        <f t="shared" si="6"/>
        <v>0.25</v>
      </c>
      <c r="H30">
        <f t="shared" si="2"/>
        <v>0.28000000000000003</v>
      </c>
      <c r="I30" s="5">
        <f t="shared" si="1"/>
        <v>0</v>
      </c>
      <c r="J30" s="7"/>
    </row>
    <row r="31" spans="1:10" x14ac:dyDescent="0.25">
      <c r="A31" s="4">
        <v>0.28999999999999998</v>
      </c>
      <c r="B31">
        <v>0.02</v>
      </c>
      <c r="C31">
        <v>1.14E-2</v>
      </c>
      <c r="D31">
        <f t="shared" si="3"/>
        <v>3.1399999999999997E-2</v>
      </c>
      <c r="E31">
        <f t="shared" si="4"/>
        <v>9.1059999999999978E-3</v>
      </c>
      <c r="F31">
        <f t="shared" si="5"/>
        <v>0.29910599999999998</v>
      </c>
      <c r="G31">
        <f t="shared" si="6"/>
        <v>0.25</v>
      </c>
      <c r="H31">
        <f t="shared" si="2"/>
        <v>0.28999999999999998</v>
      </c>
      <c r="I31" s="5">
        <f t="shared" si="1"/>
        <v>0</v>
      </c>
      <c r="J31" s="7"/>
    </row>
    <row r="32" spans="1:10" x14ac:dyDescent="0.25">
      <c r="A32" s="4">
        <v>0.3</v>
      </c>
      <c r="B32">
        <v>0.02</v>
      </c>
      <c r="C32">
        <v>1.14E-2</v>
      </c>
      <c r="D32">
        <f t="shared" si="3"/>
        <v>3.1399999999999997E-2</v>
      </c>
      <c r="E32">
        <f t="shared" si="4"/>
        <v>9.4199999999999996E-3</v>
      </c>
      <c r="F32">
        <f t="shared" si="5"/>
        <v>0.30941999999999997</v>
      </c>
      <c r="G32">
        <f t="shared" si="6"/>
        <v>0.30000000000000004</v>
      </c>
      <c r="H32">
        <f t="shared" si="2"/>
        <v>0.30000000000000004</v>
      </c>
      <c r="I32" s="5">
        <f t="shared" si="1"/>
        <v>0</v>
      </c>
      <c r="J32" s="7"/>
    </row>
    <row r="33" spans="1:10" x14ac:dyDescent="0.25">
      <c r="A33" s="4">
        <v>0.31</v>
      </c>
      <c r="B33">
        <v>0.02</v>
      </c>
      <c r="C33">
        <v>1.14E-2</v>
      </c>
      <c r="D33">
        <f t="shared" si="3"/>
        <v>3.1399999999999997E-2</v>
      </c>
      <c r="E33">
        <f t="shared" si="4"/>
        <v>9.7339999999999996E-3</v>
      </c>
      <c r="F33">
        <f t="shared" si="5"/>
        <v>0.31973400000000002</v>
      </c>
      <c r="G33">
        <f t="shared" si="6"/>
        <v>0.30000000000000004</v>
      </c>
      <c r="H33">
        <f t="shared" si="2"/>
        <v>0.31</v>
      </c>
      <c r="I33" s="5">
        <f t="shared" si="1"/>
        <v>0</v>
      </c>
      <c r="J33" s="7"/>
    </row>
    <row r="34" spans="1:10" x14ac:dyDescent="0.25">
      <c r="A34" s="4">
        <v>0.32</v>
      </c>
      <c r="B34">
        <v>0.02</v>
      </c>
      <c r="C34">
        <v>1.14E-2</v>
      </c>
      <c r="D34">
        <f t="shared" si="3"/>
        <v>3.1399999999999997E-2</v>
      </c>
      <c r="E34">
        <f t="shared" si="4"/>
        <v>1.0048E-2</v>
      </c>
      <c r="F34">
        <f t="shared" si="5"/>
        <v>0.33004800000000001</v>
      </c>
      <c r="G34">
        <f t="shared" ref="G34:G49" si="7">FLOOR(F34,0.05)</f>
        <v>0.30000000000000004</v>
      </c>
      <c r="H34">
        <f t="shared" si="2"/>
        <v>0.32</v>
      </c>
      <c r="I34" s="5">
        <f t="shared" si="1"/>
        <v>0</v>
      </c>
      <c r="J34" s="7"/>
    </row>
    <row r="35" spans="1:10" x14ac:dyDescent="0.25">
      <c r="A35" s="4">
        <v>0.33</v>
      </c>
      <c r="B35">
        <v>0.02</v>
      </c>
      <c r="C35">
        <v>1.14E-2</v>
      </c>
      <c r="D35">
        <f t="shared" si="3"/>
        <v>3.1399999999999997E-2</v>
      </c>
      <c r="E35">
        <f t="shared" si="4"/>
        <v>1.0362E-2</v>
      </c>
      <c r="F35">
        <f t="shared" si="5"/>
        <v>0.340362</v>
      </c>
      <c r="G35">
        <f t="shared" si="7"/>
        <v>0.30000000000000004</v>
      </c>
      <c r="H35">
        <f t="shared" si="2"/>
        <v>0.33</v>
      </c>
      <c r="I35" s="5">
        <f t="shared" si="1"/>
        <v>0</v>
      </c>
      <c r="J35" s="7"/>
    </row>
    <row r="36" spans="1:10" x14ac:dyDescent="0.25">
      <c r="A36" s="4">
        <v>0.34</v>
      </c>
      <c r="B36">
        <v>0.02</v>
      </c>
      <c r="C36">
        <v>1.14E-2</v>
      </c>
      <c r="D36">
        <f t="shared" si="3"/>
        <v>3.1399999999999997E-2</v>
      </c>
      <c r="E36">
        <f t="shared" si="4"/>
        <v>1.0676E-2</v>
      </c>
      <c r="F36">
        <f t="shared" si="5"/>
        <v>0.35067600000000004</v>
      </c>
      <c r="G36">
        <f t="shared" si="7"/>
        <v>0.35000000000000003</v>
      </c>
      <c r="H36">
        <f t="shared" si="2"/>
        <v>0.35000000000000003</v>
      </c>
      <c r="I36" s="5">
        <f t="shared" si="1"/>
        <v>1.0000000000000009E-2</v>
      </c>
      <c r="J36" s="7"/>
    </row>
    <row r="37" spans="1:10" x14ac:dyDescent="0.25">
      <c r="A37" s="4">
        <v>0.35</v>
      </c>
      <c r="B37">
        <v>0.02</v>
      </c>
      <c r="C37">
        <v>1.14E-2</v>
      </c>
      <c r="D37">
        <f t="shared" si="3"/>
        <v>3.1399999999999997E-2</v>
      </c>
      <c r="E37">
        <f t="shared" si="4"/>
        <v>1.0989999999999998E-2</v>
      </c>
      <c r="F37">
        <f t="shared" si="5"/>
        <v>0.36098999999999998</v>
      </c>
      <c r="G37">
        <f t="shared" si="7"/>
        <v>0.35000000000000003</v>
      </c>
      <c r="H37">
        <f t="shared" si="2"/>
        <v>0.35000000000000003</v>
      </c>
      <c r="I37" s="5">
        <f t="shared" si="1"/>
        <v>0</v>
      </c>
      <c r="J37" s="7"/>
    </row>
    <row r="38" spans="1:10" x14ac:dyDescent="0.25">
      <c r="A38" s="4">
        <v>0.36</v>
      </c>
      <c r="B38">
        <v>0.02</v>
      </c>
      <c r="C38">
        <v>1.14E-2</v>
      </c>
      <c r="D38">
        <f t="shared" si="3"/>
        <v>3.1399999999999997E-2</v>
      </c>
      <c r="E38">
        <f t="shared" si="4"/>
        <v>1.1303999999999998E-2</v>
      </c>
      <c r="F38">
        <f t="shared" si="5"/>
        <v>0.37130399999999997</v>
      </c>
      <c r="G38">
        <f t="shared" si="7"/>
        <v>0.35000000000000003</v>
      </c>
      <c r="H38">
        <f t="shared" si="2"/>
        <v>0.36</v>
      </c>
      <c r="I38" s="5">
        <f t="shared" si="1"/>
        <v>0</v>
      </c>
      <c r="J38" s="7"/>
    </row>
    <row r="39" spans="1:10" x14ac:dyDescent="0.25">
      <c r="A39" s="4">
        <v>0.37</v>
      </c>
      <c r="B39">
        <v>0.02</v>
      </c>
      <c r="C39">
        <v>1.14E-2</v>
      </c>
      <c r="D39">
        <f t="shared" si="3"/>
        <v>3.1399999999999997E-2</v>
      </c>
      <c r="E39">
        <f t="shared" si="4"/>
        <v>1.1617999999999998E-2</v>
      </c>
      <c r="F39">
        <f t="shared" si="5"/>
        <v>0.38161800000000001</v>
      </c>
      <c r="G39">
        <f t="shared" si="7"/>
        <v>0.35000000000000003</v>
      </c>
      <c r="H39">
        <f t="shared" si="2"/>
        <v>0.37</v>
      </c>
      <c r="I39" s="5">
        <f t="shared" si="1"/>
        <v>0</v>
      </c>
      <c r="J39" s="7"/>
    </row>
    <row r="40" spans="1:10" x14ac:dyDescent="0.25">
      <c r="A40" s="4">
        <v>0.38</v>
      </c>
      <c r="B40">
        <v>0.02</v>
      </c>
      <c r="C40">
        <v>1.14E-2</v>
      </c>
      <c r="D40">
        <f t="shared" si="3"/>
        <v>3.1399999999999997E-2</v>
      </c>
      <c r="E40">
        <f t="shared" si="4"/>
        <v>1.1932E-2</v>
      </c>
      <c r="F40">
        <f t="shared" si="5"/>
        <v>0.391932</v>
      </c>
      <c r="G40">
        <f t="shared" si="7"/>
        <v>0.35000000000000003</v>
      </c>
      <c r="H40">
        <f t="shared" si="2"/>
        <v>0.38</v>
      </c>
      <c r="I40" s="5">
        <f t="shared" si="1"/>
        <v>0</v>
      </c>
      <c r="J40" s="7"/>
    </row>
    <row r="41" spans="1:10" x14ac:dyDescent="0.25">
      <c r="A41" s="4">
        <v>0.39</v>
      </c>
      <c r="B41">
        <v>0.02</v>
      </c>
      <c r="C41">
        <v>1.14E-2</v>
      </c>
      <c r="D41">
        <f t="shared" si="3"/>
        <v>3.1399999999999997E-2</v>
      </c>
      <c r="E41">
        <f t="shared" si="4"/>
        <v>1.2246E-2</v>
      </c>
      <c r="F41">
        <f t="shared" si="5"/>
        <v>0.40224599999999999</v>
      </c>
      <c r="G41">
        <f t="shared" si="7"/>
        <v>0.4</v>
      </c>
      <c r="H41">
        <f t="shared" si="2"/>
        <v>0.4</v>
      </c>
      <c r="I41" s="5">
        <f t="shared" si="1"/>
        <v>1.0000000000000009E-2</v>
      </c>
      <c r="J41" s="7"/>
    </row>
    <row r="42" spans="1:10" x14ac:dyDescent="0.25">
      <c r="A42" s="4">
        <v>0.4</v>
      </c>
      <c r="B42">
        <v>0.02</v>
      </c>
      <c r="C42">
        <v>1.14E-2</v>
      </c>
      <c r="D42">
        <f t="shared" si="3"/>
        <v>3.1399999999999997E-2</v>
      </c>
      <c r="E42">
        <f t="shared" si="4"/>
        <v>1.256E-2</v>
      </c>
      <c r="F42">
        <f t="shared" si="5"/>
        <v>0.41256000000000004</v>
      </c>
      <c r="G42">
        <f t="shared" si="7"/>
        <v>0.4</v>
      </c>
      <c r="H42">
        <f t="shared" si="2"/>
        <v>0.4</v>
      </c>
      <c r="I42" s="5">
        <f t="shared" si="1"/>
        <v>0</v>
      </c>
      <c r="J42" s="7"/>
    </row>
    <row r="43" spans="1:10" x14ac:dyDescent="0.25">
      <c r="A43" s="4">
        <v>0.41</v>
      </c>
      <c r="B43">
        <v>0.02</v>
      </c>
      <c r="C43">
        <v>1.14E-2</v>
      </c>
      <c r="D43">
        <f t="shared" si="3"/>
        <v>3.1399999999999997E-2</v>
      </c>
      <c r="E43">
        <f t="shared" si="4"/>
        <v>1.2873999999999998E-2</v>
      </c>
      <c r="F43">
        <f t="shared" si="5"/>
        <v>0.42287399999999997</v>
      </c>
      <c r="G43">
        <f t="shared" si="7"/>
        <v>0.4</v>
      </c>
      <c r="H43">
        <f t="shared" si="2"/>
        <v>0.41</v>
      </c>
      <c r="I43" s="5">
        <f t="shared" si="1"/>
        <v>0</v>
      </c>
      <c r="J43" s="7"/>
    </row>
    <row r="44" spans="1:10" x14ac:dyDescent="0.25">
      <c r="A44" s="4">
        <v>0.42</v>
      </c>
      <c r="B44">
        <v>0.02</v>
      </c>
      <c r="C44">
        <v>1.14E-2</v>
      </c>
      <c r="D44">
        <f t="shared" si="3"/>
        <v>3.1399999999999997E-2</v>
      </c>
      <c r="E44">
        <f t="shared" si="4"/>
        <v>1.3187999999999998E-2</v>
      </c>
      <c r="F44">
        <f t="shared" si="5"/>
        <v>0.43318799999999996</v>
      </c>
      <c r="G44">
        <f t="shared" si="7"/>
        <v>0.4</v>
      </c>
      <c r="H44">
        <f t="shared" si="2"/>
        <v>0.42</v>
      </c>
      <c r="I44" s="5">
        <f t="shared" si="1"/>
        <v>0</v>
      </c>
      <c r="J44" s="7"/>
    </row>
    <row r="45" spans="1:10" x14ac:dyDescent="0.25">
      <c r="A45" s="4">
        <v>0.43</v>
      </c>
      <c r="B45">
        <v>0.02</v>
      </c>
      <c r="C45">
        <v>1.14E-2</v>
      </c>
      <c r="D45">
        <f t="shared" si="3"/>
        <v>3.1399999999999997E-2</v>
      </c>
      <c r="E45">
        <f t="shared" si="4"/>
        <v>1.3501999999999998E-2</v>
      </c>
      <c r="F45">
        <f t="shared" si="5"/>
        <v>0.44350200000000001</v>
      </c>
      <c r="G45">
        <f t="shared" si="7"/>
        <v>0.4</v>
      </c>
      <c r="H45">
        <f t="shared" si="2"/>
        <v>0.43</v>
      </c>
      <c r="I45" s="5">
        <f t="shared" si="1"/>
        <v>0</v>
      </c>
      <c r="J45" s="7"/>
    </row>
    <row r="46" spans="1:10" x14ac:dyDescent="0.25">
      <c r="A46" s="4">
        <v>0.44</v>
      </c>
      <c r="B46">
        <v>0.02</v>
      </c>
      <c r="C46">
        <v>1.14E-2</v>
      </c>
      <c r="D46">
        <f t="shared" si="3"/>
        <v>3.1399999999999997E-2</v>
      </c>
      <c r="E46">
        <f t="shared" si="4"/>
        <v>1.3815999999999998E-2</v>
      </c>
      <c r="F46">
        <f t="shared" si="5"/>
        <v>0.453816</v>
      </c>
      <c r="G46">
        <f t="shared" si="7"/>
        <v>0.45</v>
      </c>
      <c r="H46">
        <f t="shared" si="2"/>
        <v>0.45</v>
      </c>
      <c r="I46" s="5">
        <f t="shared" si="1"/>
        <v>1.0000000000000009E-2</v>
      </c>
      <c r="J46" s="7"/>
    </row>
    <row r="47" spans="1:10" x14ac:dyDescent="0.25">
      <c r="A47" s="4">
        <v>0.45</v>
      </c>
      <c r="B47">
        <v>0.02</v>
      </c>
      <c r="C47">
        <v>1.14E-2</v>
      </c>
      <c r="D47">
        <f t="shared" si="3"/>
        <v>3.1399999999999997E-2</v>
      </c>
      <c r="E47">
        <f t="shared" si="4"/>
        <v>1.4129999999999998E-2</v>
      </c>
      <c r="F47">
        <f t="shared" si="5"/>
        <v>0.46412999999999999</v>
      </c>
      <c r="G47">
        <f t="shared" si="7"/>
        <v>0.45</v>
      </c>
      <c r="H47">
        <f t="shared" si="2"/>
        <v>0.45</v>
      </c>
      <c r="I47" s="5">
        <f t="shared" si="1"/>
        <v>0</v>
      </c>
      <c r="J47" s="7"/>
    </row>
    <row r="48" spans="1:10" x14ac:dyDescent="0.25">
      <c r="A48" s="4">
        <v>0.46</v>
      </c>
      <c r="B48">
        <v>0.02</v>
      </c>
      <c r="C48">
        <v>1.14E-2</v>
      </c>
      <c r="D48">
        <f t="shared" si="3"/>
        <v>3.1399999999999997E-2</v>
      </c>
      <c r="E48">
        <f t="shared" si="4"/>
        <v>1.4444E-2</v>
      </c>
      <c r="F48">
        <f t="shared" si="5"/>
        <v>0.47444400000000003</v>
      </c>
      <c r="G48">
        <f t="shared" si="7"/>
        <v>0.45</v>
      </c>
      <c r="H48">
        <f t="shared" si="2"/>
        <v>0.46</v>
      </c>
      <c r="I48" s="5">
        <f t="shared" si="1"/>
        <v>0</v>
      </c>
      <c r="J48" s="7"/>
    </row>
    <row r="49" spans="1:10" x14ac:dyDescent="0.25">
      <c r="A49" s="4">
        <v>0.47</v>
      </c>
      <c r="B49">
        <v>0.02</v>
      </c>
      <c r="C49">
        <v>1.14E-2</v>
      </c>
      <c r="D49">
        <f t="shared" si="3"/>
        <v>3.1399999999999997E-2</v>
      </c>
      <c r="E49">
        <f t="shared" si="4"/>
        <v>1.4757999999999999E-2</v>
      </c>
      <c r="F49">
        <f t="shared" si="5"/>
        <v>0.48475799999999997</v>
      </c>
      <c r="G49">
        <f t="shared" si="7"/>
        <v>0.45</v>
      </c>
      <c r="H49">
        <f t="shared" si="2"/>
        <v>0.47</v>
      </c>
      <c r="I49" s="5">
        <f t="shared" si="1"/>
        <v>0</v>
      </c>
      <c r="J49" s="7"/>
    </row>
    <row r="50" spans="1:10" x14ac:dyDescent="0.25">
      <c r="A50" s="4">
        <v>0.48</v>
      </c>
      <c r="B50">
        <v>0.02</v>
      </c>
      <c r="C50">
        <v>1.14E-2</v>
      </c>
      <c r="D50">
        <f t="shared" si="3"/>
        <v>3.1399999999999997E-2</v>
      </c>
      <c r="E50">
        <f t="shared" si="4"/>
        <v>1.5071999999999999E-2</v>
      </c>
      <c r="F50">
        <f t="shared" si="5"/>
        <v>0.49507199999999996</v>
      </c>
      <c r="G50">
        <f t="shared" ref="G50:G65" si="8">FLOOR(F50,0.05)</f>
        <v>0.45</v>
      </c>
      <c r="H50">
        <f t="shared" si="2"/>
        <v>0.48</v>
      </c>
      <c r="I50" s="5">
        <f t="shared" si="1"/>
        <v>0</v>
      </c>
      <c r="J50" s="7"/>
    </row>
    <row r="51" spans="1:10" x14ac:dyDescent="0.25">
      <c r="A51" s="4">
        <v>0.49</v>
      </c>
      <c r="B51">
        <v>0.02</v>
      </c>
      <c r="C51">
        <v>1.14E-2</v>
      </c>
      <c r="D51">
        <f t="shared" si="3"/>
        <v>3.1399999999999997E-2</v>
      </c>
      <c r="E51">
        <f t="shared" si="4"/>
        <v>1.5385999999999999E-2</v>
      </c>
      <c r="F51">
        <f t="shared" si="5"/>
        <v>0.505386</v>
      </c>
      <c r="G51">
        <f t="shared" si="8"/>
        <v>0.5</v>
      </c>
      <c r="H51">
        <f t="shared" si="2"/>
        <v>0.5</v>
      </c>
      <c r="I51" s="5">
        <f t="shared" si="1"/>
        <v>1.0000000000000009E-2</v>
      </c>
      <c r="J51" s="7"/>
    </row>
    <row r="52" spans="1:10" x14ac:dyDescent="0.25">
      <c r="A52" s="4">
        <v>0.5</v>
      </c>
      <c r="B52">
        <v>0.02</v>
      </c>
      <c r="C52">
        <v>1.14E-2</v>
      </c>
      <c r="D52">
        <f>B52+C52</f>
        <v>3.1399999999999997E-2</v>
      </c>
      <c r="E52">
        <f>A52*D52</f>
        <v>1.5699999999999999E-2</v>
      </c>
      <c r="F52">
        <f>A52+E52</f>
        <v>0.51570000000000005</v>
      </c>
      <c r="G52">
        <f t="shared" si="8"/>
        <v>0.5</v>
      </c>
      <c r="H52">
        <f t="shared" si="2"/>
        <v>0.5</v>
      </c>
      <c r="I52" s="5">
        <f t="shared" si="1"/>
        <v>0</v>
      </c>
      <c r="J52" s="7"/>
    </row>
    <row r="53" spans="1:10" x14ac:dyDescent="0.25">
      <c r="A53" s="4">
        <v>0.5</v>
      </c>
      <c r="B53">
        <v>0.02</v>
      </c>
      <c r="C53">
        <v>1.14E-2</v>
      </c>
      <c r="D53">
        <f>B53+C53</f>
        <v>3.1399999999999997E-2</v>
      </c>
      <c r="E53">
        <f>A53*D53</f>
        <v>1.5699999999999999E-2</v>
      </c>
      <c r="F53">
        <f>A53+E53</f>
        <v>0.51570000000000005</v>
      </c>
      <c r="G53">
        <f t="shared" si="8"/>
        <v>0.5</v>
      </c>
      <c r="H53">
        <f t="shared" si="2"/>
        <v>0.5</v>
      </c>
      <c r="I53" s="5">
        <f t="shared" si="1"/>
        <v>0</v>
      </c>
      <c r="J53" s="7"/>
    </row>
    <row r="54" spans="1:10" x14ac:dyDescent="0.25">
      <c r="A54" s="4">
        <v>0.51</v>
      </c>
      <c r="B54">
        <v>0.02</v>
      </c>
      <c r="C54">
        <v>1.14E-2</v>
      </c>
      <c r="D54">
        <f t="shared" ref="D54:D117" si="9">B54+C54</f>
        <v>3.1399999999999997E-2</v>
      </c>
      <c r="E54">
        <f t="shared" ref="E54:E117" si="10">A54*D54</f>
        <v>1.6014E-2</v>
      </c>
      <c r="F54">
        <f t="shared" ref="F54:F117" si="11">A54+E54</f>
        <v>0.52601399999999998</v>
      </c>
      <c r="G54">
        <f t="shared" si="8"/>
        <v>0.5</v>
      </c>
      <c r="H54">
        <f t="shared" si="2"/>
        <v>0.51</v>
      </c>
      <c r="I54" s="5">
        <f t="shared" si="1"/>
        <v>0</v>
      </c>
      <c r="J54" s="7"/>
    </row>
    <row r="55" spans="1:10" x14ac:dyDescent="0.25">
      <c r="A55" s="4">
        <v>0.52</v>
      </c>
      <c r="B55">
        <v>0.02</v>
      </c>
      <c r="C55">
        <v>1.14E-2</v>
      </c>
      <c r="D55">
        <f t="shared" si="9"/>
        <v>3.1399999999999997E-2</v>
      </c>
      <c r="E55">
        <f t="shared" si="10"/>
        <v>1.6327999999999999E-2</v>
      </c>
      <c r="F55">
        <f t="shared" si="11"/>
        <v>0.53632800000000003</v>
      </c>
      <c r="G55">
        <f t="shared" si="8"/>
        <v>0.5</v>
      </c>
      <c r="H55">
        <f t="shared" si="2"/>
        <v>0.52</v>
      </c>
      <c r="I55" s="5">
        <f t="shared" si="1"/>
        <v>0</v>
      </c>
      <c r="J55" s="7"/>
    </row>
    <row r="56" spans="1:10" x14ac:dyDescent="0.25">
      <c r="A56" s="4">
        <v>0.53</v>
      </c>
      <c r="B56">
        <v>0.02</v>
      </c>
      <c r="C56">
        <v>1.14E-2</v>
      </c>
      <c r="D56">
        <f t="shared" si="9"/>
        <v>3.1399999999999997E-2</v>
      </c>
      <c r="E56">
        <f t="shared" si="10"/>
        <v>1.6642000000000001E-2</v>
      </c>
      <c r="F56">
        <f t="shared" si="11"/>
        <v>0.54664200000000007</v>
      </c>
      <c r="G56">
        <f t="shared" si="8"/>
        <v>0.5</v>
      </c>
      <c r="H56">
        <f t="shared" si="2"/>
        <v>0.53</v>
      </c>
      <c r="I56" s="5">
        <f t="shared" si="1"/>
        <v>0</v>
      </c>
      <c r="J56" s="7"/>
    </row>
    <row r="57" spans="1:10" x14ac:dyDescent="0.25">
      <c r="A57" s="4">
        <v>0.54</v>
      </c>
      <c r="B57">
        <v>0.02</v>
      </c>
      <c r="C57">
        <v>1.14E-2</v>
      </c>
      <c r="D57">
        <f t="shared" si="9"/>
        <v>3.1399999999999997E-2</v>
      </c>
      <c r="E57">
        <f t="shared" si="10"/>
        <v>1.6955999999999999E-2</v>
      </c>
      <c r="F57">
        <f t="shared" si="11"/>
        <v>0.55695600000000001</v>
      </c>
      <c r="G57">
        <f t="shared" si="8"/>
        <v>0.55000000000000004</v>
      </c>
      <c r="H57">
        <f t="shared" si="2"/>
        <v>0.55000000000000004</v>
      </c>
      <c r="I57" s="5">
        <f t="shared" si="1"/>
        <v>1.0000000000000009E-2</v>
      </c>
      <c r="J57" s="7"/>
    </row>
    <row r="58" spans="1:10" x14ac:dyDescent="0.25">
      <c r="A58" s="4">
        <v>0.55000000000000004</v>
      </c>
      <c r="B58">
        <v>0.02</v>
      </c>
      <c r="C58">
        <v>1.14E-2</v>
      </c>
      <c r="D58">
        <f t="shared" si="9"/>
        <v>3.1399999999999997E-2</v>
      </c>
      <c r="E58">
        <f t="shared" si="10"/>
        <v>1.7270000000000001E-2</v>
      </c>
      <c r="F58">
        <f t="shared" si="11"/>
        <v>0.56727000000000005</v>
      </c>
      <c r="G58">
        <f t="shared" si="8"/>
        <v>0.55000000000000004</v>
      </c>
      <c r="H58">
        <f t="shared" si="2"/>
        <v>0.55000000000000004</v>
      </c>
      <c r="I58" s="5">
        <f t="shared" si="1"/>
        <v>0</v>
      </c>
      <c r="J58" s="7"/>
    </row>
    <row r="59" spans="1:10" x14ac:dyDescent="0.25">
      <c r="A59" s="4">
        <v>0.56000000000000005</v>
      </c>
      <c r="B59">
        <v>0.02</v>
      </c>
      <c r="C59">
        <v>1.14E-2</v>
      </c>
      <c r="D59">
        <f t="shared" si="9"/>
        <v>3.1399999999999997E-2</v>
      </c>
      <c r="E59">
        <f t="shared" si="10"/>
        <v>1.7583999999999999E-2</v>
      </c>
      <c r="F59">
        <f t="shared" si="11"/>
        <v>0.5775840000000001</v>
      </c>
      <c r="G59">
        <f t="shared" si="8"/>
        <v>0.55000000000000004</v>
      </c>
      <c r="H59">
        <f t="shared" si="2"/>
        <v>0.56000000000000005</v>
      </c>
      <c r="I59" s="5">
        <f t="shared" si="1"/>
        <v>0</v>
      </c>
      <c r="J59" s="7"/>
    </row>
    <row r="60" spans="1:10" x14ac:dyDescent="0.25">
      <c r="A60" s="4">
        <v>0.56999999999999995</v>
      </c>
      <c r="B60">
        <v>0.02</v>
      </c>
      <c r="C60">
        <v>1.14E-2</v>
      </c>
      <c r="D60">
        <f t="shared" si="9"/>
        <v>3.1399999999999997E-2</v>
      </c>
      <c r="E60">
        <f t="shared" si="10"/>
        <v>1.7897999999999997E-2</v>
      </c>
      <c r="F60">
        <f t="shared" si="11"/>
        <v>0.58789799999999992</v>
      </c>
      <c r="G60">
        <f t="shared" si="8"/>
        <v>0.55000000000000004</v>
      </c>
      <c r="H60">
        <f t="shared" si="2"/>
        <v>0.56999999999999995</v>
      </c>
      <c r="I60" s="5">
        <f t="shared" si="1"/>
        <v>0</v>
      </c>
      <c r="J60" s="7"/>
    </row>
    <row r="61" spans="1:10" x14ac:dyDescent="0.25">
      <c r="A61" s="4">
        <v>0.57999999999999996</v>
      </c>
      <c r="B61">
        <v>0.02</v>
      </c>
      <c r="C61">
        <v>1.14E-2</v>
      </c>
      <c r="D61">
        <f t="shared" si="9"/>
        <v>3.1399999999999997E-2</v>
      </c>
      <c r="E61">
        <f t="shared" si="10"/>
        <v>1.8211999999999996E-2</v>
      </c>
      <c r="F61">
        <f t="shared" si="11"/>
        <v>0.59821199999999997</v>
      </c>
      <c r="G61">
        <f t="shared" si="8"/>
        <v>0.55000000000000004</v>
      </c>
      <c r="H61">
        <f t="shared" si="2"/>
        <v>0.57999999999999996</v>
      </c>
      <c r="I61" s="5">
        <f t="shared" si="1"/>
        <v>0</v>
      </c>
      <c r="J61" s="7"/>
    </row>
    <row r="62" spans="1:10" x14ac:dyDescent="0.25">
      <c r="A62" s="4">
        <v>0.59</v>
      </c>
      <c r="B62">
        <v>0.02</v>
      </c>
      <c r="C62">
        <v>1.14E-2</v>
      </c>
      <c r="D62">
        <f t="shared" si="9"/>
        <v>3.1399999999999997E-2</v>
      </c>
      <c r="E62">
        <f t="shared" si="10"/>
        <v>1.8525999999999997E-2</v>
      </c>
      <c r="F62">
        <f t="shared" si="11"/>
        <v>0.60852600000000001</v>
      </c>
      <c r="G62">
        <f t="shared" si="8"/>
        <v>0.60000000000000009</v>
      </c>
      <c r="H62">
        <f t="shared" si="2"/>
        <v>0.60000000000000009</v>
      </c>
      <c r="I62" s="5">
        <f t="shared" si="1"/>
        <v>1.000000000000012E-2</v>
      </c>
      <c r="J62" s="7"/>
    </row>
    <row r="63" spans="1:10" x14ac:dyDescent="0.25">
      <c r="A63" s="4">
        <v>0.6</v>
      </c>
      <c r="B63">
        <v>0.02</v>
      </c>
      <c r="C63">
        <v>1.14E-2</v>
      </c>
      <c r="D63">
        <f t="shared" si="9"/>
        <v>3.1399999999999997E-2</v>
      </c>
      <c r="E63">
        <f t="shared" si="10"/>
        <v>1.8839999999999999E-2</v>
      </c>
      <c r="F63">
        <f t="shared" si="11"/>
        <v>0.61883999999999995</v>
      </c>
      <c r="G63">
        <f t="shared" si="8"/>
        <v>0.60000000000000009</v>
      </c>
      <c r="H63">
        <f t="shared" si="2"/>
        <v>0.60000000000000009</v>
      </c>
      <c r="I63" s="5">
        <f t="shared" si="1"/>
        <v>0</v>
      </c>
      <c r="J63" s="7"/>
    </row>
    <row r="64" spans="1:10" x14ac:dyDescent="0.25">
      <c r="A64" s="4">
        <v>0.61</v>
      </c>
      <c r="B64">
        <v>0.02</v>
      </c>
      <c r="C64">
        <v>1.14E-2</v>
      </c>
      <c r="D64">
        <f t="shared" si="9"/>
        <v>3.1399999999999997E-2</v>
      </c>
      <c r="E64">
        <f t="shared" si="10"/>
        <v>1.9153999999999997E-2</v>
      </c>
      <c r="F64">
        <f t="shared" si="11"/>
        <v>0.62915399999999999</v>
      </c>
      <c r="G64">
        <f t="shared" si="8"/>
        <v>0.60000000000000009</v>
      </c>
      <c r="H64">
        <f t="shared" si="2"/>
        <v>0.61</v>
      </c>
      <c r="I64" s="5">
        <f t="shared" si="1"/>
        <v>0</v>
      </c>
      <c r="J64" s="7"/>
    </row>
    <row r="65" spans="1:10" x14ac:dyDescent="0.25">
      <c r="A65" s="4">
        <v>0.62</v>
      </c>
      <c r="B65">
        <v>0.02</v>
      </c>
      <c r="C65">
        <v>1.14E-2</v>
      </c>
      <c r="D65">
        <f t="shared" si="9"/>
        <v>3.1399999999999997E-2</v>
      </c>
      <c r="E65">
        <f t="shared" si="10"/>
        <v>1.9467999999999999E-2</v>
      </c>
      <c r="F65">
        <f t="shared" si="11"/>
        <v>0.63946800000000004</v>
      </c>
      <c r="G65">
        <f t="shared" si="8"/>
        <v>0.60000000000000009</v>
      </c>
      <c r="H65">
        <f t="shared" si="2"/>
        <v>0.62</v>
      </c>
      <c r="I65" s="5">
        <f t="shared" si="1"/>
        <v>0</v>
      </c>
      <c r="J65" s="7"/>
    </row>
    <row r="66" spans="1:10" x14ac:dyDescent="0.25">
      <c r="A66" s="4">
        <v>0.63</v>
      </c>
      <c r="B66">
        <v>0.02</v>
      </c>
      <c r="C66">
        <v>1.14E-2</v>
      </c>
      <c r="D66">
        <f t="shared" si="9"/>
        <v>3.1399999999999997E-2</v>
      </c>
      <c r="E66">
        <f t="shared" si="10"/>
        <v>1.9781999999999998E-2</v>
      </c>
      <c r="F66">
        <f t="shared" si="11"/>
        <v>0.64978199999999997</v>
      </c>
      <c r="G66">
        <f t="shared" ref="G66:G129" si="12">FLOOR(F66,0.05)</f>
        <v>0.60000000000000009</v>
      </c>
      <c r="H66">
        <f t="shared" si="2"/>
        <v>0.63</v>
      </c>
      <c r="I66" s="5">
        <f t="shared" ref="I66:I129" si="13">H66-A66</f>
        <v>0</v>
      </c>
      <c r="J66" s="7"/>
    </row>
    <row r="67" spans="1:10" x14ac:dyDescent="0.25">
      <c r="A67" s="4">
        <v>0.64</v>
      </c>
      <c r="B67">
        <v>0.02</v>
      </c>
      <c r="C67">
        <v>1.14E-2</v>
      </c>
      <c r="D67">
        <f t="shared" si="9"/>
        <v>3.1399999999999997E-2</v>
      </c>
      <c r="E67">
        <f t="shared" si="10"/>
        <v>2.0095999999999999E-2</v>
      </c>
      <c r="F67">
        <f t="shared" si="11"/>
        <v>0.66009600000000002</v>
      </c>
      <c r="G67">
        <f t="shared" si="12"/>
        <v>0.65</v>
      </c>
      <c r="H67">
        <f t="shared" si="2"/>
        <v>0.65</v>
      </c>
      <c r="I67" s="5">
        <f t="shared" si="13"/>
        <v>1.0000000000000009E-2</v>
      </c>
      <c r="J67" s="7"/>
    </row>
    <row r="68" spans="1:10" x14ac:dyDescent="0.25">
      <c r="A68" s="4">
        <v>0.65</v>
      </c>
      <c r="B68">
        <v>0.02</v>
      </c>
      <c r="C68">
        <v>1.14E-2</v>
      </c>
      <c r="D68">
        <f t="shared" si="9"/>
        <v>3.1399999999999997E-2</v>
      </c>
      <c r="E68">
        <f t="shared" si="10"/>
        <v>2.0409999999999998E-2</v>
      </c>
      <c r="F68">
        <f t="shared" si="11"/>
        <v>0.67041000000000006</v>
      </c>
      <c r="G68">
        <f t="shared" si="12"/>
        <v>0.65</v>
      </c>
      <c r="H68">
        <f t="shared" ref="H68:H131" si="14">IF((FLOOR(G68,0.05))&lt;A68,A68,FLOOR(G68,0.05))</f>
        <v>0.65</v>
      </c>
      <c r="I68" s="5">
        <f t="shared" si="13"/>
        <v>0</v>
      </c>
      <c r="J68" s="7"/>
    </row>
    <row r="69" spans="1:10" x14ac:dyDescent="0.25">
      <c r="A69" s="4">
        <v>0.66</v>
      </c>
      <c r="B69">
        <v>0.02</v>
      </c>
      <c r="C69">
        <v>1.14E-2</v>
      </c>
      <c r="D69">
        <f t="shared" si="9"/>
        <v>3.1399999999999997E-2</v>
      </c>
      <c r="E69">
        <f t="shared" si="10"/>
        <v>2.0723999999999999E-2</v>
      </c>
      <c r="F69">
        <f t="shared" si="11"/>
        <v>0.680724</v>
      </c>
      <c r="G69">
        <f t="shared" si="12"/>
        <v>0.65</v>
      </c>
      <c r="H69">
        <f t="shared" si="14"/>
        <v>0.66</v>
      </c>
      <c r="I69" s="5">
        <f t="shared" si="13"/>
        <v>0</v>
      </c>
      <c r="J69" s="7"/>
    </row>
    <row r="70" spans="1:10" x14ac:dyDescent="0.25">
      <c r="A70" s="4">
        <v>0.67</v>
      </c>
      <c r="B70">
        <v>0.02</v>
      </c>
      <c r="C70">
        <v>1.14E-2</v>
      </c>
      <c r="D70">
        <f t="shared" si="9"/>
        <v>3.1399999999999997E-2</v>
      </c>
      <c r="E70">
        <f t="shared" si="10"/>
        <v>2.1038000000000001E-2</v>
      </c>
      <c r="F70">
        <f t="shared" si="11"/>
        <v>0.69103800000000004</v>
      </c>
      <c r="G70">
        <f t="shared" si="12"/>
        <v>0.65</v>
      </c>
      <c r="H70">
        <f t="shared" si="14"/>
        <v>0.67</v>
      </c>
      <c r="I70" s="5">
        <f t="shared" si="13"/>
        <v>0</v>
      </c>
      <c r="J70" s="7"/>
    </row>
    <row r="71" spans="1:10" x14ac:dyDescent="0.25">
      <c r="A71" s="4">
        <v>0.68</v>
      </c>
      <c r="B71">
        <v>0.02</v>
      </c>
      <c r="C71">
        <v>1.14E-2</v>
      </c>
      <c r="D71">
        <f t="shared" si="9"/>
        <v>3.1399999999999997E-2</v>
      </c>
      <c r="E71">
        <f t="shared" si="10"/>
        <v>2.1351999999999999E-2</v>
      </c>
      <c r="F71">
        <f t="shared" si="11"/>
        <v>0.70135200000000009</v>
      </c>
      <c r="G71">
        <f t="shared" si="12"/>
        <v>0.70000000000000007</v>
      </c>
      <c r="H71">
        <f t="shared" si="14"/>
        <v>0.70000000000000007</v>
      </c>
      <c r="I71" s="5">
        <f t="shared" si="13"/>
        <v>2.0000000000000018E-2</v>
      </c>
      <c r="J71" s="7"/>
    </row>
    <row r="72" spans="1:10" x14ac:dyDescent="0.25">
      <c r="A72" s="4">
        <v>0.69</v>
      </c>
      <c r="B72">
        <v>0.02</v>
      </c>
      <c r="C72">
        <v>1.14E-2</v>
      </c>
      <c r="D72">
        <f t="shared" si="9"/>
        <v>3.1399999999999997E-2</v>
      </c>
      <c r="E72">
        <f t="shared" si="10"/>
        <v>2.1665999999999998E-2</v>
      </c>
      <c r="F72">
        <f t="shared" si="11"/>
        <v>0.71166599999999991</v>
      </c>
      <c r="G72">
        <f t="shared" si="12"/>
        <v>0.70000000000000007</v>
      </c>
      <c r="H72">
        <f t="shared" si="14"/>
        <v>0.70000000000000007</v>
      </c>
      <c r="I72" s="5">
        <f t="shared" si="13"/>
        <v>1.000000000000012E-2</v>
      </c>
      <c r="J72" s="7"/>
    </row>
    <row r="73" spans="1:10" x14ac:dyDescent="0.25">
      <c r="A73" s="4">
        <v>0.7</v>
      </c>
      <c r="B73">
        <v>0.02</v>
      </c>
      <c r="C73">
        <v>1.14E-2</v>
      </c>
      <c r="D73">
        <f t="shared" si="9"/>
        <v>3.1399999999999997E-2</v>
      </c>
      <c r="E73">
        <f t="shared" si="10"/>
        <v>2.1979999999999996E-2</v>
      </c>
      <c r="F73">
        <f t="shared" si="11"/>
        <v>0.72197999999999996</v>
      </c>
      <c r="G73">
        <f t="shared" si="12"/>
        <v>0.70000000000000007</v>
      </c>
      <c r="H73">
        <f t="shared" si="14"/>
        <v>0.70000000000000007</v>
      </c>
      <c r="I73" s="5">
        <f t="shared" si="13"/>
        <v>0</v>
      </c>
      <c r="J73" s="7"/>
    </row>
    <row r="74" spans="1:10" x14ac:dyDescent="0.25">
      <c r="A74" s="4">
        <v>0.71</v>
      </c>
      <c r="B74">
        <v>0.02</v>
      </c>
      <c r="C74">
        <v>1.14E-2</v>
      </c>
      <c r="D74">
        <f t="shared" si="9"/>
        <v>3.1399999999999997E-2</v>
      </c>
      <c r="E74">
        <f t="shared" si="10"/>
        <v>2.2293999999999998E-2</v>
      </c>
      <c r="F74">
        <f t="shared" si="11"/>
        <v>0.732294</v>
      </c>
      <c r="G74">
        <f t="shared" si="12"/>
        <v>0.70000000000000007</v>
      </c>
      <c r="H74">
        <f t="shared" si="14"/>
        <v>0.71</v>
      </c>
      <c r="I74" s="5">
        <f t="shared" si="13"/>
        <v>0</v>
      </c>
      <c r="J74" s="7"/>
    </row>
    <row r="75" spans="1:10" x14ac:dyDescent="0.25">
      <c r="A75" s="4">
        <v>0.72</v>
      </c>
      <c r="B75">
        <v>0.02</v>
      </c>
      <c r="C75">
        <v>1.14E-2</v>
      </c>
      <c r="D75">
        <f t="shared" si="9"/>
        <v>3.1399999999999997E-2</v>
      </c>
      <c r="E75">
        <f t="shared" si="10"/>
        <v>2.2607999999999996E-2</v>
      </c>
      <c r="F75">
        <f t="shared" si="11"/>
        <v>0.74260799999999993</v>
      </c>
      <c r="G75">
        <f t="shared" si="12"/>
        <v>0.70000000000000007</v>
      </c>
      <c r="H75">
        <f t="shared" si="14"/>
        <v>0.72</v>
      </c>
      <c r="I75" s="5">
        <f t="shared" si="13"/>
        <v>0</v>
      </c>
      <c r="J75" s="7"/>
    </row>
    <row r="76" spans="1:10" x14ac:dyDescent="0.25">
      <c r="A76" s="4">
        <v>0.73</v>
      </c>
      <c r="B76">
        <v>0.02</v>
      </c>
      <c r="C76">
        <v>1.14E-2</v>
      </c>
      <c r="D76">
        <f t="shared" si="9"/>
        <v>3.1399999999999997E-2</v>
      </c>
      <c r="E76">
        <f t="shared" si="10"/>
        <v>2.2921999999999998E-2</v>
      </c>
      <c r="F76">
        <f t="shared" si="11"/>
        <v>0.75292199999999998</v>
      </c>
      <c r="G76">
        <f t="shared" si="12"/>
        <v>0.75</v>
      </c>
      <c r="H76">
        <f t="shared" si="14"/>
        <v>0.75</v>
      </c>
      <c r="I76" s="5">
        <f t="shared" si="13"/>
        <v>2.0000000000000018E-2</v>
      </c>
      <c r="J76" s="7"/>
    </row>
    <row r="77" spans="1:10" x14ac:dyDescent="0.25">
      <c r="A77" s="4">
        <v>0.74</v>
      </c>
      <c r="B77">
        <v>0.02</v>
      </c>
      <c r="C77">
        <v>1.14E-2</v>
      </c>
      <c r="D77">
        <f t="shared" si="9"/>
        <v>3.1399999999999997E-2</v>
      </c>
      <c r="E77">
        <f t="shared" si="10"/>
        <v>2.3235999999999996E-2</v>
      </c>
      <c r="F77">
        <f t="shared" si="11"/>
        <v>0.76323600000000003</v>
      </c>
      <c r="G77">
        <f t="shared" si="12"/>
        <v>0.75</v>
      </c>
      <c r="H77">
        <f t="shared" si="14"/>
        <v>0.75</v>
      </c>
      <c r="I77" s="5">
        <f t="shared" si="13"/>
        <v>1.0000000000000009E-2</v>
      </c>
      <c r="J77" s="7"/>
    </row>
    <row r="78" spans="1:10" x14ac:dyDescent="0.25">
      <c r="A78" s="4">
        <v>0.75</v>
      </c>
      <c r="B78">
        <v>0.02</v>
      </c>
      <c r="C78">
        <v>1.14E-2</v>
      </c>
      <c r="D78">
        <f t="shared" si="9"/>
        <v>3.1399999999999997E-2</v>
      </c>
      <c r="E78">
        <f t="shared" si="10"/>
        <v>2.3549999999999998E-2</v>
      </c>
      <c r="F78">
        <f t="shared" si="11"/>
        <v>0.77354999999999996</v>
      </c>
      <c r="G78">
        <f t="shared" si="12"/>
        <v>0.75</v>
      </c>
      <c r="H78">
        <f t="shared" si="14"/>
        <v>0.75</v>
      </c>
      <c r="I78" s="5">
        <f t="shared" si="13"/>
        <v>0</v>
      </c>
      <c r="J78" s="7"/>
    </row>
    <row r="79" spans="1:10" x14ac:dyDescent="0.25">
      <c r="A79" s="4">
        <v>0.76</v>
      </c>
      <c r="B79">
        <v>0.02</v>
      </c>
      <c r="C79">
        <v>1.14E-2</v>
      </c>
      <c r="D79">
        <f t="shared" si="9"/>
        <v>3.1399999999999997E-2</v>
      </c>
      <c r="E79">
        <f t="shared" si="10"/>
        <v>2.3864E-2</v>
      </c>
      <c r="F79">
        <f t="shared" si="11"/>
        <v>0.78386400000000001</v>
      </c>
      <c r="G79">
        <f t="shared" si="12"/>
        <v>0.75</v>
      </c>
      <c r="H79">
        <f t="shared" si="14"/>
        <v>0.76</v>
      </c>
      <c r="I79" s="5">
        <f t="shared" si="13"/>
        <v>0</v>
      </c>
      <c r="J79" s="7"/>
    </row>
    <row r="80" spans="1:10" x14ac:dyDescent="0.25">
      <c r="A80" s="4">
        <v>0.77</v>
      </c>
      <c r="B80">
        <v>0.02</v>
      </c>
      <c r="C80">
        <v>1.14E-2</v>
      </c>
      <c r="D80">
        <f t="shared" si="9"/>
        <v>3.1399999999999997E-2</v>
      </c>
      <c r="E80">
        <f t="shared" si="10"/>
        <v>2.4177999999999998E-2</v>
      </c>
      <c r="F80">
        <f t="shared" si="11"/>
        <v>0.79417800000000005</v>
      </c>
      <c r="G80">
        <f t="shared" si="12"/>
        <v>0.75</v>
      </c>
      <c r="H80">
        <f t="shared" si="14"/>
        <v>0.77</v>
      </c>
      <c r="I80" s="5">
        <f t="shared" si="13"/>
        <v>0</v>
      </c>
      <c r="J80" s="7"/>
    </row>
    <row r="81" spans="1:10" x14ac:dyDescent="0.25">
      <c r="A81" s="4">
        <v>0.78</v>
      </c>
      <c r="B81">
        <v>0.02</v>
      </c>
      <c r="C81">
        <v>1.14E-2</v>
      </c>
      <c r="D81">
        <f t="shared" si="9"/>
        <v>3.1399999999999997E-2</v>
      </c>
      <c r="E81">
        <f t="shared" si="10"/>
        <v>2.4492E-2</v>
      </c>
      <c r="F81">
        <f t="shared" si="11"/>
        <v>0.80449199999999998</v>
      </c>
      <c r="G81">
        <f t="shared" si="12"/>
        <v>0.8</v>
      </c>
      <c r="H81">
        <f t="shared" si="14"/>
        <v>0.8</v>
      </c>
      <c r="I81" s="5">
        <f t="shared" si="13"/>
        <v>2.0000000000000018E-2</v>
      </c>
      <c r="J81" s="7"/>
    </row>
    <row r="82" spans="1:10" x14ac:dyDescent="0.25">
      <c r="A82" s="4">
        <v>0.79</v>
      </c>
      <c r="B82">
        <v>0.02</v>
      </c>
      <c r="C82">
        <v>1.14E-2</v>
      </c>
      <c r="D82">
        <f t="shared" si="9"/>
        <v>3.1399999999999997E-2</v>
      </c>
      <c r="E82">
        <f t="shared" si="10"/>
        <v>2.4805999999999998E-2</v>
      </c>
      <c r="F82">
        <f t="shared" si="11"/>
        <v>0.81480600000000003</v>
      </c>
      <c r="G82">
        <f t="shared" si="12"/>
        <v>0.8</v>
      </c>
      <c r="H82">
        <f t="shared" si="14"/>
        <v>0.8</v>
      </c>
      <c r="I82" s="5">
        <f t="shared" si="13"/>
        <v>1.0000000000000009E-2</v>
      </c>
      <c r="J82" s="7"/>
    </row>
    <row r="83" spans="1:10" x14ac:dyDescent="0.25">
      <c r="A83" s="4">
        <v>0.8</v>
      </c>
      <c r="B83">
        <v>0.02</v>
      </c>
      <c r="C83">
        <v>1.14E-2</v>
      </c>
      <c r="D83">
        <f t="shared" si="9"/>
        <v>3.1399999999999997E-2</v>
      </c>
      <c r="E83">
        <f t="shared" si="10"/>
        <v>2.512E-2</v>
      </c>
      <c r="F83">
        <f t="shared" si="11"/>
        <v>0.82512000000000008</v>
      </c>
      <c r="G83">
        <f t="shared" si="12"/>
        <v>0.8</v>
      </c>
      <c r="H83">
        <f t="shared" si="14"/>
        <v>0.8</v>
      </c>
      <c r="I83" s="5">
        <f t="shared" si="13"/>
        <v>0</v>
      </c>
      <c r="J83" s="7"/>
    </row>
    <row r="84" spans="1:10" x14ac:dyDescent="0.25">
      <c r="A84" s="4">
        <v>0.81</v>
      </c>
      <c r="B84">
        <v>0.02</v>
      </c>
      <c r="C84">
        <v>1.14E-2</v>
      </c>
      <c r="D84">
        <f t="shared" si="9"/>
        <v>3.1399999999999997E-2</v>
      </c>
      <c r="E84">
        <f t="shared" si="10"/>
        <v>2.5433999999999998E-2</v>
      </c>
      <c r="F84">
        <f t="shared" si="11"/>
        <v>0.83543400000000001</v>
      </c>
      <c r="G84">
        <f t="shared" si="12"/>
        <v>0.8</v>
      </c>
      <c r="H84">
        <f t="shared" si="14"/>
        <v>0.81</v>
      </c>
      <c r="I84" s="5">
        <f t="shared" si="13"/>
        <v>0</v>
      </c>
      <c r="J84" s="7"/>
    </row>
    <row r="85" spans="1:10" x14ac:dyDescent="0.25">
      <c r="A85" s="4">
        <v>0.82</v>
      </c>
      <c r="B85">
        <v>0.02</v>
      </c>
      <c r="C85">
        <v>1.14E-2</v>
      </c>
      <c r="D85">
        <f t="shared" si="9"/>
        <v>3.1399999999999997E-2</v>
      </c>
      <c r="E85">
        <f t="shared" si="10"/>
        <v>2.5747999999999997E-2</v>
      </c>
      <c r="F85">
        <f t="shared" si="11"/>
        <v>0.84574799999999994</v>
      </c>
      <c r="G85">
        <f t="shared" si="12"/>
        <v>0.8</v>
      </c>
      <c r="H85">
        <f t="shared" si="14"/>
        <v>0.82</v>
      </c>
      <c r="I85" s="5">
        <f t="shared" si="13"/>
        <v>0</v>
      </c>
      <c r="J85" s="7"/>
    </row>
    <row r="86" spans="1:10" x14ac:dyDescent="0.25">
      <c r="A86" s="4">
        <v>0.83</v>
      </c>
      <c r="B86">
        <v>0.02</v>
      </c>
      <c r="C86">
        <v>1.14E-2</v>
      </c>
      <c r="D86">
        <f t="shared" si="9"/>
        <v>3.1399999999999997E-2</v>
      </c>
      <c r="E86">
        <f t="shared" si="10"/>
        <v>2.6061999999999995E-2</v>
      </c>
      <c r="F86">
        <f t="shared" si="11"/>
        <v>0.85606199999999999</v>
      </c>
      <c r="G86">
        <f t="shared" si="12"/>
        <v>0.85000000000000009</v>
      </c>
      <c r="H86">
        <f t="shared" si="14"/>
        <v>0.85000000000000009</v>
      </c>
      <c r="I86" s="5">
        <f t="shared" si="13"/>
        <v>2.0000000000000129E-2</v>
      </c>
      <c r="J86" s="7"/>
    </row>
    <row r="87" spans="1:10" x14ac:dyDescent="0.25">
      <c r="A87" s="4">
        <v>0.84</v>
      </c>
      <c r="B87">
        <v>0.02</v>
      </c>
      <c r="C87">
        <v>1.14E-2</v>
      </c>
      <c r="D87">
        <f t="shared" si="9"/>
        <v>3.1399999999999997E-2</v>
      </c>
      <c r="E87">
        <f t="shared" si="10"/>
        <v>2.6375999999999997E-2</v>
      </c>
      <c r="F87">
        <f t="shared" si="11"/>
        <v>0.86637599999999992</v>
      </c>
      <c r="G87">
        <f t="shared" si="12"/>
        <v>0.85000000000000009</v>
      </c>
      <c r="H87">
        <f t="shared" si="14"/>
        <v>0.85000000000000009</v>
      </c>
      <c r="I87" s="5">
        <f t="shared" si="13"/>
        <v>1.000000000000012E-2</v>
      </c>
      <c r="J87" s="7"/>
    </row>
    <row r="88" spans="1:10" x14ac:dyDescent="0.25">
      <c r="A88" s="4">
        <v>0.85</v>
      </c>
      <c r="B88">
        <v>0.02</v>
      </c>
      <c r="C88">
        <v>1.14E-2</v>
      </c>
      <c r="D88">
        <f t="shared" si="9"/>
        <v>3.1399999999999997E-2</v>
      </c>
      <c r="E88">
        <f t="shared" si="10"/>
        <v>2.6689999999999998E-2</v>
      </c>
      <c r="F88">
        <f t="shared" si="11"/>
        <v>0.87668999999999997</v>
      </c>
      <c r="G88">
        <f t="shared" si="12"/>
        <v>0.85000000000000009</v>
      </c>
      <c r="H88">
        <f t="shared" si="14"/>
        <v>0.85000000000000009</v>
      </c>
      <c r="I88" s="5">
        <f t="shared" si="13"/>
        <v>0</v>
      </c>
      <c r="J88" s="7"/>
    </row>
    <row r="89" spans="1:10" x14ac:dyDescent="0.25">
      <c r="A89" s="4">
        <v>0.86</v>
      </c>
      <c r="B89">
        <v>0.02</v>
      </c>
      <c r="C89">
        <v>1.14E-2</v>
      </c>
      <c r="D89">
        <f t="shared" si="9"/>
        <v>3.1399999999999997E-2</v>
      </c>
      <c r="E89">
        <f t="shared" si="10"/>
        <v>2.7003999999999997E-2</v>
      </c>
      <c r="F89">
        <f t="shared" si="11"/>
        <v>0.88700400000000001</v>
      </c>
      <c r="G89">
        <f t="shared" si="12"/>
        <v>0.85000000000000009</v>
      </c>
      <c r="H89">
        <f t="shared" si="14"/>
        <v>0.86</v>
      </c>
      <c r="I89" s="5">
        <f t="shared" si="13"/>
        <v>0</v>
      </c>
      <c r="J89" s="7"/>
    </row>
    <row r="90" spans="1:10" x14ac:dyDescent="0.25">
      <c r="A90" s="4">
        <v>0.87</v>
      </c>
      <c r="B90">
        <v>0.02</v>
      </c>
      <c r="C90">
        <v>1.14E-2</v>
      </c>
      <c r="D90">
        <f t="shared" si="9"/>
        <v>3.1399999999999997E-2</v>
      </c>
      <c r="E90">
        <f t="shared" si="10"/>
        <v>2.7317999999999999E-2</v>
      </c>
      <c r="F90">
        <f t="shared" si="11"/>
        <v>0.89731799999999995</v>
      </c>
      <c r="G90">
        <f t="shared" si="12"/>
        <v>0.85000000000000009</v>
      </c>
      <c r="H90">
        <f t="shared" si="14"/>
        <v>0.87</v>
      </c>
      <c r="I90" s="5">
        <f t="shared" si="13"/>
        <v>0</v>
      </c>
      <c r="J90" s="7"/>
    </row>
    <row r="91" spans="1:10" x14ac:dyDescent="0.25">
      <c r="A91" s="4">
        <v>0.88</v>
      </c>
      <c r="B91">
        <v>0.02</v>
      </c>
      <c r="C91">
        <v>1.14E-2</v>
      </c>
      <c r="D91">
        <f t="shared" si="9"/>
        <v>3.1399999999999997E-2</v>
      </c>
      <c r="E91">
        <f t="shared" si="10"/>
        <v>2.7631999999999997E-2</v>
      </c>
      <c r="F91">
        <f t="shared" si="11"/>
        <v>0.90763199999999999</v>
      </c>
      <c r="G91">
        <f t="shared" si="12"/>
        <v>0.9</v>
      </c>
      <c r="H91">
        <f t="shared" si="14"/>
        <v>0.9</v>
      </c>
      <c r="I91" s="5">
        <f t="shared" si="13"/>
        <v>2.0000000000000018E-2</v>
      </c>
      <c r="J91" s="7"/>
    </row>
    <row r="92" spans="1:10" x14ac:dyDescent="0.25">
      <c r="A92" s="4">
        <v>0.89</v>
      </c>
      <c r="B92">
        <v>0.02</v>
      </c>
      <c r="C92">
        <v>1.14E-2</v>
      </c>
      <c r="D92">
        <f t="shared" si="9"/>
        <v>3.1399999999999997E-2</v>
      </c>
      <c r="E92">
        <f t="shared" si="10"/>
        <v>2.7945999999999999E-2</v>
      </c>
      <c r="F92">
        <f t="shared" si="11"/>
        <v>0.91794600000000004</v>
      </c>
      <c r="G92">
        <f t="shared" si="12"/>
        <v>0.9</v>
      </c>
      <c r="H92">
        <f t="shared" si="14"/>
        <v>0.9</v>
      </c>
      <c r="I92" s="5">
        <f t="shared" si="13"/>
        <v>1.0000000000000009E-2</v>
      </c>
      <c r="J92" s="7"/>
    </row>
    <row r="93" spans="1:10" x14ac:dyDescent="0.25">
      <c r="A93" s="4">
        <v>0.9</v>
      </c>
      <c r="B93">
        <v>0.02</v>
      </c>
      <c r="C93">
        <v>1.14E-2</v>
      </c>
      <c r="D93">
        <f t="shared" si="9"/>
        <v>3.1399999999999997E-2</v>
      </c>
      <c r="E93">
        <f t="shared" si="10"/>
        <v>2.8259999999999997E-2</v>
      </c>
      <c r="F93">
        <f t="shared" si="11"/>
        <v>0.92825999999999997</v>
      </c>
      <c r="G93">
        <f t="shared" si="12"/>
        <v>0.9</v>
      </c>
      <c r="H93">
        <f t="shared" si="14"/>
        <v>0.9</v>
      </c>
      <c r="I93" s="5">
        <f t="shared" si="13"/>
        <v>0</v>
      </c>
      <c r="J93" s="7"/>
    </row>
    <row r="94" spans="1:10" x14ac:dyDescent="0.25">
      <c r="A94" s="4">
        <v>0.91</v>
      </c>
      <c r="B94">
        <v>0.02</v>
      </c>
      <c r="C94">
        <v>1.14E-2</v>
      </c>
      <c r="D94">
        <f t="shared" si="9"/>
        <v>3.1399999999999997E-2</v>
      </c>
      <c r="E94">
        <f t="shared" si="10"/>
        <v>2.8573999999999999E-2</v>
      </c>
      <c r="F94">
        <f t="shared" si="11"/>
        <v>0.93857400000000002</v>
      </c>
      <c r="G94">
        <f t="shared" si="12"/>
        <v>0.9</v>
      </c>
      <c r="H94">
        <f t="shared" si="14"/>
        <v>0.91</v>
      </c>
      <c r="I94" s="5">
        <f t="shared" si="13"/>
        <v>0</v>
      </c>
      <c r="J94" s="7"/>
    </row>
    <row r="95" spans="1:10" x14ac:dyDescent="0.25">
      <c r="A95" s="4">
        <v>0.92</v>
      </c>
      <c r="B95">
        <v>0.02</v>
      </c>
      <c r="C95">
        <v>1.14E-2</v>
      </c>
      <c r="D95">
        <f t="shared" si="9"/>
        <v>3.1399999999999997E-2</v>
      </c>
      <c r="E95">
        <f t="shared" si="10"/>
        <v>2.8888E-2</v>
      </c>
      <c r="F95">
        <f t="shared" si="11"/>
        <v>0.94888800000000006</v>
      </c>
      <c r="G95">
        <f t="shared" si="12"/>
        <v>0.9</v>
      </c>
      <c r="H95">
        <f t="shared" si="14"/>
        <v>0.92</v>
      </c>
      <c r="I95" s="5">
        <f t="shared" si="13"/>
        <v>0</v>
      </c>
      <c r="J95" s="7"/>
    </row>
    <row r="96" spans="1:10" x14ac:dyDescent="0.25">
      <c r="A96" s="4">
        <v>0.93</v>
      </c>
      <c r="B96">
        <v>0.02</v>
      </c>
      <c r="C96">
        <v>1.14E-2</v>
      </c>
      <c r="D96">
        <f t="shared" si="9"/>
        <v>3.1399999999999997E-2</v>
      </c>
      <c r="E96">
        <f t="shared" si="10"/>
        <v>2.9201999999999999E-2</v>
      </c>
      <c r="F96">
        <f t="shared" si="11"/>
        <v>0.959202</v>
      </c>
      <c r="G96">
        <f t="shared" si="12"/>
        <v>0.95000000000000007</v>
      </c>
      <c r="H96">
        <f t="shared" si="14"/>
        <v>0.95000000000000007</v>
      </c>
      <c r="I96" s="5">
        <f t="shared" si="13"/>
        <v>2.0000000000000018E-2</v>
      </c>
      <c r="J96" s="7"/>
    </row>
    <row r="97" spans="1:10" x14ac:dyDescent="0.25">
      <c r="A97" s="4">
        <v>0.94</v>
      </c>
      <c r="B97">
        <v>0.02</v>
      </c>
      <c r="C97">
        <v>1.14E-2</v>
      </c>
      <c r="D97">
        <f t="shared" si="9"/>
        <v>3.1399999999999997E-2</v>
      </c>
      <c r="E97">
        <f t="shared" si="10"/>
        <v>2.9515999999999997E-2</v>
      </c>
      <c r="F97">
        <f t="shared" si="11"/>
        <v>0.96951599999999993</v>
      </c>
      <c r="G97">
        <f t="shared" si="12"/>
        <v>0.95000000000000007</v>
      </c>
      <c r="H97">
        <f t="shared" si="14"/>
        <v>0.95000000000000007</v>
      </c>
      <c r="I97" s="5">
        <f t="shared" si="13"/>
        <v>1.000000000000012E-2</v>
      </c>
      <c r="J97" s="7"/>
    </row>
    <row r="98" spans="1:10" x14ac:dyDescent="0.25">
      <c r="A98" s="4">
        <v>0.95</v>
      </c>
      <c r="B98">
        <v>0.02</v>
      </c>
      <c r="C98">
        <v>1.14E-2</v>
      </c>
      <c r="D98">
        <f t="shared" si="9"/>
        <v>3.1399999999999997E-2</v>
      </c>
      <c r="E98">
        <f t="shared" si="10"/>
        <v>2.9829999999999995E-2</v>
      </c>
      <c r="F98">
        <f t="shared" si="11"/>
        <v>0.97982999999999998</v>
      </c>
      <c r="G98">
        <f t="shared" si="12"/>
        <v>0.95000000000000007</v>
      </c>
      <c r="H98">
        <f t="shared" si="14"/>
        <v>0.95000000000000007</v>
      </c>
      <c r="I98" s="5">
        <f t="shared" si="13"/>
        <v>0</v>
      </c>
      <c r="J98" s="7"/>
    </row>
    <row r="99" spans="1:10" x14ac:dyDescent="0.25">
      <c r="A99" s="4">
        <v>0.96</v>
      </c>
      <c r="B99">
        <v>0.02</v>
      </c>
      <c r="C99">
        <v>1.14E-2</v>
      </c>
      <c r="D99">
        <f t="shared" si="9"/>
        <v>3.1399999999999997E-2</v>
      </c>
      <c r="E99">
        <f t="shared" si="10"/>
        <v>3.0143999999999997E-2</v>
      </c>
      <c r="F99">
        <f t="shared" si="11"/>
        <v>0.99014399999999991</v>
      </c>
      <c r="G99">
        <f t="shared" si="12"/>
        <v>0.95000000000000007</v>
      </c>
      <c r="H99">
        <f t="shared" si="14"/>
        <v>0.96</v>
      </c>
      <c r="I99" s="5">
        <f t="shared" si="13"/>
        <v>0</v>
      </c>
      <c r="J99" s="7"/>
    </row>
    <row r="100" spans="1:10" x14ac:dyDescent="0.25">
      <c r="A100" s="4">
        <v>0.97</v>
      </c>
      <c r="B100">
        <v>0.02</v>
      </c>
      <c r="C100">
        <v>1.14E-2</v>
      </c>
      <c r="D100">
        <f t="shared" si="9"/>
        <v>3.1399999999999997E-2</v>
      </c>
      <c r="E100">
        <f t="shared" si="10"/>
        <v>3.0457999999999995E-2</v>
      </c>
      <c r="F100">
        <f t="shared" si="11"/>
        <v>1.0004580000000001</v>
      </c>
      <c r="G100">
        <f t="shared" si="12"/>
        <v>1</v>
      </c>
      <c r="H100">
        <f t="shared" si="14"/>
        <v>1</v>
      </c>
      <c r="I100" s="5">
        <f t="shared" si="13"/>
        <v>3.0000000000000027E-2</v>
      </c>
      <c r="J100" s="7"/>
    </row>
    <row r="101" spans="1:10" x14ac:dyDescent="0.25">
      <c r="A101" s="4">
        <v>0.98</v>
      </c>
      <c r="B101">
        <v>0.02</v>
      </c>
      <c r="C101">
        <v>1.14E-2</v>
      </c>
      <c r="D101">
        <f t="shared" si="9"/>
        <v>3.1399999999999997E-2</v>
      </c>
      <c r="E101">
        <f t="shared" si="10"/>
        <v>3.0771999999999997E-2</v>
      </c>
      <c r="F101">
        <f t="shared" si="11"/>
        <v>1.010772</v>
      </c>
      <c r="G101">
        <f t="shared" si="12"/>
        <v>1</v>
      </c>
      <c r="H101">
        <f t="shared" si="14"/>
        <v>1</v>
      </c>
      <c r="I101" s="5">
        <f t="shared" si="13"/>
        <v>2.0000000000000018E-2</v>
      </c>
      <c r="J101" s="7"/>
    </row>
    <row r="102" spans="1:10" x14ac:dyDescent="0.25">
      <c r="A102" s="4">
        <v>0.99</v>
      </c>
      <c r="B102">
        <v>0.02</v>
      </c>
      <c r="C102">
        <v>1.14E-2</v>
      </c>
      <c r="D102">
        <f t="shared" si="9"/>
        <v>3.1399999999999997E-2</v>
      </c>
      <c r="E102">
        <f t="shared" si="10"/>
        <v>3.1085999999999996E-2</v>
      </c>
      <c r="F102">
        <f t="shared" si="11"/>
        <v>1.0210859999999999</v>
      </c>
      <c r="G102">
        <f t="shared" si="12"/>
        <v>1</v>
      </c>
      <c r="H102">
        <f t="shared" si="14"/>
        <v>1</v>
      </c>
      <c r="I102" s="5">
        <f t="shared" si="13"/>
        <v>1.0000000000000009E-2</v>
      </c>
      <c r="J102" s="7"/>
    </row>
    <row r="103" spans="1:10" x14ac:dyDescent="0.25">
      <c r="A103" s="4">
        <v>1</v>
      </c>
      <c r="B103">
        <v>0.02</v>
      </c>
      <c r="C103">
        <v>1.14E-2</v>
      </c>
      <c r="D103">
        <f t="shared" si="9"/>
        <v>3.1399999999999997E-2</v>
      </c>
      <c r="E103">
        <f t="shared" si="10"/>
        <v>3.1399999999999997E-2</v>
      </c>
      <c r="F103">
        <f t="shared" si="11"/>
        <v>1.0314000000000001</v>
      </c>
      <c r="G103">
        <f t="shared" si="12"/>
        <v>1</v>
      </c>
      <c r="H103">
        <f t="shared" si="14"/>
        <v>1</v>
      </c>
      <c r="I103" s="5">
        <f t="shared" si="13"/>
        <v>0</v>
      </c>
      <c r="J103" s="7"/>
    </row>
    <row r="104" spans="1:10" x14ac:dyDescent="0.25">
      <c r="A104" s="4">
        <v>1.01</v>
      </c>
      <c r="B104">
        <v>0.02</v>
      </c>
      <c r="C104">
        <v>1.14E-2</v>
      </c>
      <c r="D104">
        <f t="shared" si="9"/>
        <v>3.1399999999999997E-2</v>
      </c>
      <c r="E104">
        <f t="shared" si="10"/>
        <v>3.1713999999999999E-2</v>
      </c>
      <c r="F104">
        <f t="shared" si="11"/>
        <v>1.041714</v>
      </c>
      <c r="G104">
        <f t="shared" si="12"/>
        <v>1</v>
      </c>
      <c r="H104">
        <f t="shared" si="14"/>
        <v>1.01</v>
      </c>
      <c r="I104" s="5">
        <f t="shared" si="13"/>
        <v>0</v>
      </c>
      <c r="J104" s="7"/>
    </row>
    <row r="105" spans="1:10" x14ac:dyDescent="0.25">
      <c r="A105" s="4">
        <v>1.02</v>
      </c>
      <c r="B105">
        <v>0.02</v>
      </c>
      <c r="C105">
        <v>1.14E-2</v>
      </c>
      <c r="D105">
        <f t="shared" si="9"/>
        <v>3.1399999999999997E-2</v>
      </c>
      <c r="E105">
        <f t="shared" si="10"/>
        <v>3.2028000000000001E-2</v>
      </c>
      <c r="F105">
        <f t="shared" si="11"/>
        <v>1.052028</v>
      </c>
      <c r="G105">
        <f t="shared" si="12"/>
        <v>1.05</v>
      </c>
      <c r="H105">
        <f t="shared" si="14"/>
        <v>1.05</v>
      </c>
      <c r="I105" s="5">
        <f t="shared" si="13"/>
        <v>3.0000000000000027E-2</v>
      </c>
      <c r="J105" s="7"/>
    </row>
    <row r="106" spans="1:10" x14ac:dyDescent="0.25">
      <c r="A106" s="4">
        <v>1.03</v>
      </c>
      <c r="B106">
        <v>0.02</v>
      </c>
      <c r="C106">
        <v>1.14E-2</v>
      </c>
      <c r="D106">
        <f t="shared" si="9"/>
        <v>3.1399999999999997E-2</v>
      </c>
      <c r="E106">
        <f t="shared" si="10"/>
        <v>3.2341999999999996E-2</v>
      </c>
      <c r="F106">
        <f t="shared" si="11"/>
        <v>1.0623420000000001</v>
      </c>
      <c r="G106">
        <f t="shared" si="12"/>
        <v>1.05</v>
      </c>
      <c r="H106">
        <f t="shared" si="14"/>
        <v>1.05</v>
      </c>
      <c r="I106" s="5">
        <f t="shared" si="13"/>
        <v>2.0000000000000018E-2</v>
      </c>
      <c r="J106" s="7"/>
    </row>
    <row r="107" spans="1:10" x14ac:dyDescent="0.25">
      <c r="A107" s="4">
        <v>1.04</v>
      </c>
      <c r="B107">
        <v>0.02</v>
      </c>
      <c r="C107">
        <v>1.14E-2</v>
      </c>
      <c r="D107">
        <f t="shared" si="9"/>
        <v>3.1399999999999997E-2</v>
      </c>
      <c r="E107">
        <f t="shared" si="10"/>
        <v>3.2655999999999998E-2</v>
      </c>
      <c r="F107">
        <f t="shared" si="11"/>
        <v>1.0726560000000001</v>
      </c>
      <c r="G107">
        <f t="shared" si="12"/>
        <v>1.05</v>
      </c>
      <c r="H107">
        <f t="shared" si="14"/>
        <v>1.05</v>
      </c>
      <c r="I107" s="5">
        <f t="shared" si="13"/>
        <v>1.0000000000000009E-2</v>
      </c>
      <c r="J107" s="7"/>
    </row>
    <row r="108" spans="1:10" x14ac:dyDescent="0.25">
      <c r="A108" s="4">
        <v>1.05</v>
      </c>
      <c r="B108">
        <v>0.02</v>
      </c>
      <c r="C108">
        <v>1.14E-2</v>
      </c>
      <c r="D108">
        <f t="shared" si="9"/>
        <v>3.1399999999999997E-2</v>
      </c>
      <c r="E108">
        <f t="shared" si="10"/>
        <v>3.2969999999999999E-2</v>
      </c>
      <c r="F108">
        <f t="shared" si="11"/>
        <v>1.08297</v>
      </c>
      <c r="G108">
        <f t="shared" si="12"/>
        <v>1.05</v>
      </c>
      <c r="H108">
        <f t="shared" si="14"/>
        <v>1.05</v>
      </c>
      <c r="I108" s="5">
        <f t="shared" si="13"/>
        <v>0</v>
      </c>
      <c r="J108" s="7"/>
    </row>
    <row r="109" spans="1:10" x14ac:dyDescent="0.25">
      <c r="A109" s="4">
        <v>1.06</v>
      </c>
      <c r="B109">
        <v>0.02</v>
      </c>
      <c r="C109">
        <v>1.14E-2</v>
      </c>
      <c r="D109">
        <f t="shared" si="9"/>
        <v>3.1399999999999997E-2</v>
      </c>
      <c r="E109">
        <f t="shared" si="10"/>
        <v>3.3284000000000001E-2</v>
      </c>
      <c r="F109">
        <f t="shared" si="11"/>
        <v>1.0932840000000001</v>
      </c>
      <c r="G109">
        <f t="shared" si="12"/>
        <v>1.05</v>
      </c>
      <c r="H109">
        <f t="shared" si="14"/>
        <v>1.06</v>
      </c>
      <c r="I109" s="5">
        <f t="shared" si="13"/>
        <v>0</v>
      </c>
      <c r="J109" s="7"/>
    </row>
    <row r="110" spans="1:10" x14ac:dyDescent="0.25">
      <c r="A110" s="4">
        <v>1.07</v>
      </c>
      <c r="B110">
        <v>0.02</v>
      </c>
      <c r="C110">
        <v>1.14E-2</v>
      </c>
      <c r="D110">
        <f t="shared" si="9"/>
        <v>3.1399999999999997E-2</v>
      </c>
      <c r="E110">
        <f t="shared" si="10"/>
        <v>3.3597999999999996E-2</v>
      </c>
      <c r="F110">
        <f t="shared" si="11"/>
        <v>1.1035980000000001</v>
      </c>
      <c r="G110">
        <f t="shared" si="12"/>
        <v>1.1000000000000001</v>
      </c>
      <c r="H110">
        <f t="shared" si="14"/>
        <v>1.1000000000000001</v>
      </c>
      <c r="I110" s="5">
        <f t="shared" si="13"/>
        <v>3.0000000000000027E-2</v>
      </c>
      <c r="J110" s="7"/>
    </row>
    <row r="111" spans="1:10" x14ac:dyDescent="0.25">
      <c r="A111" s="4">
        <v>1.08</v>
      </c>
      <c r="B111">
        <v>0.02</v>
      </c>
      <c r="C111">
        <v>1.14E-2</v>
      </c>
      <c r="D111">
        <f t="shared" si="9"/>
        <v>3.1399999999999997E-2</v>
      </c>
      <c r="E111">
        <f t="shared" si="10"/>
        <v>3.3911999999999998E-2</v>
      </c>
      <c r="F111">
        <f t="shared" si="11"/>
        <v>1.113912</v>
      </c>
      <c r="G111">
        <f t="shared" si="12"/>
        <v>1.1000000000000001</v>
      </c>
      <c r="H111">
        <f t="shared" si="14"/>
        <v>1.1000000000000001</v>
      </c>
      <c r="I111" s="5">
        <f t="shared" si="13"/>
        <v>2.0000000000000018E-2</v>
      </c>
      <c r="J111" s="7"/>
    </row>
    <row r="112" spans="1:10" x14ac:dyDescent="0.25">
      <c r="A112" s="4">
        <v>1.0900000000000001</v>
      </c>
      <c r="B112">
        <v>0.02</v>
      </c>
      <c r="C112">
        <v>1.14E-2</v>
      </c>
      <c r="D112">
        <f t="shared" si="9"/>
        <v>3.1399999999999997E-2</v>
      </c>
      <c r="E112">
        <f t="shared" si="10"/>
        <v>3.4225999999999999E-2</v>
      </c>
      <c r="F112">
        <f t="shared" si="11"/>
        <v>1.1242260000000002</v>
      </c>
      <c r="G112">
        <f t="shared" si="12"/>
        <v>1.1000000000000001</v>
      </c>
      <c r="H112">
        <f t="shared" si="14"/>
        <v>1.1000000000000001</v>
      </c>
      <c r="I112" s="5">
        <f t="shared" si="13"/>
        <v>1.0000000000000009E-2</v>
      </c>
      <c r="J112" s="7"/>
    </row>
    <row r="113" spans="1:10" x14ac:dyDescent="0.25">
      <c r="A113" s="4">
        <v>1.1000000000000001</v>
      </c>
      <c r="B113">
        <v>0.02</v>
      </c>
      <c r="C113">
        <v>1.14E-2</v>
      </c>
      <c r="D113">
        <f t="shared" si="9"/>
        <v>3.1399999999999997E-2</v>
      </c>
      <c r="E113">
        <f t="shared" si="10"/>
        <v>3.4540000000000001E-2</v>
      </c>
      <c r="F113">
        <f t="shared" si="11"/>
        <v>1.1345400000000001</v>
      </c>
      <c r="G113">
        <f t="shared" si="12"/>
        <v>1.1000000000000001</v>
      </c>
      <c r="H113">
        <f t="shared" si="14"/>
        <v>1.1000000000000001</v>
      </c>
      <c r="I113" s="5">
        <f t="shared" si="13"/>
        <v>0</v>
      </c>
      <c r="J113" s="7"/>
    </row>
    <row r="114" spans="1:10" x14ac:dyDescent="0.25">
      <c r="A114" s="4">
        <v>1.1100000000000001</v>
      </c>
      <c r="B114">
        <v>0.02</v>
      </c>
      <c r="C114">
        <v>1.14E-2</v>
      </c>
      <c r="D114">
        <f t="shared" si="9"/>
        <v>3.1399999999999997E-2</v>
      </c>
      <c r="E114">
        <f t="shared" si="10"/>
        <v>3.4854000000000003E-2</v>
      </c>
      <c r="F114">
        <f t="shared" si="11"/>
        <v>1.144854</v>
      </c>
      <c r="G114">
        <f t="shared" si="12"/>
        <v>1.1000000000000001</v>
      </c>
      <c r="H114">
        <f t="shared" si="14"/>
        <v>1.1100000000000001</v>
      </c>
      <c r="I114" s="5">
        <f t="shared" si="13"/>
        <v>0</v>
      </c>
      <c r="J114" s="7"/>
    </row>
    <row r="115" spans="1:10" x14ac:dyDescent="0.25">
      <c r="A115" s="4">
        <v>1.1200000000000001</v>
      </c>
      <c r="B115">
        <v>0.02</v>
      </c>
      <c r="C115">
        <v>1.14E-2</v>
      </c>
      <c r="D115">
        <f t="shared" si="9"/>
        <v>3.1399999999999997E-2</v>
      </c>
      <c r="E115">
        <f t="shared" si="10"/>
        <v>3.5167999999999998E-2</v>
      </c>
      <c r="F115">
        <f t="shared" si="11"/>
        <v>1.1551680000000002</v>
      </c>
      <c r="G115">
        <f t="shared" si="12"/>
        <v>1.1500000000000001</v>
      </c>
      <c r="H115">
        <f t="shared" si="14"/>
        <v>1.1500000000000001</v>
      </c>
      <c r="I115" s="5">
        <f t="shared" si="13"/>
        <v>3.0000000000000027E-2</v>
      </c>
      <c r="J115" s="7"/>
    </row>
    <row r="116" spans="1:10" x14ac:dyDescent="0.25">
      <c r="A116" s="4">
        <v>1.1299999999999999</v>
      </c>
      <c r="B116">
        <v>0.02</v>
      </c>
      <c r="C116">
        <v>1.14E-2</v>
      </c>
      <c r="D116">
        <f t="shared" si="9"/>
        <v>3.1399999999999997E-2</v>
      </c>
      <c r="E116">
        <f t="shared" si="10"/>
        <v>3.5481999999999993E-2</v>
      </c>
      <c r="F116">
        <f t="shared" si="11"/>
        <v>1.1654819999999999</v>
      </c>
      <c r="G116">
        <f t="shared" si="12"/>
        <v>1.1500000000000001</v>
      </c>
      <c r="H116">
        <f t="shared" si="14"/>
        <v>1.1500000000000001</v>
      </c>
      <c r="I116" s="5">
        <f t="shared" si="13"/>
        <v>2.000000000000024E-2</v>
      </c>
      <c r="J116" s="7"/>
    </row>
    <row r="117" spans="1:10" x14ac:dyDescent="0.25">
      <c r="A117" s="4">
        <v>1.1399999999999999</v>
      </c>
      <c r="B117">
        <v>0.02</v>
      </c>
      <c r="C117">
        <v>1.14E-2</v>
      </c>
      <c r="D117">
        <f t="shared" si="9"/>
        <v>3.1399999999999997E-2</v>
      </c>
      <c r="E117">
        <f t="shared" si="10"/>
        <v>3.5795999999999994E-2</v>
      </c>
      <c r="F117">
        <f t="shared" si="11"/>
        <v>1.1757959999999998</v>
      </c>
      <c r="G117">
        <f t="shared" si="12"/>
        <v>1.1500000000000001</v>
      </c>
      <c r="H117">
        <f t="shared" si="14"/>
        <v>1.1500000000000001</v>
      </c>
      <c r="I117" s="5">
        <f t="shared" si="13"/>
        <v>1.0000000000000231E-2</v>
      </c>
      <c r="J117" s="7"/>
    </row>
    <row r="118" spans="1:10" x14ac:dyDescent="0.25">
      <c r="A118" s="4">
        <v>1.1499999999999999</v>
      </c>
      <c r="B118">
        <v>0.02</v>
      </c>
      <c r="C118">
        <v>1.14E-2</v>
      </c>
      <c r="D118">
        <f t="shared" ref="D118:D181" si="15">B118+C118</f>
        <v>3.1399999999999997E-2</v>
      </c>
      <c r="E118">
        <f t="shared" ref="E118:E181" si="16">A118*D118</f>
        <v>3.6109999999999996E-2</v>
      </c>
      <c r="F118">
        <f t="shared" ref="F118:F181" si="17">A118+E118</f>
        <v>1.18611</v>
      </c>
      <c r="G118">
        <f t="shared" si="12"/>
        <v>1.1500000000000001</v>
      </c>
      <c r="H118">
        <f t="shared" si="14"/>
        <v>1.1500000000000001</v>
      </c>
      <c r="I118" s="5">
        <f t="shared" si="13"/>
        <v>0</v>
      </c>
      <c r="J118" s="7"/>
    </row>
    <row r="119" spans="1:10" x14ac:dyDescent="0.25">
      <c r="A119" s="4">
        <v>1.1599999999999999</v>
      </c>
      <c r="B119">
        <v>0.02</v>
      </c>
      <c r="C119">
        <v>1.14E-2</v>
      </c>
      <c r="D119">
        <f t="shared" si="15"/>
        <v>3.1399999999999997E-2</v>
      </c>
      <c r="E119">
        <f t="shared" si="16"/>
        <v>3.6423999999999991E-2</v>
      </c>
      <c r="F119">
        <f t="shared" si="17"/>
        <v>1.1964239999999999</v>
      </c>
      <c r="G119">
        <f t="shared" si="12"/>
        <v>1.1500000000000001</v>
      </c>
      <c r="H119">
        <f t="shared" si="14"/>
        <v>1.1599999999999999</v>
      </c>
      <c r="I119" s="5">
        <f t="shared" si="13"/>
        <v>0</v>
      </c>
      <c r="J119" s="7"/>
    </row>
    <row r="120" spans="1:10" x14ac:dyDescent="0.25">
      <c r="A120" s="4">
        <v>1.17</v>
      </c>
      <c r="B120">
        <v>0.02</v>
      </c>
      <c r="C120">
        <v>1.14E-2</v>
      </c>
      <c r="D120">
        <f t="shared" si="15"/>
        <v>3.1399999999999997E-2</v>
      </c>
      <c r="E120">
        <f t="shared" si="16"/>
        <v>3.6737999999999993E-2</v>
      </c>
      <c r="F120">
        <f t="shared" si="17"/>
        <v>1.2067379999999999</v>
      </c>
      <c r="G120">
        <f t="shared" si="12"/>
        <v>1.2000000000000002</v>
      </c>
      <c r="H120">
        <f t="shared" si="14"/>
        <v>1.2000000000000002</v>
      </c>
      <c r="I120" s="5">
        <f t="shared" si="13"/>
        <v>3.0000000000000249E-2</v>
      </c>
      <c r="J120" s="7"/>
    </row>
    <row r="121" spans="1:10" x14ac:dyDescent="0.25">
      <c r="A121" s="4">
        <v>1.18</v>
      </c>
      <c r="B121">
        <v>0.02</v>
      </c>
      <c r="C121">
        <v>1.14E-2</v>
      </c>
      <c r="D121">
        <f t="shared" si="15"/>
        <v>3.1399999999999997E-2</v>
      </c>
      <c r="E121">
        <f t="shared" si="16"/>
        <v>3.7051999999999995E-2</v>
      </c>
      <c r="F121">
        <f t="shared" si="17"/>
        <v>1.217052</v>
      </c>
      <c r="G121">
        <f t="shared" si="12"/>
        <v>1.2000000000000002</v>
      </c>
      <c r="H121">
        <f t="shared" si="14"/>
        <v>1.2000000000000002</v>
      </c>
      <c r="I121" s="5">
        <f t="shared" si="13"/>
        <v>2.000000000000024E-2</v>
      </c>
      <c r="J121" s="7"/>
    </row>
    <row r="122" spans="1:10" x14ac:dyDescent="0.25">
      <c r="A122" s="4">
        <v>1.19</v>
      </c>
      <c r="B122">
        <v>0.02</v>
      </c>
      <c r="C122">
        <v>1.14E-2</v>
      </c>
      <c r="D122">
        <f t="shared" si="15"/>
        <v>3.1399999999999997E-2</v>
      </c>
      <c r="E122">
        <f t="shared" si="16"/>
        <v>3.7365999999999996E-2</v>
      </c>
      <c r="F122">
        <f t="shared" si="17"/>
        <v>1.227366</v>
      </c>
      <c r="G122">
        <f t="shared" si="12"/>
        <v>1.2000000000000002</v>
      </c>
      <c r="H122">
        <f t="shared" si="14"/>
        <v>1.2000000000000002</v>
      </c>
      <c r="I122" s="5">
        <f t="shared" si="13"/>
        <v>1.0000000000000231E-2</v>
      </c>
      <c r="J122" s="7"/>
    </row>
    <row r="123" spans="1:10" x14ac:dyDescent="0.25">
      <c r="A123" s="4">
        <v>1.2</v>
      </c>
      <c r="B123">
        <v>0.02</v>
      </c>
      <c r="C123">
        <v>1.14E-2</v>
      </c>
      <c r="D123">
        <f t="shared" si="15"/>
        <v>3.1399999999999997E-2</v>
      </c>
      <c r="E123">
        <f t="shared" si="16"/>
        <v>3.7679999999999998E-2</v>
      </c>
      <c r="F123">
        <f t="shared" si="17"/>
        <v>1.2376799999999999</v>
      </c>
      <c r="G123">
        <f t="shared" si="12"/>
        <v>1.2000000000000002</v>
      </c>
      <c r="H123">
        <f t="shared" si="14"/>
        <v>1.2000000000000002</v>
      </c>
      <c r="I123" s="5">
        <f t="shared" si="13"/>
        <v>0</v>
      </c>
      <c r="J123" s="7"/>
    </row>
    <row r="124" spans="1:10" x14ac:dyDescent="0.25">
      <c r="A124" s="4">
        <v>1.21</v>
      </c>
      <c r="B124">
        <v>0.02</v>
      </c>
      <c r="C124">
        <v>1.14E-2</v>
      </c>
      <c r="D124">
        <f t="shared" si="15"/>
        <v>3.1399999999999997E-2</v>
      </c>
      <c r="E124">
        <f t="shared" si="16"/>
        <v>3.7993999999999993E-2</v>
      </c>
      <c r="F124">
        <f t="shared" si="17"/>
        <v>1.247994</v>
      </c>
      <c r="G124">
        <f t="shared" si="12"/>
        <v>1.2000000000000002</v>
      </c>
      <c r="H124">
        <f t="shared" si="14"/>
        <v>1.21</v>
      </c>
      <c r="I124" s="5">
        <f t="shared" si="13"/>
        <v>0</v>
      </c>
      <c r="J124" s="7"/>
    </row>
    <row r="125" spans="1:10" x14ac:dyDescent="0.25">
      <c r="A125" s="4">
        <v>1.22</v>
      </c>
      <c r="B125">
        <v>0.02</v>
      </c>
      <c r="C125">
        <v>1.14E-2</v>
      </c>
      <c r="D125">
        <f t="shared" si="15"/>
        <v>3.1399999999999997E-2</v>
      </c>
      <c r="E125">
        <f t="shared" si="16"/>
        <v>3.8307999999999995E-2</v>
      </c>
      <c r="F125">
        <f t="shared" si="17"/>
        <v>1.258308</v>
      </c>
      <c r="G125">
        <f t="shared" si="12"/>
        <v>1.25</v>
      </c>
      <c r="H125">
        <f t="shared" si="14"/>
        <v>1.25</v>
      </c>
      <c r="I125" s="5">
        <f t="shared" si="13"/>
        <v>3.0000000000000027E-2</v>
      </c>
      <c r="J125" s="7"/>
    </row>
    <row r="126" spans="1:10" x14ac:dyDescent="0.25">
      <c r="A126" s="4">
        <v>1.23</v>
      </c>
      <c r="B126">
        <v>0.02</v>
      </c>
      <c r="C126">
        <v>1.14E-2</v>
      </c>
      <c r="D126">
        <f t="shared" si="15"/>
        <v>3.1399999999999997E-2</v>
      </c>
      <c r="E126">
        <f t="shared" si="16"/>
        <v>3.8621999999999997E-2</v>
      </c>
      <c r="F126">
        <f t="shared" si="17"/>
        <v>1.2686219999999999</v>
      </c>
      <c r="G126">
        <f t="shared" si="12"/>
        <v>1.25</v>
      </c>
      <c r="H126">
        <f t="shared" si="14"/>
        <v>1.25</v>
      </c>
      <c r="I126" s="5">
        <f t="shared" si="13"/>
        <v>2.0000000000000018E-2</v>
      </c>
      <c r="J126" s="7"/>
    </row>
    <row r="127" spans="1:10" x14ac:dyDescent="0.25">
      <c r="A127" s="4">
        <v>1.24</v>
      </c>
      <c r="B127">
        <v>0.02</v>
      </c>
      <c r="C127">
        <v>1.14E-2</v>
      </c>
      <c r="D127">
        <f t="shared" si="15"/>
        <v>3.1399999999999997E-2</v>
      </c>
      <c r="E127">
        <f t="shared" si="16"/>
        <v>3.8935999999999998E-2</v>
      </c>
      <c r="F127">
        <f t="shared" si="17"/>
        <v>1.2789360000000001</v>
      </c>
      <c r="G127">
        <f t="shared" si="12"/>
        <v>1.25</v>
      </c>
      <c r="H127">
        <f t="shared" si="14"/>
        <v>1.25</v>
      </c>
      <c r="I127" s="5">
        <f t="shared" si="13"/>
        <v>1.0000000000000009E-2</v>
      </c>
      <c r="J127" s="7"/>
    </row>
    <row r="128" spans="1:10" x14ac:dyDescent="0.25">
      <c r="A128" s="4">
        <v>1.25</v>
      </c>
      <c r="B128">
        <v>0.02</v>
      </c>
      <c r="C128">
        <v>1.14E-2</v>
      </c>
      <c r="D128">
        <f t="shared" si="15"/>
        <v>3.1399999999999997E-2</v>
      </c>
      <c r="E128">
        <f t="shared" si="16"/>
        <v>3.9249999999999993E-2</v>
      </c>
      <c r="F128">
        <f t="shared" si="17"/>
        <v>1.28925</v>
      </c>
      <c r="G128">
        <f t="shared" si="12"/>
        <v>1.25</v>
      </c>
      <c r="H128">
        <f t="shared" si="14"/>
        <v>1.25</v>
      </c>
      <c r="I128" s="5">
        <f t="shared" si="13"/>
        <v>0</v>
      </c>
      <c r="J128" s="7"/>
    </row>
    <row r="129" spans="1:10" x14ac:dyDescent="0.25">
      <c r="A129" s="4">
        <v>1.26</v>
      </c>
      <c r="B129">
        <v>0.02</v>
      </c>
      <c r="C129">
        <v>1.14E-2</v>
      </c>
      <c r="D129">
        <f t="shared" si="15"/>
        <v>3.1399999999999997E-2</v>
      </c>
      <c r="E129">
        <f t="shared" si="16"/>
        <v>3.9563999999999995E-2</v>
      </c>
      <c r="F129">
        <f t="shared" si="17"/>
        <v>1.2995639999999999</v>
      </c>
      <c r="G129">
        <f t="shared" si="12"/>
        <v>1.25</v>
      </c>
      <c r="H129">
        <f t="shared" si="14"/>
        <v>1.26</v>
      </c>
      <c r="I129" s="5">
        <f t="shared" si="13"/>
        <v>0</v>
      </c>
      <c r="J129" s="7"/>
    </row>
    <row r="130" spans="1:10" x14ac:dyDescent="0.25">
      <c r="A130" s="4">
        <v>1.27</v>
      </c>
      <c r="B130">
        <v>0.02</v>
      </c>
      <c r="C130">
        <v>1.14E-2</v>
      </c>
      <c r="D130">
        <f t="shared" si="15"/>
        <v>3.1399999999999997E-2</v>
      </c>
      <c r="E130">
        <f t="shared" si="16"/>
        <v>3.9877999999999997E-2</v>
      </c>
      <c r="F130">
        <f t="shared" si="17"/>
        <v>1.3098780000000001</v>
      </c>
      <c r="G130">
        <f t="shared" ref="G130:G193" si="18">FLOOR(F130,0.05)</f>
        <v>1.3</v>
      </c>
      <c r="H130">
        <f t="shared" si="14"/>
        <v>1.3</v>
      </c>
      <c r="I130" s="5">
        <f t="shared" ref="I130:I193" si="19">H130-A130</f>
        <v>3.0000000000000027E-2</v>
      </c>
      <c r="J130" s="7"/>
    </row>
    <row r="131" spans="1:10" x14ac:dyDescent="0.25">
      <c r="A131" s="4">
        <v>1.28</v>
      </c>
      <c r="B131">
        <v>0.02</v>
      </c>
      <c r="C131">
        <v>1.14E-2</v>
      </c>
      <c r="D131">
        <f t="shared" si="15"/>
        <v>3.1399999999999997E-2</v>
      </c>
      <c r="E131">
        <f t="shared" si="16"/>
        <v>4.0191999999999999E-2</v>
      </c>
      <c r="F131">
        <f t="shared" si="17"/>
        <v>1.320192</v>
      </c>
      <c r="G131">
        <f t="shared" si="18"/>
        <v>1.3</v>
      </c>
      <c r="H131">
        <f t="shared" si="14"/>
        <v>1.3</v>
      </c>
      <c r="I131" s="5">
        <f t="shared" si="19"/>
        <v>2.0000000000000018E-2</v>
      </c>
      <c r="J131" s="7"/>
    </row>
    <row r="132" spans="1:10" x14ac:dyDescent="0.25">
      <c r="A132" s="4">
        <v>1.29</v>
      </c>
      <c r="B132">
        <v>0.02</v>
      </c>
      <c r="C132">
        <v>1.14E-2</v>
      </c>
      <c r="D132">
        <f t="shared" si="15"/>
        <v>3.1399999999999997E-2</v>
      </c>
      <c r="E132">
        <f t="shared" si="16"/>
        <v>4.0506E-2</v>
      </c>
      <c r="F132">
        <f t="shared" si="17"/>
        <v>1.330506</v>
      </c>
      <c r="G132">
        <f t="shared" si="18"/>
        <v>1.3</v>
      </c>
      <c r="H132">
        <f t="shared" ref="H132:H195" si="20">IF((FLOOR(G132,0.05))&lt;A132,A132,FLOOR(G132,0.05))</f>
        <v>1.3</v>
      </c>
      <c r="I132" s="5">
        <f t="shared" si="19"/>
        <v>1.0000000000000009E-2</v>
      </c>
      <c r="J132" s="7"/>
    </row>
    <row r="133" spans="1:10" x14ac:dyDescent="0.25">
      <c r="A133" s="4">
        <v>1.3</v>
      </c>
      <c r="B133">
        <v>0.02</v>
      </c>
      <c r="C133">
        <v>1.14E-2</v>
      </c>
      <c r="D133">
        <f t="shared" si="15"/>
        <v>3.1399999999999997E-2</v>
      </c>
      <c r="E133">
        <f t="shared" si="16"/>
        <v>4.0819999999999995E-2</v>
      </c>
      <c r="F133">
        <f t="shared" si="17"/>
        <v>1.3408200000000001</v>
      </c>
      <c r="G133">
        <f t="shared" si="18"/>
        <v>1.3</v>
      </c>
      <c r="H133">
        <f t="shared" si="20"/>
        <v>1.3</v>
      </c>
      <c r="I133" s="5">
        <f t="shared" si="19"/>
        <v>0</v>
      </c>
      <c r="J133" s="7"/>
    </row>
    <row r="134" spans="1:10" x14ac:dyDescent="0.25">
      <c r="A134" s="4">
        <v>1.31</v>
      </c>
      <c r="B134">
        <v>0.02</v>
      </c>
      <c r="C134">
        <v>1.14E-2</v>
      </c>
      <c r="D134">
        <f t="shared" si="15"/>
        <v>3.1399999999999997E-2</v>
      </c>
      <c r="E134">
        <f t="shared" si="16"/>
        <v>4.1133999999999997E-2</v>
      </c>
      <c r="F134">
        <f t="shared" si="17"/>
        <v>1.3511340000000001</v>
      </c>
      <c r="G134">
        <f t="shared" si="18"/>
        <v>1.35</v>
      </c>
      <c r="H134">
        <f t="shared" si="20"/>
        <v>1.35</v>
      </c>
      <c r="I134" s="5">
        <f t="shared" si="19"/>
        <v>4.0000000000000036E-2</v>
      </c>
      <c r="J134" s="7"/>
    </row>
    <row r="135" spans="1:10" x14ac:dyDescent="0.25">
      <c r="A135" s="4">
        <v>1.32</v>
      </c>
      <c r="B135">
        <v>0.02</v>
      </c>
      <c r="C135">
        <v>1.14E-2</v>
      </c>
      <c r="D135">
        <f t="shared" si="15"/>
        <v>3.1399999999999997E-2</v>
      </c>
      <c r="E135">
        <f t="shared" si="16"/>
        <v>4.1447999999999999E-2</v>
      </c>
      <c r="F135">
        <f t="shared" si="17"/>
        <v>1.361448</v>
      </c>
      <c r="G135">
        <f t="shared" si="18"/>
        <v>1.35</v>
      </c>
      <c r="H135">
        <f t="shared" si="20"/>
        <v>1.35</v>
      </c>
      <c r="I135" s="5">
        <f t="shared" si="19"/>
        <v>3.0000000000000027E-2</v>
      </c>
      <c r="J135" s="7"/>
    </row>
    <row r="136" spans="1:10" x14ac:dyDescent="0.25">
      <c r="A136" s="4">
        <v>1.33</v>
      </c>
      <c r="B136">
        <v>0.02</v>
      </c>
      <c r="C136">
        <v>1.14E-2</v>
      </c>
      <c r="D136">
        <f t="shared" si="15"/>
        <v>3.1399999999999997E-2</v>
      </c>
      <c r="E136">
        <f t="shared" si="16"/>
        <v>4.1762000000000001E-2</v>
      </c>
      <c r="F136">
        <f t="shared" si="17"/>
        <v>1.3717620000000001</v>
      </c>
      <c r="G136">
        <f t="shared" si="18"/>
        <v>1.35</v>
      </c>
      <c r="H136">
        <f t="shared" si="20"/>
        <v>1.35</v>
      </c>
      <c r="I136" s="5">
        <f t="shared" si="19"/>
        <v>2.0000000000000018E-2</v>
      </c>
      <c r="J136" s="7"/>
    </row>
    <row r="137" spans="1:10" x14ac:dyDescent="0.25">
      <c r="A137" s="4">
        <v>1.34</v>
      </c>
      <c r="B137">
        <v>0.02</v>
      </c>
      <c r="C137">
        <v>1.14E-2</v>
      </c>
      <c r="D137">
        <f t="shared" si="15"/>
        <v>3.1399999999999997E-2</v>
      </c>
      <c r="E137">
        <f t="shared" si="16"/>
        <v>4.2076000000000002E-2</v>
      </c>
      <c r="F137">
        <f t="shared" si="17"/>
        <v>1.3820760000000001</v>
      </c>
      <c r="G137">
        <f t="shared" si="18"/>
        <v>1.35</v>
      </c>
      <c r="H137">
        <f t="shared" si="20"/>
        <v>1.35</v>
      </c>
      <c r="I137" s="5">
        <f t="shared" si="19"/>
        <v>1.0000000000000009E-2</v>
      </c>
      <c r="J137" s="7"/>
    </row>
    <row r="138" spans="1:10" x14ac:dyDescent="0.25">
      <c r="A138" s="4">
        <v>1.35</v>
      </c>
      <c r="B138">
        <v>0.02</v>
      </c>
      <c r="C138">
        <v>1.14E-2</v>
      </c>
      <c r="D138">
        <f t="shared" si="15"/>
        <v>3.1399999999999997E-2</v>
      </c>
      <c r="E138">
        <f t="shared" si="16"/>
        <v>4.2389999999999997E-2</v>
      </c>
      <c r="F138">
        <f t="shared" si="17"/>
        <v>1.39239</v>
      </c>
      <c r="G138">
        <f t="shared" si="18"/>
        <v>1.35</v>
      </c>
      <c r="H138">
        <f t="shared" si="20"/>
        <v>1.35</v>
      </c>
      <c r="I138" s="5">
        <f t="shared" si="19"/>
        <v>0</v>
      </c>
      <c r="J138" s="7"/>
    </row>
    <row r="139" spans="1:10" x14ac:dyDescent="0.25">
      <c r="A139" s="4">
        <v>1.36</v>
      </c>
      <c r="B139">
        <v>0.02</v>
      </c>
      <c r="C139">
        <v>1.14E-2</v>
      </c>
      <c r="D139">
        <f t="shared" si="15"/>
        <v>3.1399999999999997E-2</v>
      </c>
      <c r="E139">
        <f t="shared" si="16"/>
        <v>4.2703999999999999E-2</v>
      </c>
      <c r="F139">
        <f t="shared" si="17"/>
        <v>1.4027040000000002</v>
      </c>
      <c r="G139">
        <f t="shared" si="18"/>
        <v>1.4000000000000001</v>
      </c>
      <c r="H139">
        <f t="shared" si="20"/>
        <v>1.4000000000000001</v>
      </c>
      <c r="I139" s="5">
        <f t="shared" si="19"/>
        <v>4.0000000000000036E-2</v>
      </c>
      <c r="J139" s="7"/>
    </row>
    <row r="140" spans="1:10" x14ac:dyDescent="0.25">
      <c r="A140" s="4">
        <v>1.37</v>
      </c>
      <c r="B140">
        <v>0.02</v>
      </c>
      <c r="C140">
        <v>1.14E-2</v>
      </c>
      <c r="D140">
        <f t="shared" si="15"/>
        <v>3.1399999999999997E-2</v>
      </c>
      <c r="E140">
        <f t="shared" si="16"/>
        <v>4.3018000000000001E-2</v>
      </c>
      <c r="F140">
        <f t="shared" si="17"/>
        <v>1.4130180000000001</v>
      </c>
      <c r="G140">
        <f t="shared" si="18"/>
        <v>1.4000000000000001</v>
      </c>
      <c r="H140">
        <f t="shared" si="20"/>
        <v>1.4000000000000001</v>
      </c>
      <c r="I140" s="5">
        <f t="shared" si="19"/>
        <v>3.0000000000000027E-2</v>
      </c>
      <c r="J140" s="7"/>
    </row>
    <row r="141" spans="1:10" x14ac:dyDescent="0.25">
      <c r="A141" s="4">
        <v>1.38</v>
      </c>
      <c r="B141">
        <v>0.02</v>
      </c>
      <c r="C141">
        <v>1.14E-2</v>
      </c>
      <c r="D141">
        <f t="shared" si="15"/>
        <v>3.1399999999999997E-2</v>
      </c>
      <c r="E141">
        <f t="shared" si="16"/>
        <v>4.3331999999999996E-2</v>
      </c>
      <c r="F141">
        <f t="shared" si="17"/>
        <v>1.4233319999999998</v>
      </c>
      <c r="G141">
        <f t="shared" si="18"/>
        <v>1.4000000000000001</v>
      </c>
      <c r="H141">
        <f t="shared" si="20"/>
        <v>1.4000000000000001</v>
      </c>
      <c r="I141" s="5">
        <f t="shared" si="19"/>
        <v>2.000000000000024E-2</v>
      </c>
      <c r="J141" s="7"/>
    </row>
    <row r="142" spans="1:10" x14ac:dyDescent="0.25">
      <c r="A142" s="4">
        <v>1.39</v>
      </c>
      <c r="B142">
        <v>0.02</v>
      </c>
      <c r="C142">
        <v>1.14E-2</v>
      </c>
      <c r="D142">
        <f t="shared" si="15"/>
        <v>3.1399999999999997E-2</v>
      </c>
      <c r="E142">
        <f t="shared" si="16"/>
        <v>4.364599999999999E-2</v>
      </c>
      <c r="F142">
        <f t="shared" si="17"/>
        <v>1.433646</v>
      </c>
      <c r="G142">
        <f t="shared" si="18"/>
        <v>1.4000000000000001</v>
      </c>
      <c r="H142">
        <f t="shared" si="20"/>
        <v>1.4000000000000001</v>
      </c>
      <c r="I142" s="5">
        <f t="shared" si="19"/>
        <v>1.0000000000000231E-2</v>
      </c>
      <c r="J142" s="7"/>
    </row>
    <row r="143" spans="1:10" x14ac:dyDescent="0.25">
      <c r="A143" s="4">
        <v>1.4</v>
      </c>
      <c r="B143">
        <v>0.02</v>
      </c>
      <c r="C143">
        <v>1.14E-2</v>
      </c>
      <c r="D143">
        <f t="shared" si="15"/>
        <v>3.1399999999999997E-2</v>
      </c>
      <c r="E143">
        <f t="shared" si="16"/>
        <v>4.3959999999999992E-2</v>
      </c>
      <c r="F143">
        <f t="shared" si="17"/>
        <v>1.4439599999999999</v>
      </c>
      <c r="G143">
        <f t="shared" si="18"/>
        <v>1.4000000000000001</v>
      </c>
      <c r="H143">
        <f t="shared" si="20"/>
        <v>1.4000000000000001</v>
      </c>
      <c r="I143" s="5">
        <f t="shared" si="19"/>
        <v>0</v>
      </c>
      <c r="J143" s="7"/>
    </row>
    <row r="144" spans="1:10" x14ac:dyDescent="0.25">
      <c r="A144" s="4">
        <v>1.41</v>
      </c>
      <c r="B144">
        <v>0.02</v>
      </c>
      <c r="C144">
        <v>1.14E-2</v>
      </c>
      <c r="D144">
        <f t="shared" si="15"/>
        <v>3.1399999999999997E-2</v>
      </c>
      <c r="E144">
        <f t="shared" si="16"/>
        <v>4.4273999999999994E-2</v>
      </c>
      <c r="F144">
        <f t="shared" si="17"/>
        <v>1.4542739999999998</v>
      </c>
      <c r="G144">
        <f t="shared" si="18"/>
        <v>1.4500000000000002</v>
      </c>
      <c r="H144">
        <f t="shared" si="20"/>
        <v>1.4500000000000002</v>
      </c>
      <c r="I144" s="5">
        <f t="shared" si="19"/>
        <v>4.0000000000000258E-2</v>
      </c>
      <c r="J144" s="7"/>
    </row>
    <row r="145" spans="1:10" x14ac:dyDescent="0.25">
      <c r="A145" s="4">
        <v>1.42</v>
      </c>
      <c r="B145">
        <v>0.02</v>
      </c>
      <c r="C145">
        <v>1.14E-2</v>
      </c>
      <c r="D145">
        <f t="shared" si="15"/>
        <v>3.1399999999999997E-2</v>
      </c>
      <c r="E145">
        <f t="shared" si="16"/>
        <v>4.4587999999999996E-2</v>
      </c>
      <c r="F145">
        <f t="shared" si="17"/>
        <v>1.464588</v>
      </c>
      <c r="G145">
        <f t="shared" si="18"/>
        <v>1.4500000000000002</v>
      </c>
      <c r="H145">
        <f t="shared" si="20"/>
        <v>1.4500000000000002</v>
      </c>
      <c r="I145" s="5">
        <f t="shared" si="19"/>
        <v>3.0000000000000249E-2</v>
      </c>
      <c r="J145" s="7"/>
    </row>
    <row r="146" spans="1:10" x14ac:dyDescent="0.25">
      <c r="A146" s="4">
        <v>1.43</v>
      </c>
      <c r="B146">
        <v>0.02</v>
      </c>
      <c r="C146">
        <v>1.14E-2</v>
      </c>
      <c r="D146">
        <f t="shared" si="15"/>
        <v>3.1399999999999997E-2</v>
      </c>
      <c r="E146">
        <f t="shared" si="16"/>
        <v>4.4901999999999997E-2</v>
      </c>
      <c r="F146">
        <f t="shared" si="17"/>
        <v>1.4749019999999999</v>
      </c>
      <c r="G146">
        <f t="shared" si="18"/>
        <v>1.4500000000000002</v>
      </c>
      <c r="H146">
        <f t="shared" si="20"/>
        <v>1.4500000000000002</v>
      </c>
      <c r="I146" s="5">
        <f t="shared" si="19"/>
        <v>2.000000000000024E-2</v>
      </c>
      <c r="J146" s="7"/>
    </row>
    <row r="147" spans="1:10" x14ac:dyDescent="0.25">
      <c r="A147" s="4">
        <v>1.44</v>
      </c>
      <c r="B147">
        <v>0.02</v>
      </c>
      <c r="C147">
        <v>1.14E-2</v>
      </c>
      <c r="D147">
        <f t="shared" si="15"/>
        <v>3.1399999999999997E-2</v>
      </c>
      <c r="E147">
        <f t="shared" si="16"/>
        <v>4.5215999999999992E-2</v>
      </c>
      <c r="F147">
        <f t="shared" si="17"/>
        <v>1.4852159999999999</v>
      </c>
      <c r="G147">
        <f t="shared" si="18"/>
        <v>1.4500000000000002</v>
      </c>
      <c r="H147">
        <f t="shared" si="20"/>
        <v>1.4500000000000002</v>
      </c>
      <c r="I147" s="5">
        <f t="shared" si="19"/>
        <v>1.0000000000000231E-2</v>
      </c>
      <c r="J147" s="7"/>
    </row>
    <row r="148" spans="1:10" x14ac:dyDescent="0.25">
      <c r="A148" s="4">
        <v>1.45</v>
      </c>
      <c r="B148">
        <v>0.02</v>
      </c>
      <c r="C148">
        <v>1.14E-2</v>
      </c>
      <c r="D148">
        <f t="shared" si="15"/>
        <v>3.1399999999999997E-2</v>
      </c>
      <c r="E148">
        <f t="shared" si="16"/>
        <v>4.5529999999999994E-2</v>
      </c>
      <c r="F148">
        <f t="shared" si="17"/>
        <v>1.49553</v>
      </c>
      <c r="G148">
        <f t="shared" si="18"/>
        <v>1.4500000000000002</v>
      </c>
      <c r="H148">
        <f t="shared" si="20"/>
        <v>1.4500000000000002</v>
      </c>
      <c r="I148" s="5">
        <f t="shared" si="19"/>
        <v>0</v>
      </c>
      <c r="J148" s="7"/>
    </row>
    <row r="149" spans="1:10" x14ac:dyDescent="0.25">
      <c r="A149" s="4">
        <v>1.46</v>
      </c>
      <c r="B149">
        <v>0.02</v>
      </c>
      <c r="C149">
        <v>1.14E-2</v>
      </c>
      <c r="D149">
        <f t="shared" si="15"/>
        <v>3.1399999999999997E-2</v>
      </c>
      <c r="E149">
        <f t="shared" si="16"/>
        <v>4.5843999999999996E-2</v>
      </c>
      <c r="F149">
        <f t="shared" si="17"/>
        <v>1.505844</v>
      </c>
      <c r="G149">
        <f t="shared" si="18"/>
        <v>1.5</v>
      </c>
      <c r="H149">
        <f t="shared" si="20"/>
        <v>1.5</v>
      </c>
      <c r="I149" s="5">
        <f t="shared" si="19"/>
        <v>4.0000000000000036E-2</v>
      </c>
      <c r="J149" s="7"/>
    </row>
    <row r="150" spans="1:10" x14ac:dyDescent="0.25">
      <c r="A150" s="4">
        <v>1.47</v>
      </c>
      <c r="B150">
        <v>0.02</v>
      </c>
      <c r="C150">
        <v>1.14E-2</v>
      </c>
      <c r="D150">
        <f t="shared" si="15"/>
        <v>3.1399999999999997E-2</v>
      </c>
      <c r="E150">
        <f t="shared" si="16"/>
        <v>4.6157999999999998E-2</v>
      </c>
      <c r="F150">
        <f t="shared" si="17"/>
        <v>1.5161579999999999</v>
      </c>
      <c r="G150">
        <f t="shared" si="18"/>
        <v>1.5</v>
      </c>
      <c r="H150">
        <f t="shared" si="20"/>
        <v>1.5</v>
      </c>
      <c r="I150" s="5">
        <f t="shared" si="19"/>
        <v>3.0000000000000027E-2</v>
      </c>
      <c r="J150" s="7"/>
    </row>
    <row r="151" spans="1:10" x14ac:dyDescent="0.25">
      <c r="A151" s="4">
        <v>1.48</v>
      </c>
      <c r="B151">
        <v>0.02</v>
      </c>
      <c r="C151">
        <v>1.14E-2</v>
      </c>
      <c r="D151">
        <f t="shared" si="15"/>
        <v>3.1399999999999997E-2</v>
      </c>
      <c r="E151">
        <f t="shared" si="16"/>
        <v>4.6471999999999992E-2</v>
      </c>
      <c r="F151">
        <f t="shared" si="17"/>
        <v>1.5264720000000001</v>
      </c>
      <c r="G151">
        <f t="shared" si="18"/>
        <v>1.5</v>
      </c>
      <c r="H151">
        <f t="shared" si="20"/>
        <v>1.5</v>
      </c>
      <c r="I151" s="5">
        <f t="shared" si="19"/>
        <v>2.0000000000000018E-2</v>
      </c>
      <c r="J151" s="7"/>
    </row>
    <row r="152" spans="1:10" x14ac:dyDescent="0.25">
      <c r="A152" s="4">
        <v>1.49</v>
      </c>
      <c r="B152">
        <v>0.02</v>
      </c>
      <c r="C152">
        <v>1.14E-2</v>
      </c>
      <c r="D152">
        <f t="shared" si="15"/>
        <v>3.1399999999999997E-2</v>
      </c>
      <c r="E152">
        <f t="shared" si="16"/>
        <v>4.6785999999999994E-2</v>
      </c>
      <c r="F152">
        <f t="shared" si="17"/>
        <v>1.536786</v>
      </c>
      <c r="G152">
        <f t="shared" si="18"/>
        <v>1.5</v>
      </c>
      <c r="H152">
        <f t="shared" si="20"/>
        <v>1.5</v>
      </c>
      <c r="I152" s="5">
        <f t="shared" si="19"/>
        <v>1.0000000000000009E-2</v>
      </c>
      <c r="J152" s="7"/>
    </row>
    <row r="153" spans="1:10" x14ac:dyDescent="0.25">
      <c r="A153" s="4">
        <v>1.5</v>
      </c>
      <c r="B153">
        <v>0.02</v>
      </c>
      <c r="C153">
        <v>1.14E-2</v>
      </c>
      <c r="D153">
        <f t="shared" si="15"/>
        <v>3.1399999999999997E-2</v>
      </c>
      <c r="E153">
        <f t="shared" si="16"/>
        <v>4.7099999999999996E-2</v>
      </c>
      <c r="F153">
        <f t="shared" si="17"/>
        <v>1.5470999999999999</v>
      </c>
      <c r="G153">
        <f t="shared" si="18"/>
        <v>1.5</v>
      </c>
      <c r="H153">
        <f t="shared" si="20"/>
        <v>1.5</v>
      </c>
      <c r="I153" s="5">
        <f t="shared" si="19"/>
        <v>0</v>
      </c>
      <c r="J153" s="7"/>
    </row>
    <row r="154" spans="1:10" x14ac:dyDescent="0.25">
      <c r="A154" s="4">
        <v>1.51</v>
      </c>
      <c r="B154">
        <v>0.02</v>
      </c>
      <c r="C154">
        <v>1.14E-2</v>
      </c>
      <c r="D154">
        <f t="shared" si="15"/>
        <v>3.1399999999999997E-2</v>
      </c>
      <c r="E154">
        <f t="shared" si="16"/>
        <v>4.7413999999999998E-2</v>
      </c>
      <c r="F154">
        <f t="shared" si="17"/>
        <v>1.5574140000000001</v>
      </c>
      <c r="G154">
        <f t="shared" si="18"/>
        <v>1.55</v>
      </c>
      <c r="H154">
        <f t="shared" si="20"/>
        <v>1.55</v>
      </c>
      <c r="I154" s="5">
        <f t="shared" si="19"/>
        <v>4.0000000000000036E-2</v>
      </c>
      <c r="J154" s="7"/>
    </row>
    <row r="155" spans="1:10" x14ac:dyDescent="0.25">
      <c r="A155" s="4">
        <v>1.52</v>
      </c>
      <c r="B155">
        <v>0.02</v>
      </c>
      <c r="C155">
        <v>1.14E-2</v>
      </c>
      <c r="D155">
        <f t="shared" si="15"/>
        <v>3.1399999999999997E-2</v>
      </c>
      <c r="E155">
        <f t="shared" si="16"/>
        <v>4.7728E-2</v>
      </c>
      <c r="F155">
        <f t="shared" si="17"/>
        <v>1.567728</v>
      </c>
      <c r="G155">
        <f t="shared" si="18"/>
        <v>1.55</v>
      </c>
      <c r="H155">
        <f t="shared" si="20"/>
        <v>1.55</v>
      </c>
      <c r="I155" s="5">
        <f t="shared" si="19"/>
        <v>3.0000000000000027E-2</v>
      </c>
      <c r="J155" s="7"/>
    </row>
    <row r="156" spans="1:10" x14ac:dyDescent="0.25">
      <c r="A156" s="4">
        <v>1.53</v>
      </c>
      <c r="B156">
        <v>0.02</v>
      </c>
      <c r="C156">
        <v>1.14E-2</v>
      </c>
      <c r="D156">
        <f t="shared" si="15"/>
        <v>3.1399999999999997E-2</v>
      </c>
      <c r="E156">
        <f t="shared" si="16"/>
        <v>4.8041999999999994E-2</v>
      </c>
      <c r="F156">
        <f t="shared" si="17"/>
        <v>1.5780419999999999</v>
      </c>
      <c r="G156">
        <f t="shared" si="18"/>
        <v>1.55</v>
      </c>
      <c r="H156">
        <f t="shared" si="20"/>
        <v>1.55</v>
      </c>
      <c r="I156" s="5">
        <f t="shared" si="19"/>
        <v>2.0000000000000018E-2</v>
      </c>
      <c r="J156" s="7"/>
    </row>
    <row r="157" spans="1:10" x14ac:dyDescent="0.25">
      <c r="A157" s="4">
        <v>1.54</v>
      </c>
      <c r="B157">
        <v>0.02</v>
      </c>
      <c r="C157">
        <v>1.14E-2</v>
      </c>
      <c r="D157">
        <f t="shared" si="15"/>
        <v>3.1399999999999997E-2</v>
      </c>
      <c r="E157">
        <f t="shared" si="16"/>
        <v>4.8355999999999996E-2</v>
      </c>
      <c r="F157">
        <f t="shared" si="17"/>
        <v>1.5883560000000001</v>
      </c>
      <c r="G157">
        <f t="shared" si="18"/>
        <v>1.55</v>
      </c>
      <c r="H157">
        <f t="shared" si="20"/>
        <v>1.55</v>
      </c>
      <c r="I157" s="5">
        <f t="shared" si="19"/>
        <v>1.0000000000000009E-2</v>
      </c>
      <c r="J157" s="7"/>
    </row>
    <row r="158" spans="1:10" x14ac:dyDescent="0.25">
      <c r="A158" s="4">
        <v>1.55</v>
      </c>
      <c r="B158">
        <v>0.02</v>
      </c>
      <c r="C158">
        <v>1.14E-2</v>
      </c>
      <c r="D158">
        <f t="shared" si="15"/>
        <v>3.1399999999999997E-2</v>
      </c>
      <c r="E158">
        <f t="shared" si="16"/>
        <v>4.8669999999999998E-2</v>
      </c>
      <c r="F158">
        <f t="shared" si="17"/>
        <v>1.59867</v>
      </c>
      <c r="G158">
        <f t="shared" si="18"/>
        <v>1.55</v>
      </c>
      <c r="H158">
        <f t="shared" si="20"/>
        <v>1.55</v>
      </c>
      <c r="I158" s="5">
        <f t="shared" si="19"/>
        <v>0</v>
      </c>
      <c r="J158" s="7"/>
    </row>
    <row r="159" spans="1:10" x14ac:dyDescent="0.25">
      <c r="A159" s="4">
        <v>1.56</v>
      </c>
      <c r="B159">
        <v>0.02</v>
      </c>
      <c r="C159">
        <v>1.14E-2</v>
      </c>
      <c r="D159">
        <f t="shared" si="15"/>
        <v>3.1399999999999997E-2</v>
      </c>
      <c r="E159">
        <f t="shared" si="16"/>
        <v>4.8984E-2</v>
      </c>
      <c r="F159">
        <f t="shared" si="17"/>
        <v>1.608984</v>
      </c>
      <c r="G159">
        <f t="shared" si="18"/>
        <v>1.6</v>
      </c>
      <c r="H159">
        <f t="shared" si="20"/>
        <v>1.6</v>
      </c>
      <c r="I159" s="5">
        <f t="shared" si="19"/>
        <v>4.0000000000000036E-2</v>
      </c>
      <c r="J159" s="7"/>
    </row>
    <row r="160" spans="1:10" x14ac:dyDescent="0.25">
      <c r="A160" s="4">
        <v>1.57</v>
      </c>
      <c r="B160">
        <v>0.02</v>
      </c>
      <c r="C160">
        <v>1.14E-2</v>
      </c>
      <c r="D160">
        <f t="shared" si="15"/>
        <v>3.1399999999999997E-2</v>
      </c>
      <c r="E160">
        <f t="shared" si="16"/>
        <v>4.9297999999999995E-2</v>
      </c>
      <c r="F160">
        <f t="shared" si="17"/>
        <v>1.6192980000000001</v>
      </c>
      <c r="G160">
        <f t="shared" si="18"/>
        <v>1.6</v>
      </c>
      <c r="H160">
        <f t="shared" si="20"/>
        <v>1.6</v>
      </c>
      <c r="I160" s="5">
        <f t="shared" si="19"/>
        <v>3.0000000000000027E-2</v>
      </c>
      <c r="J160" s="7"/>
    </row>
    <row r="161" spans="1:10" x14ac:dyDescent="0.25">
      <c r="A161" s="4">
        <v>1.58</v>
      </c>
      <c r="B161">
        <v>0.02</v>
      </c>
      <c r="C161">
        <v>1.14E-2</v>
      </c>
      <c r="D161">
        <f t="shared" si="15"/>
        <v>3.1399999999999997E-2</v>
      </c>
      <c r="E161">
        <f t="shared" si="16"/>
        <v>4.9611999999999996E-2</v>
      </c>
      <c r="F161">
        <f t="shared" si="17"/>
        <v>1.6296120000000001</v>
      </c>
      <c r="G161">
        <f t="shared" si="18"/>
        <v>1.6</v>
      </c>
      <c r="H161">
        <f t="shared" si="20"/>
        <v>1.6</v>
      </c>
      <c r="I161" s="5">
        <f t="shared" si="19"/>
        <v>2.0000000000000018E-2</v>
      </c>
      <c r="J161" s="7"/>
    </row>
    <row r="162" spans="1:10" x14ac:dyDescent="0.25">
      <c r="A162" s="4">
        <v>1.59</v>
      </c>
      <c r="B162">
        <v>0.02</v>
      </c>
      <c r="C162">
        <v>1.14E-2</v>
      </c>
      <c r="D162">
        <f t="shared" si="15"/>
        <v>3.1399999999999997E-2</v>
      </c>
      <c r="E162">
        <f t="shared" si="16"/>
        <v>4.9925999999999998E-2</v>
      </c>
      <c r="F162">
        <f t="shared" si="17"/>
        <v>1.639926</v>
      </c>
      <c r="G162">
        <f t="shared" si="18"/>
        <v>1.6</v>
      </c>
      <c r="H162">
        <f t="shared" si="20"/>
        <v>1.6</v>
      </c>
      <c r="I162" s="5">
        <f t="shared" si="19"/>
        <v>1.0000000000000009E-2</v>
      </c>
      <c r="J162" s="7"/>
    </row>
    <row r="163" spans="1:10" x14ac:dyDescent="0.25">
      <c r="A163" s="4">
        <v>1.6</v>
      </c>
      <c r="B163">
        <v>0.02</v>
      </c>
      <c r="C163">
        <v>1.14E-2</v>
      </c>
      <c r="D163">
        <f t="shared" si="15"/>
        <v>3.1399999999999997E-2</v>
      </c>
      <c r="E163">
        <f t="shared" si="16"/>
        <v>5.024E-2</v>
      </c>
      <c r="F163">
        <f t="shared" si="17"/>
        <v>1.6502400000000002</v>
      </c>
      <c r="G163">
        <f t="shared" si="18"/>
        <v>1.6500000000000001</v>
      </c>
      <c r="H163">
        <f t="shared" si="20"/>
        <v>1.6500000000000001</v>
      </c>
      <c r="I163" s="5">
        <f t="shared" si="19"/>
        <v>5.0000000000000044E-2</v>
      </c>
      <c r="J163" s="7"/>
    </row>
    <row r="164" spans="1:10" x14ac:dyDescent="0.25">
      <c r="A164" s="4">
        <v>1.61</v>
      </c>
      <c r="B164">
        <v>0.02</v>
      </c>
      <c r="C164">
        <v>1.14E-2</v>
      </c>
      <c r="D164">
        <f t="shared" si="15"/>
        <v>3.1399999999999997E-2</v>
      </c>
      <c r="E164">
        <f t="shared" si="16"/>
        <v>5.0554000000000002E-2</v>
      </c>
      <c r="F164">
        <f t="shared" si="17"/>
        <v>1.6605540000000001</v>
      </c>
      <c r="G164">
        <f t="shared" si="18"/>
        <v>1.6500000000000001</v>
      </c>
      <c r="H164">
        <f t="shared" si="20"/>
        <v>1.6500000000000001</v>
      </c>
      <c r="I164" s="5">
        <f t="shared" si="19"/>
        <v>4.0000000000000036E-2</v>
      </c>
      <c r="J164" s="7"/>
    </row>
    <row r="165" spans="1:10" x14ac:dyDescent="0.25">
      <c r="A165" s="4">
        <v>1.62</v>
      </c>
      <c r="B165">
        <v>0.02</v>
      </c>
      <c r="C165">
        <v>1.14E-2</v>
      </c>
      <c r="D165">
        <f t="shared" si="15"/>
        <v>3.1399999999999997E-2</v>
      </c>
      <c r="E165">
        <f t="shared" si="16"/>
        <v>5.0867999999999997E-2</v>
      </c>
      <c r="F165">
        <f t="shared" si="17"/>
        <v>1.670868</v>
      </c>
      <c r="G165">
        <f t="shared" si="18"/>
        <v>1.6500000000000001</v>
      </c>
      <c r="H165">
        <f t="shared" si="20"/>
        <v>1.6500000000000001</v>
      </c>
      <c r="I165" s="5">
        <f t="shared" si="19"/>
        <v>3.0000000000000027E-2</v>
      </c>
      <c r="J165" s="7"/>
    </row>
    <row r="166" spans="1:10" x14ac:dyDescent="0.25">
      <c r="A166" s="4">
        <v>1.63</v>
      </c>
      <c r="B166">
        <v>0.02</v>
      </c>
      <c r="C166">
        <v>1.14E-2</v>
      </c>
      <c r="D166">
        <f t="shared" si="15"/>
        <v>3.1399999999999997E-2</v>
      </c>
      <c r="E166">
        <f t="shared" si="16"/>
        <v>5.1181999999999991E-2</v>
      </c>
      <c r="F166">
        <f t="shared" si="17"/>
        <v>1.681182</v>
      </c>
      <c r="G166">
        <f t="shared" si="18"/>
        <v>1.6500000000000001</v>
      </c>
      <c r="H166">
        <f t="shared" si="20"/>
        <v>1.6500000000000001</v>
      </c>
      <c r="I166" s="5">
        <f t="shared" si="19"/>
        <v>2.000000000000024E-2</v>
      </c>
      <c r="J166" s="7"/>
    </row>
    <row r="167" spans="1:10" x14ac:dyDescent="0.25">
      <c r="A167" s="4">
        <v>1.64</v>
      </c>
      <c r="B167">
        <v>0.02</v>
      </c>
      <c r="C167">
        <v>1.14E-2</v>
      </c>
      <c r="D167">
        <f t="shared" si="15"/>
        <v>3.1399999999999997E-2</v>
      </c>
      <c r="E167">
        <f t="shared" si="16"/>
        <v>5.1495999999999993E-2</v>
      </c>
      <c r="F167">
        <f t="shared" si="17"/>
        <v>1.6914959999999999</v>
      </c>
      <c r="G167">
        <f t="shared" si="18"/>
        <v>1.6500000000000001</v>
      </c>
      <c r="H167">
        <f t="shared" si="20"/>
        <v>1.6500000000000001</v>
      </c>
      <c r="I167" s="5">
        <f t="shared" si="19"/>
        <v>1.0000000000000231E-2</v>
      </c>
      <c r="J167" s="7"/>
    </row>
    <row r="168" spans="1:10" x14ac:dyDescent="0.25">
      <c r="A168" s="4">
        <v>1.65</v>
      </c>
      <c r="B168">
        <v>0.02</v>
      </c>
      <c r="C168">
        <v>1.14E-2</v>
      </c>
      <c r="D168">
        <f t="shared" si="15"/>
        <v>3.1399999999999997E-2</v>
      </c>
      <c r="E168">
        <f t="shared" si="16"/>
        <v>5.1809999999999995E-2</v>
      </c>
      <c r="F168">
        <f t="shared" si="17"/>
        <v>1.7018099999999998</v>
      </c>
      <c r="G168">
        <f t="shared" si="18"/>
        <v>1.7000000000000002</v>
      </c>
      <c r="H168">
        <f t="shared" si="20"/>
        <v>1.7000000000000002</v>
      </c>
      <c r="I168" s="5">
        <f t="shared" si="19"/>
        <v>5.0000000000000266E-2</v>
      </c>
      <c r="J168" s="7"/>
    </row>
    <row r="169" spans="1:10" x14ac:dyDescent="0.25">
      <c r="A169" s="4">
        <v>1.66</v>
      </c>
      <c r="B169">
        <v>0.02</v>
      </c>
      <c r="C169">
        <v>1.14E-2</v>
      </c>
      <c r="D169">
        <f t="shared" si="15"/>
        <v>3.1399999999999997E-2</v>
      </c>
      <c r="E169">
        <f t="shared" si="16"/>
        <v>5.212399999999999E-2</v>
      </c>
      <c r="F169">
        <f t="shared" si="17"/>
        <v>1.712124</v>
      </c>
      <c r="G169">
        <f t="shared" si="18"/>
        <v>1.7000000000000002</v>
      </c>
      <c r="H169">
        <f t="shared" si="20"/>
        <v>1.7000000000000002</v>
      </c>
      <c r="I169" s="5">
        <f t="shared" si="19"/>
        <v>4.0000000000000258E-2</v>
      </c>
      <c r="J169" s="7"/>
    </row>
    <row r="170" spans="1:10" x14ac:dyDescent="0.25">
      <c r="A170" s="4">
        <v>1.67</v>
      </c>
      <c r="B170">
        <v>0.02</v>
      </c>
      <c r="C170">
        <v>1.14E-2</v>
      </c>
      <c r="D170">
        <f t="shared" si="15"/>
        <v>3.1399999999999997E-2</v>
      </c>
      <c r="E170">
        <f t="shared" si="16"/>
        <v>5.2437999999999992E-2</v>
      </c>
      <c r="F170">
        <f t="shared" si="17"/>
        <v>1.7224379999999999</v>
      </c>
      <c r="G170">
        <f t="shared" si="18"/>
        <v>1.7000000000000002</v>
      </c>
      <c r="H170">
        <f t="shared" si="20"/>
        <v>1.7000000000000002</v>
      </c>
      <c r="I170" s="5">
        <f t="shared" si="19"/>
        <v>3.0000000000000249E-2</v>
      </c>
      <c r="J170" s="7"/>
    </row>
    <row r="171" spans="1:10" x14ac:dyDescent="0.25">
      <c r="A171" s="4">
        <v>1.68</v>
      </c>
      <c r="B171">
        <v>0.02</v>
      </c>
      <c r="C171">
        <v>1.14E-2</v>
      </c>
      <c r="D171">
        <f t="shared" si="15"/>
        <v>3.1399999999999997E-2</v>
      </c>
      <c r="E171">
        <f t="shared" si="16"/>
        <v>5.2751999999999993E-2</v>
      </c>
      <c r="F171">
        <f t="shared" si="17"/>
        <v>1.7327519999999998</v>
      </c>
      <c r="G171">
        <f t="shared" si="18"/>
        <v>1.7000000000000002</v>
      </c>
      <c r="H171">
        <f t="shared" si="20"/>
        <v>1.7000000000000002</v>
      </c>
      <c r="I171" s="5">
        <f t="shared" si="19"/>
        <v>2.000000000000024E-2</v>
      </c>
      <c r="J171" s="7"/>
    </row>
    <row r="172" spans="1:10" x14ac:dyDescent="0.25">
      <c r="A172" s="4">
        <v>1.69</v>
      </c>
      <c r="B172">
        <v>0.02</v>
      </c>
      <c r="C172">
        <v>1.14E-2</v>
      </c>
      <c r="D172">
        <f t="shared" si="15"/>
        <v>3.1399999999999997E-2</v>
      </c>
      <c r="E172">
        <f t="shared" si="16"/>
        <v>5.3065999999999995E-2</v>
      </c>
      <c r="F172">
        <f t="shared" si="17"/>
        <v>1.743066</v>
      </c>
      <c r="G172">
        <f t="shared" si="18"/>
        <v>1.7000000000000002</v>
      </c>
      <c r="H172">
        <f t="shared" si="20"/>
        <v>1.7000000000000002</v>
      </c>
      <c r="I172" s="5">
        <f t="shared" si="19"/>
        <v>1.0000000000000231E-2</v>
      </c>
      <c r="J172" s="7"/>
    </row>
    <row r="173" spans="1:10" x14ac:dyDescent="0.25">
      <c r="A173" s="4">
        <v>1.7</v>
      </c>
      <c r="B173">
        <v>0.02</v>
      </c>
      <c r="C173">
        <v>1.14E-2</v>
      </c>
      <c r="D173">
        <f t="shared" si="15"/>
        <v>3.1399999999999997E-2</v>
      </c>
      <c r="E173">
        <f t="shared" si="16"/>
        <v>5.3379999999999997E-2</v>
      </c>
      <c r="F173">
        <f t="shared" si="17"/>
        <v>1.7533799999999999</v>
      </c>
      <c r="G173">
        <f t="shared" si="18"/>
        <v>1.75</v>
      </c>
      <c r="H173">
        <f t="shared" si="20"/>
        <v>1.75</v>
      </c>
      <c r="I173" s="5">
        <f t="shared" si="19"/>
        <v>5.0000000000000044E-2</v>
      </c>
      <c r="J173" s="7"/>
    </row>
    <row r="174" spans="1:10" x14ac:dyDescent="0.25">
      <c r="A174" s="4">
        <v>1.71</v>
      </c>
      <c r="B174">
        <v>0.02</v>
      </c>
      <c r="C174">
        <v>1.14E-2</v>
      </c>
      <c r="D174">
        <f t="shared" si="15"/>
        <v>3.1399999999999997E-2</v>
      </c>
      <c r="E174">
        <f t="shared" si="16"/>
        <v>5.3693999999999992E-2</v>
      </c>
      <c r="F174">
        <f t="shared" si="17"/>
        <v>1.7636939999999999</v>
      </c>
      <c r="G174">
        <f t="shared" si="18"/>
        <v>1.75</v>
      </c>
      <c r="H174">
        <f t="shared" si="20"/>
        <v>1.75</v>
      </c>
      <c r="I174" s="5">
        <f t="shared" si="19"/>
        <v>4.0000000000000036E-2</v>
      </c>
      <c r="J174" s="7"/>
    </row>
    <row r="175" spans="1:10" x14ac:dyDescent="0.25">
      <c r="A175" s="4">
        <v>1.72</v>
      </c>
      <c r="B175">
        <v>0.02</v>
      </c>
      <c r="C175">
        <v>1.14E-2</v>
      </c>
      <c r="D175">
        <f t="shared" si="15"/>
        <v>3.1399999999999997E-2</v>
      </c>
      <c r="E175">
        <f t="shared" si="16"/>
        <v>5.4007999999999994E-2</v>
      </c>
      <c r="F175">
        <f t="shared" si="17"/>
        <v>1.774008</v>
      </c>
      <c r="G175">
        <f t="shared" si="18"/>
        <v>1.75</v>
      </c>
      <c r="H175">
        <f t="shared" si="20"/>
        <v>1.75</v>
      </c>
      <c r="I175" s="5">
        <f t="shared" si="19"/>
        <v>3.0000000000000027E-2</v>
      </c>
      <c r="J175" s="7"/>
    </row>
    <row r="176" spans="1:10" x14ac:dyDescent="0.25">
      <c r="A176" s="4">
        <v>1.73</v>
      </c>
      <c r="B176">
        <v>0.02</v>
      </c>
      <c r="C176">
        <v>1.14E-2</v>
      </c>
      <c r="D176">
        <f t="shared" si="15"/>
        <v>3.1399999999999997E-2</v>
      </c>
      <c r="E176">
        <f t="shared" si="16"/>
        <v>5.4321999999999995E-2</v>
      </c>
      <c r="F176">
        <f t="shared" si="17"/>
        <v>1.784322</v>
      </c>
      <c r="G176">
        <f t="shared" si="18"/>
        <v>1.75</v>
      </c>
      <c r="H176">
        <f t="shared" si="20"/>
        <v>1.75</v>
      </c>
      <c r="I176" s="5">
        <f t="shared" si="19"/>
        <v>2.0000000000000018E-2</v>
      </c>
      <c r="J176" s="7"/>
    </row>
    <row r="177" spans="1:10" x14ac:dyDescent="0.25">
      <c r="A177" s="4">
        <v>1.74</v>
      </c>
      <c r="B177">
        <v>0.02</v>
      </c>
      <c r="C177">
        <v>1.14E-2</v>
      </c>
      <c r="D177">
        <f t="shared" si="15"/>
        <v>3.1399999999999997E-2</v>
      </c>
      <c r="E177">
        <f t="shared" si="16"/>
        <v>5.4635999999999997E-2</v>
      </c>
      <c r="F177">
        <f t="shared" si="17"/>
        <v>1.7946359999999999</v>
      </c>
      <c r="G177">
        <f t="shared" si="18"/>
        <v>1.75</v>
      </c>
      <c r="H177">
        <f t="shared" si="20"/>
        <v>1.75</v>
      </c>
      <c r="I177" s="5">
        <f t="shared" si="19"/>
        <v>1.0000000000000009E-2</v>
      </c>
      <c r="J177" s="7"/>
    </row>
    <row r="178" spans="1:10" x14ac:dyDescent="0.25">
      <c r="A178" s="4">
        <v>1.75</v>
      </c>
      <c r="B178">
        <v>0.02</v>
      </c>
      <c r="C178">
        <v>1.14E-2</v>
      </c>
      <c r="D178">
        <f t="shared" si="15"/>
        <v>3.1399999999999997E-2</v>
      </c>
      <c r="E178">
        <f t="shared" si="16"/>
        <v>5.4949999999999999E-2</v>
      </c>
      <c r="F178">
        <f t="shared" si="17"/>
        <v>1.8049500000000001</v>
      </c>
      <c r="G178">
        <f t="shared" si="18"/>
        <v>1.8</v>
      </c>
      <c r="H178">
        <f t="shared" si="20"/>
        <v>1.8</v>
      </c>
      <c r="I178" s="5">
        <f t="shared" si="19"/>
        <v>5.0000000000000044E-2</v>
      </c>
      <c r="J178" s="7"/>
    </row>
    <row r="179" spans="1:10" x14ac:dyDescent="0.25">
      <c r="A179" s="4">
        <v>1.76</v>
      </c>
      <c r="B179">
        <v>0.02</v>
      </c>
      <c r="C179">
        <v>1.14E-2</v>
      </c>
      <c r="D179">
        <f t="shared" si="15"/>
        <v>3.1399999999999997E-2</v>
      </c>
      <c r="E179">
        <f t="shared" si="16"/>
        <v>5.5263999999999994E-2</v>
      </c>
      <c r="F179">
        <f t="shared" si="17"/>
        <v>1.815264</v>
      </c>
      <c r="G179">
        <f t="shared" si="18"/>
        <v>1.8</v>
      </c>
      <c r="H179">
        <f t="shared" si="20"/>
        <v>1.8</v>
      </c>
      <c r="I179" s="5">
        <f t="shared" si="19"/>
        <v>4.0000000000000036E-2</v>
      </c>
      <c r="J179" s="7"/>
    </row>
    <row r="180" spans="1:10" x14ac:dyDescent="0.25">
      <c r="A180" s="4">
        <v>1.77</v>
      </c>
      <c r="B180">
        <v>0.02</v>
      </c>
      <c r="C180">
        <v>1.14E-2</v>
      </c>
      <c r="D180">
        <f t="shared" si="15"/>
        <v>3.1399999999999997E-2</v>
      </c>
      <c r="E180">
        <f t="shared" si="16"/>
        <v>5.5577999999999995E-2</v>
      </c>
      <c r="F180">
        <f t="shared" si="17"/>
        <v>1.8255779999999999</v>
      </c>
      <c r="G180">
        <f t="shared" si="18"/>
        <v>1.8</v>
      </c>
      <c r="H180">
        <f t="shared" si="20"/>
        <v>1.8</v>
      </c>
      <c r="I180" s="5">
        <f t="shared" si="19"/>
        <v>3.0000000000000027E-2</v>
      </c>
      <c r="J180" s="7"/>
    </row>
    <row r="181" spans="1:10" x14ac:dyDescent="0.25">
      <c r="A181" s="4">
        <v>1.78</v>
      </c>
      <c r="B181">
        <v>0.02</v>
      </c>
      <c r="C181">
        <v>1.14E-2</v>
      </c>
      <c r="D181">
        <f t="shared" si="15"/>
        <v>3.1399999999999997E-2</v>
      </c>
      <c r="E181">
        <f t="shared" si="16"/>
        <v>5.5891999999999997E-2</v>
      </c>
      <c r="F181">
        <f t="shared" si="17"/>
        <v>1.8358920000000001</v>
      </c>
      <c r="G181" s="6">
        <f t="shared" si="18"/>
        <v>1.8</v>
      </c>
      <c r="H181">
        <f t="shared" si="20"/>
        <v>1.8</v>
      </c>
      <c r="I181" s="5">
        <f t="shared" si="19"/>
        <v>2.0000000000000018E-2</v>
      </c>
      <c r="J181" s="7"/>
    </row>
    <row r="182" spans="1:10" x14ac:dyDescent="0.25">
      <c r="A182" s="4">
        <v>1.79</v>
      </c>
      <c r="B182">
        <v>0.02</v>
      </c>
      <c r="C182">
        <v>1.14E-2</v>
      </c>
      <c r="D182">
        <f t="shared" ref="D182:D245" si="21">B182+C182</f>
        <v>3.1399999999999997E-2</v>
      </c>
      <c r="E182">
        <f t="shared" ref="E182:E245" si="22">A182*D182</f>
        <v>5.6205999999999999E-2</v>
      </c>
      <c r="F182">
        <f t="shared" ref="F182:F241" si="23">A182+E182</f>
        <v>1.846206</v>
      </c>
      <c r="G182">
        <f t="shared" si="18"/>
        <v>1.8</v>
      </c>
      <c r="H182">
        <f t="shared" si="20"/>
        <v>1.8</v>
      </c>
      <c r="I182" s="5">
        <f t="shared" si="19"/>
        <v>1.0000000000000009E-2</v>
      </c>
      <c r="J182" s="7"/>
    </row>
    <row r="183" spans="1:10" x14ac:dyDescent="0.25">
      <c r="A183" s="4">
        <v>1.8</v>
      </c>
      <c r="B183">
        <v>0.02</v>
      </c>
      <c r="C183">
        <v>1.14E-2</v>
      </c>
      <c r="D183">
        <f t="shared" si="21"/>
        <v>3.1399999999999997E-2</v>
      </c>
      <c r="E183">
        <f t="shared" si="22"/>
        <v>5.6519999999999994E-2</v>
      </c>
      <c r="F183">
        <f t="shared" si="23"/>
        <v>1.8565199999999999</v>
      </c>
      <c r="G183">
        <f t="shared" si="18"/>
        <v>1.85</v>
      </c>
      <c r="H183">
        <f t="shared" si="20"/>
        <v>1.85</v>
      </c>
      <c r="I183" s="5">
        <f t="shared" si="19"/>
        <v>5.0000000000000044E-2</v>
      </c>
      <c r="J183" s="7"/>
    </row>
    <row r="184" spans="1:10" x14ac:dyDescent="0.25">
      <c r="A184" s="4">
        <v>1.81</v>
      </c>
      <c r="B184">
        <v>0.02</v>
      </c>
      <c r="C184">
        <v>1.14E-2</v>
      </c>
      <c r="D184">
        <f t="shared" si="21"/>
        <v>3.1399999999999997E-2</v>
      </c>
      <c r="E184">
        <f t="shared" si="22"/>
        <v>5.6833999999999996E-2</v>
      </c>
      <c r="F184">
        <f t="shared" si="23"/>
        <v>1.8668340000000001</v>
      </c>
      <c r="G184">
        <f t="shared" si="18"/>
        <v>1.85</v>
      </c>
      <c r="H184">
        <f t="shared" si="20"/>
        <v>1.85</v>
      </c>
      <c r="I184" s="5">
        <f t="shared" si="19"/>
        <v>4.0000000000000036E-2</v>
      </c>
      <c r="J184" s="7"/>
    </row>
    <row r="185" spans="1:10" x14ac:dyDescent="0.25">
      <c r="A185" s="4">
        <v>1.82</v>
      </c>
      <c r="B185">
        <v>0.02</v>
      </c>
      <c r="C185">
        <v>1.14E-2</v>
      </c>
      <c r="D185">
        <f t="shared" si="21"/>
        <v>3.1399999999999997E-2</v>
      </c>
      <c r="E185">
        <f t="shared" si="22"/>
        <v>5.7147999999999997E-2</v>
      </c>
      <c r="F185">
        <f t="shared" si="23"/>
        <v>1.877148</v>
      </c>
      <c r="G185">
        <f t="shared" si="18"/>
        <v>1.85</v>
      </c>
      <c r="H185">
        <f t="shared" si="20"/>
        <v>1.85</v>
      </c>
      <c r="I185" s="5">
        <f t="shared" si="19"/>
        <v>3.0000000000000027E-2</v>
      </c>
      <c r="J185" s="7"/>
    </row>
    <row r="186" spans="1:10" x14ac:dyDescent="0.25">
      <c r="A186" s="4">
        <v>1.83</v>
      </c>
      <c r="B186">
        <v>0.02</v>
      </c>
      <c r="C186">
        <v>1.14E-2</v>
      </c>
      <c r="D186">
        <f t="shared" si="21"/>
        <v>3.1399999999999997E-2</v>
      </c>
      <c r="E186">
        <f t="shared" si="22"/>
        <v>5.7461999999999999E-2</v>
      </c>
      <c r="F186">
        <f t="shared" si="23"/>
        <v>1.887462</v>
      </c>
      <c r="G186">
        <f t="shared" si="18"/>
        <v>1.85</v>
      </c>
      <c r="H186">
        <f t="shared" si="20"/>
        <v>1.85</v>
      </c>
      <c r="I186" s="5">
        <f t="shared" si="19"/>
        <v>2.0000000000000018E-2</v>
      </c>
      <c r="J186" s="7"/>
    </row>
    <row r="187" spans="1:10" x14ac:dyDescent="0.25">
      <c r="A187" s="4">
        <v>1.84</v>
      </c>
      <c r="B187">
        <v>0.02</v>
      </c>
      <c r="C187">
        <v>1.14E-2</v>
      </c>
      <c r="D187">
        <f t="shared" si="21"/>
        <v>3.1399999999999997E-2</v>
      </c>
      <c r="E187">
        <f t="shared" si="22"/>
        <v>5.7776000000000001E-2</v>
      </c>
      <c r="F187">
        <f t="shared" si="23"/>
        <v>1.8977760000000001</v>
      </c>
      <c r="G187">
        <f t="shared" si="18"/>
        <v>1.85</v>
      </c>
      <c r="H187">
        <f t="shared" si="20"/>
        <v>1.85</v>
      </c>
      <c r="I187" s="5">
        <f t="shared" si="19"/>
        <v>1.0000000000000009E-2</v>
      </c>
      <c r="J187" s="7"/>
    </row>
    <row r="188" spans="1:10" x14ac:dyDescent="0.25">
      <c r="A188" s="4">
        <v>1.85</v>
      </c>
      <c r="B188">
        <v>0.02</v>
      </c>
      <c r="C188">
        <v>1.14E-2</v>
      </c>
      <c r="D188">
        <f t="shared" si="21"/>
        <v>3.1399999999999997E-2</v>
      </c>
      <c r="E188">
        <f t="shared" si="22"/>
        <v>5.8089999999999996E-2</v>
      </c>
      <c r="F188">
        <f t="shared" si="23"/>
        <v>1.9080900000000001</v>
      </c>
      <c r="G188">
        <f t="shared" si="18"/>
        <v>1.9000000000000001</v>
      </c>
      <c r="H188">
        <f t="shared" si="20"/>
        <v>1.9000000000000001</v>
      </c>
      <c r="I188" s="5">
        <f t="shared" si="19"/>
        <v>5.0000000000000044E-2</v>
      </c>
      <c r="J188" s="7"/>
    </row>
    <row r="189" spans="1:10" x14ac:dyDescent="0.25">
      <c r="A189" s="4">
        <v>1.86</v>
      </c>
      <c r="B189">
        <v>0.02</v>
      </c>
      <c r="C189">
        <v>1.14E-2</v>
      </c>
      <c r="D189">
        <f t="shared" si="21"/>
        <v>3.1399999999999997E-2</v>
      </c>
      <c r="E189">
        <f t="shared" si="22"/>
        <v>5.8403999999999998E-2</v>
      </c>
      <c r="F189">
        <f t="shared" si="23"/>
        <v>1.918404</v>
      </c>
      <c r="G189">
        <f t="shared" si="18"/>
        <v>1.9000000000000001</v>
      </c>
      <c r="H189">
        <f t="shared" si="20"/>
        <v>1.9000000000000001</v>
      </c>
      <c r="I189" s="5">
        <f t="shared" si="19"/>
        <v>4.0000000000000036E-2</v>
      </c>
      <c r="J189" s="7"/>
    </row>
    <row r="190" spans="1:10" x14ac:dyDescent="0.25">
      <c r="A190" s="4">
        <v>1.87</v>
      </c>
      <c r="B190">
        <v>0.02</v>
      </c>
      <c r="C190">
        <v>1.14E-2</v>
      </c>
      <c r="D190">
        <f t="shared" si="21"/>
        <v>3.1399999999999997E-2</v>
      </c>
      <c r="E190">
        <f t="shared" si="22"/>
        <v>5.8717999999999999E-2</v>
      </c>
      <c r="F190">
        <f t="shared" si="23"/>
        <v>1.9287180000000002</v>
      </c>
      <c r="G190">
        <f t="shared" si="18"/>
        <v>1.9000000000000001</v>
      </c>
      <c r="H190">
        <f t="shared" si="20"/>
        <v>1.9000000000000001</v>
      </c>
      <c r="I190" s="5">
        <f t="shared" si="19"/>
        <v>3.0000000000000027E-2</v>
      </c>
      <c r="J190" s="7"/>
    </row>
    <row r="191" spans="1:10" x14ac:dyDescent="0.25">
      <c r="A191" s="4">
        <v>1.88</v>
      </c>
      <c r="B191">
        <v>0.02</v>
      </c>
      <c r="C191">
        <v>1.14E-2</v>
      </c>
      <c r="D191">
        <f t="shared" si="21"/>
        <v>3.1399999999999997E-2</v>
      </c>
      <c r="E191">
        <f t="shared" si="22"/>
        <v>5.9031999999999994E-2</v>
      </c>
      <c r="F191">
        <f t="shared" si="23"/>
        <v>1.9390319999999999</v>
      </c>
      <c r="G191">
        <f t="shared" si="18"/>
        <v>1.9000000000000001</v>
      </c>
      <c r="H191">
        <f t="shared" si="20"/>
        <v>1.9000000000000001</v>
      </c>
      <c r="I191" s="5">
        <f t="shared" si="19"/>
        <v>2.000000000000024E-2</v>
      </c>
      <c r="J191" s="7"/>
    </row>
    <row r="192" spans="1:10" x14ac:dyDescent="0.25">
      <c r="A192" s="4">
        <v>1.89</v>
      </c>
      <c r="B192">
        <v>0.02</v>
      </c>
      <c r="C192">
        <v>1.14E-2</v>
      </c>
      <c r="D192">
        <f t="shared" si="21"/>
        <v>3.1399999999999997E-2</v>
      </c>
      <c r="E192">
        <f t="shared" si="22"/>
        <v>5.9345999999999989E-2</v>
      </c>
      <c r="F192">
        <f t="shared" si="23"/>
        <v>1.9493459999999998</v>
      </c>
      <c r="G192">
        <f t="shared" si="18"/>
        <v>1.9000000000000001</v>
      </c>
      <c r="H192">
        <f t="shared" si="20"/>
        <v>1.9000000000000001</v>
      </c>
      <c r="I192" s="5">
        <f t="shared" si="19"/>
        <v>1.0000000000000231E-2</v>
      </c>
      <c r="J192" s="7"/>
    </row>
    <row r="193" spans="1:10" x14ac:dyDescent="0.25">
      <c r="A193" s="4">
        <v>1.9</v>
      </c>
      <c r="B193">
        <v>0.02</v>
      </c>
      <c r="C193">
        <v>1.14E-2</v>
      </c>
      <c r="D193">
        <f t="shared" si="21"/>
        <v>3.1399999999999997E-2</v>
      </c>
      <c r="E193">
        <f t="shared" si="22"/>
        <v>5.9659999999999991E-2</v>
      </c>
      <c r="F193">
        <f t="shared" si="23"/>
        <v>1.95966</v>
      </c>
      <c r="G193">
        <f t="shared" si="18"/>
        <v>1.9500000000000002</v>
      </c>
      <c r="H193">
        <f t="shared" si="20"/>
        <v>1.9500000000000002</v>
      </c>
      <c r="I193" s="5">
        <f t="shared" si="19"/>
        <v>5.0000000000000266E-2</v>
      </c>
      <c r="J193" s="7"/>
    </row>
    <row r="194" spans="1:10" x14ac:dyDescent="0.25">
      <c r="A194" s="4">
        <v>1.91</v>
      </c>
      <c r="B194">
        <v>0.02</v>
      </c>
      <c r="C194">
        <v>1.14E-2</v>
      </c>
      <c r="D194">
        <f t="shared" si="21"/>
        <v>3.1399999999999997E-2</v>
      </c>
      <c r="E194">
        <f t="shared" si="22"/>
        <v>5.9973999999999993E-2</v>
      </c>
      <c r="F194">
        <f t="shared" si="23"/>
        <v>1.9699739999999999</v>
      </c>
      <c r="G194">
        <f t="shared" ref="G194:G257" si="24">FLOOR(F194,0.05)</f>
        <v>1.9500000000000002</v>
      </c>
      <c r="H194">
        <f t="shared" si="20"/>
        <v>1.9500000000000002</v>
      </c>
      <c r="I194" s="5">
        <f t="shared" ref="I194:I257" si="25">H194-A194</f>
        <v>4.0000000000000258E-2</v>
      </c>
      <c r="J194" s="7"/>
    </row>
    <row r="195" spans="1:10" x14ac:dyDescent="0.25">
      <c r="A195" s="4">
        <v>1.92</v>
      </c>
      <c r="B195">
        <v>0.02</v>
      </c>
      <c r="C195">
        <v>1.14E-2</v>
      </c>
      <c r="D195">
        <f t="shared" si="21"/>
        <v>3.1399999999999997E-2</v>
      </c>
      <c r="E195">
        <f t="shared" si="22"/>
        <v>6.0287999999999994E-2</v>
      </c>
      <c r="F195">
        <f t="shared" si="23"/>
        <v>1.9802879999999998</v>
      </c>
      <c r="G195">
        <f t="shared" si="24"/>
        <v>1.9500000000000002</v>
      </c>
      <c r="H195">
        <f t="shared" si="20"/>
        <v>1.9500000000000002</v>
      </c>
      <c r="I195" s="5">
        <f t="shared" si="25"/>
        <v>3.0000000000000249E-2</v>
      </c>
      <c r="J195" s="7"/>
    </row>
    <row r="196" spans="1:10" x14ac:dyDescent="0.25">
      <c r="A196" s="4">
        <v>1.93</v>
      </c>
      <c r="B196">
        <v>0.02</v>
      </c>
      <c r="C196">
        <v>1.14E-2</v>
      </c>
      <c r="D196">
        <f t="shared" si="21"/>
        <v>3.1399999999999997E-2</v>
      </c>
      <c r="E196">
        <f t="shared" si="22"/>
        <v>6.0601999999999996E-2</v>
      </c>
      <c r="F196">
        <f t="shared" si="23"/>
        <v>1.990602</v>
      </c>
      <c r="G196">
        <f t="shared" si="24"/>
        <v>1.9500000000000002</v>
      </c>
      <c r="H196">
        <f t="shared" ref="H196:H259" si="26">IF((FLOOR(G196,0.05))&lt;A196,A196,FLOOR(G196,0.05))</f>
        <v>1.9500000000000002</v>
      </c>
      <c r="I196" s="5">
        <f t="shared" si="25"/>
        <v>2.000000000000024E-2</v>
      </c>
      <c r="J196" s="7"/>
    </row>
    <row r="197" spans="1:10" x14ac:dyDescent="0.25">
      <c r="A197" s="4">
        <v>1.94</v>
      </c>
      <c r="B197">
        <v>0.02</v>
      </c>
      <c r="C197">
        <v>1.14E-2</v>
      </c>
      <c r="D197">
        <f t="shared" si="21"/>
        <v>3.1399999999999997E-2</v>
      </c>
      <c r="E197">
        <f t="shared" si="22"/>
        <v>6.0915999999999991E-2</v>
      </c>
      <c r="F197">
        <f t="shared" si="23"/>
        <v>2.0009160000000001</v>
      </c>
      <c r="G197">
        <f t="shared" si="24"/>
        <v>2</v>
      </c>
      <c r="H197">
        <f t="shared" si="26"/>
        <v>2</v>
      </c>
      <c r="I197" s="5">
        <f t="shared" si="25"/>
        <v>6.0000000000000053E-2</v>
      </c>
      <c r="J197" s="7"/>
    </row>
    <row r="198" spans="1:10" x14ac:dyDescent="0.25">
      <c r="A198" s="4">
        <v>1.95</v>
      </c>
      <c r="B198">
        <v>0.02</v>
      </c>
      <c r="C198">
        <v>1.14E-2</v>
      </c>
      <c r="D198">
        <f t="shared" si="21"/>
        <v>3.1399999999999997E-2</v>
      </c>
      <c r="E198">
        <f t="shared" si="22"/>
        <v>6.1229999999999993E-2</v>
      </c>
      <c r="F198">
        <f t="shared" si="23"/>
        <v>2.0112299999999999</v>
      </c>
      <c r="G198">
        <f t="shared" si="24"/>
        <v>2</v>
      </c>
      <c r="H198">
        <f t="shared" si="26"/>
        <v>2</v>
      </c>
      <c r="I198" s="5">
        <f t="shared" si="25"/>
        <v>5.0000000000000044E-2</v>
      </c>
      <c r="J198" s="7"/>
    </row>
    <row r="199" spans="1:10" x14ac:dyDescent="0.25">
      <c r="A199" s="4">
        <v>1.96</v>
      </c>
      <c r="B199">
        <v>0.02</v>
      </c>
      <c r="C199">
        <v>1.14E-2</v>
      </c>
      <c r="D199">
        <f t="shared" si="21"/>
        <v>3.1399999999999997E-2</v>
      </c>
      <c r="E199">
        <f t="shared" si="22"/>
        <v>6.1543999999999995E-2</v>
      </c>
      <c r="F199">
        <f t="shared" si="23"/>
        <v>2.021544</v>
      </c>
      <c r="G199">
        <f t="shared" si="24"/>
        <v>2</v>
      </c>
      <c r="H199">
        <f t="shared" si="26"/>
        <v>2</v>
      </c>
      <c r="I199" s="5">
        <f t="shared" si="25"/>
        <v>4.0000000000000036E-2</v>
      </c>
      <c r="J199" s="7"/>
    </row>
    <row r="200" spans="1:10" x14ac:dyDescent="0.25">
      <c r="A200" s="4">
        <v>1.97</v>
      </c>
      <c r="B200">
        <v>0.02</v>
      </c>
      <c r="C200">
        <v>1.14E-2</v>
      </c>
      <c r="D200">
        <f t="shared" si="21"/>
        <v>3.1399999999999997E-2</v>
      </c>
      <c r="E200">
        <f t="shared" si="22"/>
        <v>6.1857999999999996E-2</v>
      </c>
      <c r="F200">
        <f t="shared" si="23"/>
        <v>2.0318580000000002</v>
      </c>
      <c r="G200">
        <f t="shared" si="24"/>
        <v>2</v>
      </c>
      <c r="H200">
        <f t="shared" si="26"/>
        <v>2</v>
      </c>
      <c r="I200" s="5">
        <f t="shared" si="25"/>
        <v>3.0000000000000027E-2</v>
      </c>
      <c r="J200" s="7"/>
    </row>
    <row r="201" spans="1:10" x14ac:dyDescent="0.25">
      <c r="A201" s="4">
        <v>1.98</v>
      </c>
      <c r="B201">
        <v>0.02</v>
      </c>
      <c r="C201">
        <v>1.14E-2</v>
      </c>
      <c r="D201">
        <f t="shared" si="21"/>
        <v>3.1399999999999997E-2</v>
      </c>
      <c r="E201">
        <f t="shared" si="22"/>
        <v>6.2171999999999991E-2</v>
      </c>
      <c r="F201">
        <f t="shared" si="23"/>
        <v>2.0421719999999999</v>
      </c>
      <c r="G201">
        <f t="shared" si="24"/>
        <v>2</v>
      </c>
      <c r="H201">
        <f t="shared" si="26"/>
        <v>2</v>
      </c>
      <c r="I201" s="5">
        <f t="shared" si="25"/>
        <v>2.0000000000000018E-2</v>
      </c>
      <c r="J201" s="7"/>
    </row>
    <row r="202" spans="1:10" x14ac:dyDescent="0.25">
      <c r="A202" s="4">
        <v>1.99</v>
      </c>
      <c r="B202">
        <v>0.02</v>
      </c>
      <c r="C202">
        <v>1.14E-2</v>
      </c>
      <c r="D202">
        <f t="shared" si="21"/>
        <v>3.1399999999999997E-2</v>
      </c>
      <c r="E202">
        <f t="shared" si="22"/>
        <v>6.2485999999999993E-2</v>
      </c>
      <c r="F202">
        <f t="shared" si="23"/>
        <v>2.052486</v>
      </c>
      <c r="G202">
        <f t="shared" si="24"/>
        <v>2.0500000000000003</v>
      </c>
      <c r="H202">
        <f t="shared" si="26"/>
        <v>2.0500000000000003</v>
      </c>
      <c r="I202" s="5">
        <f t="shared" si="25"/>
        <v>6.0000000000000275E-2</v>
      </c>
      <c r="J202" s="7"/>
    </row>
    <row r="203" spans="1:10" x14ac:dyDescent="0.25">
      <c r="A203" s="4">
        <v>2</v>
      </c>
      <c r="B203">
        <v>0.02</v>
      </c>
      <c r="C203">
        <v>1.14E-2</v>
      </c>
      <c r="D203">
        <f t="shared" si="21"/>
        <v>3.1399999999999997E-2</v>
      </c>
      <c r="E203">
        <f t="shared" si="22"/>
        <v>6.2799999999999995E-2</v>
      </c>
      <c r="F203">
        <f t="shared" si="23"/>
        <v>2.0628000000000002</v>
      </c>
      <c r="G203">
        <f t="shared" si="24"/>
        <v>2.0500000000000003</v>
      </c>
      <c r="H203">
        <f t="shared" si="26"/>
        <v>2.0500000000000003</v>
      </c>
      <c r="I203" s="5">
        <f t="shared" si="25"/>
        <v>5.0000000000000266E-2</v>
      </c>
      <c r="J203" s="7"/>
    </row>
    <row r="204" spans="1:10" x14ac:dyDescent="0.25">
      <c r="A204" s="4">
        <v>2.0099999999999998</v>
      </c>
      <c r="B204">
        <v>0.02</v>
      </c>
      <c r="C204">
        <v>1.14E-2</v>
      </c>
      <c r="D204">
        <f t="shared" si="21"/>
        <v>3.1399999999999997E-2</v>
      </c>
      <c r="E204">
        <f t="shared" si="22"/>
        <v>6.311399999999999E-2</v>
      </c>
      <c r="F204">
        <f t="shared" si="23"/>
        <v>2.0731139999999999</v>
      </c>
      <c r="G204">
        <f t="shared" si="24"/>
        <v>2.0500000000000003</v>
      </c>
      <c r="H204">
        <f t="shared" si="26"/>
        <v>2.0500000000000003</v>
      </c>
      <c r="I204" s="5">
        <f t="shared" si="25"/>
        <v>4.000000000000048E-2</v>
      </c>
      <c r="J204" s="7"/>
    </row>
    <row r="205" spans="1:10" x14ac:dyDescent="0.25">
      <c r="A205" s="4">
        <v>2.02</v>
      </c>
      <c r="B205">
        <v>0.02</v>
      </c>
      <c r="C205">
        <v>1.14E-2</v>
      </c>
      <c r="D205">
        <f t="shared" si="21"/>
        <v>3.1399999999999997E-2</v>
      </c>
      <c r="E205">
        <f t="shared" si="22"/>
        <v>6.3427999999999998E-2</v>
      </c>
      <c r="F205">
        <f t="shared" si="23"/>
        <v>2.0834280000000001</v>
      </c>
      <c r="G205">
        <f t="shared" si="24"/>
        <v>2.0500000000000003</v>
      </c>
      <c r="H205">
        <f t="shared" si="26"/>
        <v>2.0500000000000003</v>
      </c>
      <c r="I205" s="5">
        <f t="shared" si="25"/>
        <v>3.0000000000000249E-2</v>
      </c>
      <c r="J205" s="7"/>
    </row>
    <row r="206" spans="1:10" x14ac:dyDescent="0.25">
      <c r="A206" s="4">
        <v>2.0299999999999998</v>
      </c>
      <c r="B206">
        <v>0.02</v>
      </c>
      <c r="C206">
        <v>1.14E-2</v>
      </c>
      <c r="D206">
        <f t="shared" si="21"/>
        <v>3.1399999999999997E-2</v>
      </c>
      <c r="E206">
        <f t="shared" si="22"/>
        <v>6.3741999999999993E-2</v>
      </c>
      <c r="F206">
        <f t="shared" si="23"/>
        <v>2.0937419999999998</v>
      </c>
      <c r="G206">
        <f t="shared" si="24"/>
        <v>2.0500000000000003</v>
      </c>
      <c r="H206">
        <f t="shared" si="26"/>
        <v>2.0500000000000003</v>
      </c>
      <c r="I206" s="5">
        <f t="shared" si="25"/>
        <v>2.0000000000000462E-2</v>
      </c>
      <c r="J206" s="7"/>
    </row>
    <row r="207" spans="1:10" x14ac:dyDescent="0.25">
      <c r="A207" s="4">
        <v>2.04</v>
      </c>
      <c r="B207">
        <v>0.02</v>
      </c>
      <c r="C207">
        <v>1.14E-2</v>
      </c>
      <c r="D207">
        <f t="shared" si="21"/>
        <v>3.1399999999999997E-2</v>
      </c>
      <c r="E207">
        <f t="shared" si="22"/>
        <v>6.4056000000000002E-2</v>
      </c>
      <c r="F207">
        <f t="shared" si="23"/>
        <v>2.1040559999999999</v>
      </c>
      <c r="G207">
        <f t="shared" si="24"/>
        <v>2.1</v>
      </c>
      <c r="H207">
        <f t="shared" si="26"/>
        <v>2.1</v>
      </c>
      <c r="I207" s="5">
        <f t="shared" si="25"/>
        <v>6.0000000000000053E-2</v>
      </c>
      <c r="J207" s="7"/>
    </row>
    <row r="208" spans="1:10" x14ac:dyDescent="0.25">
      <c r="A208" s="4">
        <v>2.0499999999999998</v>
      </c>
      <c r="B208">
        <v>0.02</v>
      </c>
      <c r="C208">
        <v>1.14E-2</v>
      </c>
      <c r="D208">
        <f t="shared" si="21"/>
        <v>3.1399999999999997E-2</v>
      </c>
      <c r="E208">
        <f t="shared" si="22"/>
        <v>6.4369999999999983E-2</v>
      </c>
      <c r="F208">
        <f t="shared" si="23"/>
        <v>2.1143699999999996</v>
      </c>
      <c r="G208">
        <f t="shared" si="24"/>
        <v>2.1</v>
      </c>
      <c r="H208">
        <f t="shared" si="26"/>
        <v>2.1</v>
      </c>
      <c r="I208" s="5">
        <f t="shared" si="25"/>
        <v>5.0000000000000266E-2</v>
      </c>
      <c r="J208" s="7"/>
    </row>
    <row r="209" spans="1:10" x14ac:dyDescent="0.25">
      <c r="A209" s="4">
        <v>2.06</v>
      </c>
      <c r="B209">
        <v>0.02</v>
      </c>
      <c r="C209">
        <v>1.14E-2</v>
      </c>
      <c r="D209">
        <f t="shared" si="21"/>
        <v>3.1399999999999997E-2</v>
      </c>
      <c r="E209">
        <f t="shared" si="22"/>
        <v>6.4683999999999992E-2</v>
      </c>
      <c r="F209">
        <f t="shared" si="23"/>
        <v>2.1246840000000002</v>
      </c>
      <c r="G209">
        <f t="shared" si="24"/>
        <v>2.1</v>
      </c>
      <c r="H209">
        <f t="shared" si="26"/>
        <v>2.1</v>
      </c>
      <c r="I209" s="5">
        <f t="shared" si="25"/>
        <v>4.0000000000000036E-2</v>
      </c>
      <c r="J209" s="7"/>
    </row>
    <row r="210" spans="1:10" x14ac:dyDescent="0.25">
      <c r="A210" s="4">
        <v>2.0699999999999998</v>
      </c>
      <c r="B210">
        <v>0.02</v>
      </c>
      <c r="C210">
        <v>1.14E-2</v>
      </c>
      <c r="D210">
        <f t="shared" si="21"/>
        <v>3.1399999999999997E-2</v>
      </c>
      <c r="E210">
        <f t="shared" si="22"/>
        <v>6.4997999999999986E-2</v>
      </c>
      <c r="F210">
        <f t="shared" si="23"/>
        <v>2.134998</v>
      </c>
      <c r="G210">
        <f t="shared" si="24"/>
        <v>2.1</v>
      </c>
      <c r="H210">
        <f t="shared" si="26"/>
        <v>2.1</v>
      </c>
      <c r="I210" s="5">
        <f t="shared" si="25"/>
        <v>3.0000000000000249E-2</v>
      </c>
      <c r="J210" s="7"/>
    </row>
    <row r="211" spans="1:10" x14ac:dyDescent="0.25">
      <c r="A211" s="4">
        <v>2.08</v>
      </c>
      <c r="B211">
        <v>0.02</v>
      </c>
      <c r="C211">
        <v>1.14E-2</v>
      </c>
      <c r="D211">
        <f t="shared" si="21"/>
        <v>3.1399999999999997E-2</v>
      </c>
      <c r="E211">
        <f t="shared" si="22"/>
        <v>6.5311999999999995E-2</v>
      </c>
      <c r="F211">
        <f t="shared" si="23"/>
        <v>2.1453120000000001</v>
      </c>
      <c r="G211">
        <f t="shared" si="24"/>
        <v>2.1</v>
      </c>
      <c r="H211">
        <f t="shared" si="26"/>
        <v>2.1</v>
      </c>
      <c r="I211" s="5">
        <f t="shared" si="25"/>
        <v>2.0000000000000018E-2</v>
      </c>
      <c r="J211" s="7"/>
    </row>
    <row r="212" spans="1:10" x14ac:dyDescent="0.25">
      <c r="A212" s="4">
        <v>2.09</v>
      </c>
      <c r="B212">
        <v>0.02</v>
      </c>
      <c r="C212">
        <v>1.14E-2</v>
      </c>
      <c r="D212">
        <f t="shared" si="21"/>
        <v>3.1399999999999997E-2</v>
      </c>
      <c r="E212">
        <f t="shared" si="22"/>
        <v>6.562599999999999E-2</v>
      </c>
      <c r="F212">
        <f t="shared" si="23"/>
        <v>2.1556259999999998</v>
      </c>
      <c r="G212">
        <f t="shared" si="24"/>
        <v>2.15</v>
      </c>
      <c r="H212">
        <f t="shared" si="26"/>
        <v>2.15</v>
      </c>
      <c r="I212" s="5">
        <f t="shared" si="25"/>
        <v>6.0000000000000053E-2</v>
      </c>
      <c r="J212" s="7"/>
    </row>
    <row r="213" spans="1:10" x14ac:dyDescent="0.25">
      <c r="A213" s="4">
        <v>2.1</v>
      </c>
      <c r="B213">
        <v>0.02</v>
      </c>
      <c r="C213">
        <v>1.14E-2</v>
      </c>
      <c r="D213">
        <f t="shared" si="21"/>
        <v>3.1399999999999997E-2</v>
      </c>
      <c r="E213">
        <f t="shared" si="22"/>
        <v>6.5939999999999999E-2</v>
      </c>
      <c r="F213">
        <f t="shared" si="23"/>
        <v>2.16594</v>
      </c>
      <c r="G213">
        <f t="shared" si="24"/>
        <v>2.15</v>
      </c>
      <c r="H213">
        <f t="shared" si="26"/>
        <v>2.15</v>
      </c>
      <c r="I213" s="5">
        <f t="shared" si="25"/>
        <v>4.9999999999999822E-2</v>
      </c>
      <c r="J213" s="7"/>
    </row>
    <row r="214" spans="1:10" x14ac:dyDescent="0.25">
      <c r="A214" s="4">
        <v>2.11</v>
      </c>
      <c r="B214">
        <v>0.02</v>
      </c>
      <c r="C214">
        <v>1.14E-2</v>
      </c>
      <c r="D214">
        <f t="shared" si="21"/>
        <v>3.1399999999999997E-2</v>
      </c>
      <c r="E214">
        <f t="shared" si="22"/>
        <v>6.6253999999999993E-2</v>
      </c>
      <c r="F214">
        <f t="shared" si="23"/>
        <v>2.1762539999999997</v>
      </c>
      <c r="G214">
        <f t="shared" si="24"/>
        <v>2.15</v>
      </c>
      <c r="H214">
        <f t="shared" si="26"/>
        <v>2.15</v>
      </c>
      <c r="I214" s="5">
        <f t="shared" si="25"/>
        <v>4.0000000000000036E-2</v>
      </c>
      <c r="J214" s="7"/>
    </row>
    <row r="215" spans="1:10" x14ac:dyDescent="0.25">
      <c r="A215" s="4">
        <v>2.12</v>
      </c>
      <c r="B215">
        <v>0.02</v>
      </c>
      <c r="C215">
        <v>1.14E-2</v>
      </c>
      <c r="D215">
        <f t="shared" si="21"/>
        <v>3.1399999999999997E-2</v>
      </c>
      <c r="E215">
        <f t="shared" si="22"/>
        <v>6.6568000000000002E-2</v>
      </c>
      <c r="F215">
        <f t="shared" si="23"/>
        <v>2.1865680000000003</v>
      </c>
      <c r="G215">
        <f t="shared" si="24"/>
        <v>2.15</v>
      </c>
      <c r="H215">
        <f t="shared" si="26"/>
        <v>2.15</v>
      </c>
      <c r="I215" s="5">
        <f t="shared" si="25"/>
        <v>2.9999999999999805E-2</v>
      </c>
      <c r="J215" s="7"/>
    </row>
    <row r="216" spans="1:10" x14ac:dyDescent="0.25">
      <c r="A216" s="4">
        <v>2.13</v>
      </c>
      <c r="B216">
        <v>0.02</v>
      </c>
      <c r="C216">
        <v>1.14E-2</v>
      </c>
      <c r="D216">
        <f t="shared" si="21"/>
        <v>3.1399999999999997E-2</v>
      </c>
      <c r="E216">
        <f t="shared" si="22"/>
        <v>6.6881999999999997E-2</v>
      </c>
      <c r="F216">
        <f t="shared" si="23"/>
        <v>2.196882</v>
      </c>
      <c r="G216">
        <f t="shared" si="24"/>
        <v>2.15</v>
      </c>
      <c r="H216">
        <f t="shared" si="26"/>
        <v>2.15</v>
      </c>
      <c r="I216" s="5">
        <f t="shared" si="25"/>
        <v>2.0000000000000018E-2</v>
      </c>
      <c r="J216" s="7"/>
    </row>
    <row r="217" spans="1:10" x14ac:dyDescent="0.25">
      <c r="A217" s="4">
        <v>2.14</v>
      </c>
      <c r="B217">
        <v>0.02</v>
      </c>
      <c r="C217">
        <v>1.14E-2</v>
      </c>
      <c r="D217">
        <f t="shared" si="21"/>
        <v>3.1399999999999997E-2</v>
      </c>
      <c r="E217">
        <f t="shared" si="22"/>
        <v>6.7195999999999992E-2</v>
      </c>
      <c r="F217">
        <f t="shared" si="23"/>
        <v>2.2071960000000002</v>
      </c>
      <c r="G217">
        <f t="shared" si="24"/>
        <v>2.2000000000000002</v>
      </c>
      <c r="H217">
        <f t="shared" si="26"/>
        <v>2.2000000000000002</v>
      </c>
      <c r="I217" s="5">
        <f t="shared" si="25"/>
        <v>6.0000000000000053E-2</v>
      </c>
      <c r="J217" s="7"/>
    </row>
    <row r="218" spans="1:10" x14ac:dyDescent="0.25">
      <c r="A218" s="4">
        <v>2.15</v>
      </c>
      <c r="B218">
        <v>0.02</v>
      </c>
      <c r="C218">
        <v>1.14E-2</v>
      </c>
      <c r="D218">
        <f t="shared" si="21"/>
        <v>3.1399999999999997E-2</v>
      </c>
      <c r="E218">
        <f t="shared" si="22"/>
        <v>6.7509999999999987E-2</v>
      </c>
      <c r="F218">
        <f t="shared" si="23"/>
        <v>2.2175099999999999</v>
      </c>
      <c r="G218">
        <f t="shared" si="24"/>
        <v>2.2000000000000002</v>
      </c>
      <c r="H218">
        <f t="shared" si="26"/>
        <v>2.2000000000000002</v>
      </c>
      <c r="I218" s="5">
        <f t="shared" si="25"/>
        <v>5.0000000000000266E-2</v>
      </c>
      <c r="J218" s="7"/>
    </row>
    <row r="219" spans="1:10" x14ac:dyDescent="0.25">
      <c r="A219" s="4">
        <v>2.16</v>
      </c>
      <c r="B219">
        <v>0.02</v>
      </c>
      <c r="C219">
        <v>1.14E-2</v>
      </c>
      <c r="D219">
        <f t="shared" si="21"/>
        <v>3.1399999999999997E-2</v>
      </c>
      <c r="E219">
        <f t="shared" si="22"/>
        <v>6.7823999999999995E-2</v>
      </c>
      <c r="F219">
        <f t="shared" si="23"/>
        <v>2.227824</v>
      </c>
      <c r="G219">
        <f t="shared" si="24"/>
        <v>2.2000000000000002</v>
      </c>
      <c r="H219">
        <f t="shared" si="26"/>
        <v>2.2000000000000002</v>
      </c>
      <c r="I219" s="5">
        <f t="shared" si="25"/>
        <v>4.0000000000000036E-2</v>
      </c>
      <c r="J219" s="7"/>
    </row>
    <row r="220" spans="1:10" x14ac:dyDescent="0.25">
      <c r="A220" s="4">
        <v>2.17</v>
      </c>
      <c r="B220">
        <v>0.02</v>
      </c>
      <c r="C220">
        <v>1.14E-2</v>
      </c>
      <c r="D220">
        <f t="shared" si="21"/>
        <v>3.1399999999999997E-2</v>
      </c>
      <c r="E220">
        <f t="shared" si="22"/>
        <v>6.813799999999999E-2</v>
      </c>
      <c r="F220">
        <f t="shared" si="23"/>
        <v>2.2381379999999997</v>
      </c>
      <c r="G220">
        <f t="shared" si="24"/>
        <v>2.2000000000000002</v>
      </c>
      <c r="H220">
        <f t="shared" si="26"/>
        <v>2.2000000000000002</v>
      </c>
      <c r="I220" s="5">
        <f t="shared" si="25"/>
        <v>3.0000000000000249E-2</v>
      </c>
      <c r="J220" s="7"/>
    </row>
    <row r="221" spans="1:10" x14ac:dyDescent="0.25">
      <c r="A221" s="4">
        <v>2.1800000000000002</v>
      </c>
      <c r="B221">
        <v>0.02</v>
      </c>
      <c r="C221">
        <v>1.14E-2</v>
      </c>
      <c r="D221">
        <f t="shared" si="21"/>
        <v>3.1399999999999997E-2</v>
      </c>
      <c r="E221">
        <f t="shared" si="22"/>
        <v>6.8451999999999999E-2</v>
      </c>
      <c r="F221">
        <f t="shared" si="23"/>
        <v>2.2484520000000003</v>
      </c>
      <c r="G221">
        <f t="shared" si="24"/>
        <v>2.2000000000000002</v>
      </c>
      <c r="H221">
        <f t="shared" si="26"/>
        <v>2.2000000000000002</v>
      </c>
      <c r="I221" s="5">
        <f t="shared" si="25"/>
        <v>2.0000000000000018E-2</v>
      </c>
      <c r="J221" s="7"/>
    </row>
    <row r="222" spans="1:10" x14ac:dyDescent="0.25">
      <c r="A222" s="4">
        <v>2.19</v>
      </c>
      <c r="B222">
        <v>0.02</v>
      </c>
      <c r="C222">
        <v>1.14E-2</v>
      </c>
      <c r="D222">
        <f t="shared" si="21"/>
        <v>3.1399999999999997E-2</v>
      </c>
      <c r="E222">
        <f t="shared" si="22"/>
        <v>6.8765999999999994E-2</v>
      </c>
      <c r="F222">
        <f t="shared" si="23"/>
        <v>2.2587660000000001</v>
      </c>
      <c r="G222">
        <f t="shared" si="24"/>
        <v>2.25</v>
      </c>
      <c r="H222">
        <f t="shared" si="26"/>
        <v>2.25</v>
      </c>
      <c r="I222" s="5">
        <f t="shared" si="25"/>
        <v>6.0000000000000053E-2</v>
      </c>
      <c r="J222" s="7"/>
    </row>
    <row r="223" spans="1:10" x14ac:dyDescent="0.25">
      <c r="A223" s="4">
        <v>2.2000000000000002</v>
      </c>
      <c r="B223">
        <v>0.02</v>
      </c>
      <c r="C223">
        <v>1.14E-2</v>
      </c>
      <c r="D223">
        <f t="shared" si="21"/>
        <v>3.1399999999999997E-2</v>
      </c>
      <c r="E223">
        <f t="shared" si="22"/>
        <v>6.9080000000000003E-2</v>
      </c>
      <c r="F223">
        <f t="shared" si="23"/>
        <v>2.2690800000000002</v>
      </c>
      <c r="G223">
        <f t="shared" si="24"/>
        <v>2.25</v>
      </c>
      <c r="H223">
        <f t="shared" si="26"/>
        <v>2.25</v>
      </c>
      <c r="I223" s="5">
        <f t="shared" si="25"/>
        <v>4.9999999999999822E-2</v>
      </c>
      <c r="J223" s="7"/>
    </row>
    <row r="224" spans="1:10" x14ac:dyDescent="0.25">
      <c r="A224" s="4">
        <v>2.21</v>
      </c>
      <c r="B224">
        <v>0.02</v>
      </c>
      <c r="C224">
        <v>1.14E-2</v>
      </c>
      <c r="D224">
        <f t="shared" si="21"/>
        <v>3.1399999999999997E-2</v>
      </c>
      <c r="E224">
        <f t="shared" si="22"/>
        <v>6.9393999999999997E-2</v>
      </c>
      <c r="F224">
        <f t="shared" si="23"/>
        <v>2.2793939999999999</v>
      </c>
      <c r="G224">
        <f t="shared" si="24"/>
        <v>2.25</v>
      </c>
      <c r="H224">
        <f t="shared" si="26"/>
        <v>2.25</v>
      </c>
      <c r="I224" s="5">
        <f t="shared" si="25"/>
        <v>4.0000000000000036E-2</v>
      </c>
      <c r="J224" s="7"/>
    </row>
    <row r="225" spans="1:10" x14ac:dyDescent="0.25">
      <c r="A225" s="4">
        <v>2.2200000000000002</v>
      </c>
      <c r="B225">
        <v>0.02</v>
      </c>
      <c r="C225">
        <v>1.14E-2</v>
      </c>
      <c r="D225">
        <f t="shared" si="21"/>
        <v>3.1399999999999997E-2</v>
      </c>
      <c r="E225">
        <f t="shared" si="22"/>
        <v>6.9708000000000006E-2</v>
      </c>
      <c r="F225">
        <f t="shared" si="23"/>
        <v>2.2897080000000001</v>
      </c>
      <c r="G225">
        <f t="shared" si="24"/>
        <v>2.25</v>
      </c>
      <c r="H225">
        <f t="shared" si="26"/>
        <v>2.25</v>
      </c>
      <c r="I225" s="5">
        <f t="shared" si="25"/>
        <v>2.9999999999999805E-2</v>
      </c>
      <c r="J225" s="7"/>
    </row>
    <row r="226" spans="1:10" x14ac:dyDescent="0.25">
      <c r="A226" s="4">
        <v>2.23</v>
      </c>
      <c r="B226">
        <v>0.02</v>
      </c>
      <c r="C226">
        <v>1.14E-2</v>
      </c>
      <c r="D226">
        <f t="shared" si="21"/>
        <v>3.1399999999999997E-2</v>
      </c>
      <c r="E226">
        <f t="shared" si="22"/>
        <v>7.0021999999999987E-2</v>
      </c>
      <c r="F226">
        <f t="shared" si="23"/>
        <v>2.3000219999999998</v>
      </c>
      <c r="G226">
        <f t="shared" si="24"/>
        <v>2.3000000000000003</v>
      </c>
      <c r="H226">
        <f t="shared" si="26"/>
        <v>2.3000000000000003</v>
      </c>
      <c r="I226" s="5">
        <f t="shared" si="25"/>
        <v>7.0000000000000284E-2</v>
      </c>
      <c r="J226" s="7"/>
    </row>
    <row r="227" spans="1:10" x14ac:dyDescent="0.25">
      <c r="A227" s="4">
        <v>2.2400000000000002</v>
      </c>
      <c r="B227">
        <v>0.02</v>
      </c>
      <c r="C227">
        <v>1.14E-2</v>
      </c>
      <c r="D227">
        <f t="shared" si="21"/>
        <v>3.1399999999999997E-2</v>
      </c>
      <c r="E227">
        <f t="shared" si="22"/>
        <v>7.0335999999999996E-2</v>
      </c>
      <c r="F227">
        <f t="shared" si="23"/>
        <v>2.3103360000000004</v>
      </c>
      <c r="G227">
        <f t="shared" si="24"/>
        <v>2.3000000000000003</v>
      </c>
      <c r="H227">
        <f t="shared" si="26"/>
        <v>2.3000000000000003</v>
      </c>
      <c r="I227" s="5">
        <f t="shared" si="25"/>
        <v>6.0000000000000053E-2</v>
      </c>
      <c r="J227" s="7"/>
    </row>
    <row r="228" spans="1:10" x14ac:dyDescent="0.25">
      <c r="A228" s="4">
        <v>2.25</v>
      </c>
      <c r="B228">
        <v>0.02</v>
      </c>
      <c r="C228">
        <v>1.14E-2</v>
      </c>
      <c r="D228">
        <f t="shared" si="21"/>
        <v>3.1399999999999997E-2</v>
      </c>
      <c r="E228">
        <f t="shared" si="22"/>
        <v>7.0649999999999991E-2</v>
      </c>
      <c r="F228">
        <f t="shared" si="23"/>
        <v>2.3206500000000001</v>
      </c>
      <c r="G228">
        <f t="shared" si="24"/>
        <v>2.3000000000000003</v>
      </c>
      <c r="H228">
        <f t="shared" si="26"/>
        <v>2.3000000000000003</v>
      </c>
      <c r="I228" s="5">
        <f t="shared" si="25"/>
        <v>5.0000000000000266E-2</v>
      </c>
      <c r="J228" s="7"/>
    </row>
    <row r="229" spans="1:10" x14ac:dyDescent="0.25">
      <c r="A229" s="4">
        <v>2.2599999999999998</v>
      </c>
      <c r="B229">
        <v>0.02</v>
      </c>
      <c r="C229">
        <v>1.14E-2</v>
      </c>
      <c r="D229">
        <f t="shared" si="21"/>
        <v>3.1399999999999997E-2</v>
      </c>
      <c r="E229">
        <f t="shared" si="22"/>
        <v>7.0963999999999985E-2</v>
      </c>
      <c r="F229">
        <f t="shared" si="23"/>
        <v>2.3309639999999998</v>
      </c>
      <c r="G229">
        <f t="shared" si="24"/>
        <v>2.3000000000000003</v>
      </c>
      <c r="H229">
        <f t="shared" si="26"/>
        <v>2.3000000000000003</v>
      </c>
      <c r="I229" s="5">
        <f t="shared" si="25"/>
        <v>4.000000000000048E-2</v>
      </c>
      <c r="J229" s="7"/>
    </row>
    <row r="230" spans="1:10" x14ac:dyDescent="0.25">
      <c r="A230" s="4">
        <v>2.27</v>
      </c>
      <c r="B230">
        <v>0.02</v>
      </c>
      <c r="C230">
        <v>1.14E-2</v>
      </c>
      <c r="D230">
        <f t="shared" si="21"/>
        <v>3.1399999999999997E-2</v>
      </c>
      <c r="E230">
        <f t="shared" si="22"/>
        <v>7.1277999999999994E-2</v>
      </c>
      <c r="F230">
        <f t="shared" si="23"/>
        <v>2.341278</v>
      </c>
      <c r="G230">
        <f t="shared" si="24"/>
        <v>2.3000000000000003</v>
      </c>
      <c r="H230">
        <f t="shared" si="26"/>
        <v>2.3000000000000003</v>
      </c>
      <c r="I230" s="5">
        <f t="shared" si="25"/>
        <v>3.0000000000000249E-2</v>
      </c>
      <c r="J230" s="7"/>
    </row>
    <row r="231" spans="1:10" x14ac:dyDescent="0.25">
      <c r="A231" s="4">
        <v>2.2799999999999998</v>
      </c>
      <c r="B231">
        <v>0.02</v>
      </c>
      <c r="C231">
        <v>1.14E-2</v>
      </c>
      <c r="D231">
        <f t="shared" si="21"/>
        <v>3.1399999999999997E-2</v>
      </c>
      <c r="E231">
        <f t="shared" si="22"/>
        <v>7.1591999999999989E-2</v>
      </c>
      <c r="F231">
        <f t="shared" si="23"/>
        <v>2.3515919999999997</v>
      </c>
      <c r="G231">
        <f t="shared" si="24"/>
        <v>2.35</v>
      </c>
      <c r="H231">
        <f t="shared" si="26"/>
        <v>2.35</v>
      </c>
      <c r="I231" s="5">
        <f t="shared" si="25"/>
        <v>7.0000000000000284E-2</v>
      </c>
      <c r="J231" s="7"/>
    </row>
    <row r="232" spans="1:10" x14ac:dyDescent="0.25">
      <c r="A232" s="4">
        <v>2.29</v>
      </c>
      <c r="B232">
        <v>0.02</v>
      </c>
      <c r="C232">
        <v>1.14E-2</v>
      </c>
      <c r="D232">
        <f t="shared" si="21"/>
        <v>3.1399999999999997E-2</v>
      </c>
      <c r="E232">
        <f t="shared" si="22"/>
        <v>7.1905999999999998E-2</v>
      </c>
      <c r="F232">
        <f t="shared" si="23"/>
        <v>2.3619059999999998</v>
      </c>
      <c r="G232">
        <f t="shared" si="24"/>
        <v>2.35</v>
      </c>
      <c r="H232">
        <f t="shared" si="26"/>
        <v>2.35</v>
      </c>
      <c r="I232" s="5">
        <f t="shared" si="25"/>
        <v>6.0000000000000053E-2</v>
      </c>
      <c r="J232" s="7"/>
    </row>
    <row r="233" spans="1:10" x14ac:dyDescent="0.25">
      <c r="A233" s="4">
        <v>2.2999999999999998</v>
      </c>
      <c r="B233">
        <v>0.02</v>
      </c>
      <c r="C233">
        <v>1.14E-2</v>
      </c>
      <c r="D233">
        <f t="shared" si="21"/>
        <v>3.1399999999999997E-2</v>
      </c>
      <c r="E233">
        <f t="shared" si="22"/>
        <v>7.2219999999999993E-2</v>
      </c>
      <c r="F233">
        <f t="shared" si="23"/>
        <v>2.37222</v>
      </c>
      <c r="G233">
        <f t="shared" si="24"/>
        <v>2.35</v>
      </c>
      <c r="H233">
        <f t="shared" si="26"/>
        <v>2.35</v>
      </c>
      <c r="I233" s="5">
        <f t="shared" si="25"/>
        <v>5.0000000000000266E-2</v>
      </c>
      <c r="J233" s="7"/>
    </row>
    <row r="234" spans="1:10" x14ac:dyDescent="0.25">
      <c r="A234" s="4">
        <v>2.31</v>
      </c>
      <c r="B234">
        <v>0.02</v>
      </c>
      <c r="C234">
        <v>1.14E-2</v>
      </c>
      <c r="D234">
        <f t="shared" si="21"/>
        <v>3.1399999999999997E-2</v>
      </c>
      <c r="E234">
        <f t="shared" si="22"/>
        <v>7.2534000000000001E-2</v>
      </c>
      <c r="F234">
        <f t="shared" si="23"/>
        <v>2.3825340000000002</v>
      </c>
      <c r="G234">
        <f t="shared" si="24"/>
        <v>2.35</v>
      </c>
      <c r="H234">
        <f t="shared" si="26"/>
        <v>2.35</v>
      </c>
      <c r="I234" s="5">
        <f t="shared" si="25"/>
        <v>4.0000000000000036E-2</v>
      </c>
      <c r="J234" s="7"/>
    </row>
    <row r="235" spans="1:10" x14ac:dyDescent="0.25">
      <c r="A235" s="4">
        <v>2.3199999999999998</v>
      </c>
      <c r="B235">
        <v>0.02</v>
      </c>
      <c r="C235">
        <v>1.14E-2</v>
      </c>
      <c r="D235">
        <f t="shared" si="21"/>
        <v>3.1399999999999997E-2</v>
      </c>
      <c r="E235">
        <f t="shared" si="22"/>
        <v>7.2847999999999982E-2</v>
      </c>
      <c r="F235">
        <f t="shared" si="23"/>
        <v>2.3928479999999999</v>
      </c>
      <c r="G235">
        <f t="shared" si="24"/>
        <v>2.35</v>
      </c>
      <c r="H235">
        <f t="shared" si="26"/>
        <v>2.35</v>
      </c>
      <c r="I235" s="5">
        <f t="shared" si="25"/>
        <v>3.0000000000000249E-2</v>
      </c>
      <c r="J235" s="7"/>
    </row>
    <row r="236" spans="1:10" x14ac:dyDescent="0.25">
      <c r="A236" s="4">
        <v>2.33</v>
      </c>
      <c r="B236">
        <v>0.02</v>
      </c>
      <c r="C236">
        <v>1.14E-2</v>
      </c>
      <c r="D236">
        <f t="shared" si="21"/>
        <v>3.1399999999999997E-2</v>
      </c>
      <c r="E236">
        <f t="shared" si="22"/>
        <v>7.3161999999999991E-2</v>
      </c>
      <c r="F236">
        <f t="shared" si="23"/>
        <v>2.403162</v>
      </c>
      <c r="G236">
        <f t="shared" si="24"/>
        <v>2.4000000000000004</v>
      </c>
      <c r="H236">
        <f t="shared" si="26"/>
        <v>2.4000000000000004</v>
      </c>
      <c r="I236" s="5">
        <f t="shared" si="25"/>
        <v>7.0000000000000284E-2</v>
      </c>
      <c r="J236" s="7"/>
    </row>
    <row r="237" spans="1:10" x14ac:dyDescent="0.25">
      <c r="A237" s="4">
        <v>2.34</v>
      </c>
      <c r="B237">
        <v>0.02</v>
      </c>
      <c r="C237">
        <v>1.14E-2</v>
      </c>
      <c r="D237">
        <f t="shared" si="21"/>
        <v>3.1399999999999997E-2</v>
      </c>
      <c r="E237">
        <f t="shared" si="22"/>
        <v>7.3475999999999986E-2</v>
      </c>
      <c r="F237">
        <f t="shared" si="23"/>
        <v>2.4134759999999997</v>
      </c>
      <c r="G237">
        <f t="shared" si="24"/>
        <v>2.4000000000000004</v>
      </c>
      <c r="H237">
        <f t="shared" si="26"/>
        <v>2.4000000000000004</v>
      </c>
      <c r="I237" s="5">
        <f t="shared" si="25"/>
        <v>6.0000000000000497E-2</v>
      </c>
      <c r="J237" s="7"/>
    </row>
    <row r="238" spans="1:10" x14ac:dyDescent="0.25">
      <c r="A238" s="4">
        <v>2.35</v>
      </c>
      <c r="B238">
        <v>0.02</v>
      </c>
      <c r="C238">
        <v>1.14E-2</v>
      </c>
      <c r="D238">
        <f t="shared" si="21"/>
        <v>3.1399999999999997E-2</v>
      </c>
      <c r="E238">
        <f t="shared" si="22"/>
        <v>7.3789999999999994E-2</v>
      </c>
      <c r="F238">
        <f t="shared" si="23"/>
        <v>2.4237899999999999</v>
      </c>
      <c r="G238">
        <f t="shared" si="24"/>
        <v>2.4000000000000004</v>
      </c>
      <c r="H238">
        <f t="shared" si="26"/>
        <v>2.4000000000000004</v>
      </c>
      <c r="I238" s="5">
        <f t="shared" si="25"/>
        <v>5.0000000000000266E-2</v>
      </c>
      <c r="J238" s="7"/>
    </row>
    <row r="239" spans="1:10" x14ac:dyDescent="0.25">
      <c r="A239" s="4">
        <v>2.36</v>
      </c>
      <c r="B239">
        <v>0.02</v>
      </c>
      <c r="C239">
        <v>1.14E-2</v>
      </c>
      <c r="D239">
        <f t="shared" si="21"/>
        <v>3.1399999999999997E-2</v>
      </c>
      <c r="E239">
        <f t="shared" si="22"/>
        <v>7.4103999999999989E-2</v>
      </c>
      <c r="F239">
        <f t="shared" si="23"/>
        <v>2.434104</v>
      </c>
      <c r="G239">
        <f t="shared" si="24"/>
        <v>2.4000000000000004</v>
      </c>
      <c r="H239">
        <f t="shared" si="26"/>
        <v>2.4000000000000004</v>
      </c>
      <c r="I239" s="5">
        <f t="shared" si="25"/>
        <v>4.000000000000048E-2</v>
      </c>
      <c r="J239" s="7"/>
    </row>
    <row r="240" spans="1:10" x14ac:dyDescent="0.25">
      <c r="A240" s="4">
        <v>2.37</v>
      </c>
      <c r="B240">
        <v>0.02</v>
      </c>
      <c r="C240">
        <v>1.14E-2</v>
      </c>
      <c r="D240">
        <f t="shared" si="21"/>
        <v>3.1399999999999997E-2</v>
      </c>
      <c r="E240">
        <f t="shared" si="22"/>
        <v>7.4417999999999998E-2</v>
      </c>
      <c r="F240">
        <f t="shared" si="23"/>
        <v>2.4444180000000002</v>
      </c>
      <c r="G240">
        <f t="shared" si="24"/>
        <v>2.4000000000000004</v>
      </c>
      <c r="H240">
        <f t="shared" si="26"/>
        <v>2.4000000000000004</v>
      </c>
      <c r="I240" s="5">
        <f t="shared" si="25"/>
        <v>3.0000000000000249E-2</v>
      </c>
      <c r="J240" s="7"/>
    </row>
    <row r="241" spans="1:10" x14ac:dyDescent="0.25">
      <c r="A241" s="4">
        <v>2.38</v>
      </c>
      <c r="B241">
        <v>0.02</v>
      </c>
      <c r="C241">
        <v>1.14E-2</v>
      </c>
      <c r="D241">
        <f t="shared" si="21"/>
        <v>3.1399999999999997E-2</v>
      </c>
      <c r="E241">
        <f t="shared" si="22"/>
        <v>7.4731999999999993E-2</v>
      </c>
      <c r="F241">
        <f t="shared" si="23"/>
        <v>2.4547319999999999</v>
      </c>
      <c r="G241">
        <f t="shared" si="24"/>
        <v>2.4500000000000002</v>
      </c>
      <c r="H241">
        <f t="shared" si="26"/>
        <v>2.4500000000000002</v>
      </c>
      <c r="I241" s="5">
        <f t="shared" si="25"/>
        <v>7.0000000000000284E-2</v>
      </c>
      <c r="J241" s="7"/>
    </row>
    <row r="242" spans="1:10" x14ac:dyDescent="0.25">
      <c r="A242" s="4">
        <v>2.39</v>
      </c>
      <c r="B242">
        <v>0.02</v>
      </c>
      <c r="C242">
        <v>1.14E-2</v>
      </c>
      <c r="D242">
        <f t="shared" si="21"/>
        <v>3.1399999999999997E-2</v>
      </c>
      <c r="E242">
        <f t="shared" si="22"/>
        <v>7.5046000000000002E-2</v>
      </c>
      <c r="F242" s="17">
        <v>2.46</v>
      </c>
      <c r="G242">
        <f t="shared" si="24"/>
        <v>2.4500000000000002</v>
      </c>
      <c r="H242">
        <f t="shared" si="26"/>
        <v>2.4500000000000002</v>
      </c>
      <c r="I242" s="5">
        <f t="shared" si="25"/>
        <v>6.0000000000000053E-2</v>
      </c>
      <c r="J242" s="7"/>
    </row>
    <row r="243" spans="1:10" x14ac:dyDescent="0.25">
      <c r="A243" s="4">
        <v>2.4</v>
      </c>
      <c r="B243">
        <v>0.02</v>
      </c>
      <c r="C243">
        <v>1.14E-2</v>
      </c>
      <c r="D243">
        <f t="shared" si="21"/>
        <v>3.1399999999999997E-2</v>
      </c>
      <c r="E243">
        <f t="shared" si="22"/>
        <v>7.5359999999999996E-2</v>
      </c>
      <c r="F243" s="17">
        <v>2.46</v>
      </c>
      <c r="G243">
        <f t="shared" si="24"/>
        <v>2.4500000000000002</v>
      </c>
      <c r="H243">
        <f t="shared" si="26"/>
        <v>2.4500000000000002</v>
      </c>
      <c r="I243" s="5">
        <f t="shared" si="25"/>
        <v>5.0000000000000266E-2</v>
      </c>
      <c r="J243" s="17" t="s">
        <v>309</v>
      </c>
    </row>
    <row r="244" spans="1:10" x14ac:dyDescent="0.25">
      <c r="A244" s="4">
        <v>2.41</v>
      </c>
      <c r="B244">
        <v>0.02</v>
      </c>
      <c r="C244">
        <v>1.14E-2</v>
      </c>
      <c r="D244">
        <f t="shared" si="21"/>
        <v>3.1399999999999997E-2</v>
      </c>
      <c r="E244">
        <f t="shared" si="22"/>
        <v>7.5673999999999991E-2</v>
      </c>
      <c r="F244" s="17">
        <v>2.46</v>
      </c>
      <c r="G244">
        <f t="shared" si="24"/>
        <v>2.4500000000000002</v>
      </c>
      <c r="H244">
        <f t="shared" si="26"/>
        <v>2.4500000000000002</v>
      </c>
      <c r="I244" s="5">
        <f t="shared" si="25"/>
        <v>4.0000000000000036E-2</v>
      </c>
      <c r="J244" s="17" t="s">
        <v>309</v>
      </c>
    </row>
    <row r="245" spans="1:10" x14ac:dyDescent="0.25">
      <c r="A245" s="4">
        <v>2.42</v>
      </c>
      <c r="B245">
        <v>0.02</v>
      </c>
      <c r="C245">
        <v>1.14E-2</v>
      </c>
      <c r="D245">
        <f t="shared" si="21"/>
        <v>3.1399999999999997E-2</v>
      </c>
      <c r="E245">
        <f t="shared" si="22"/>
        <v>7.5987999999999986E-2</v>
      </c>
      <c r="F245" s="17">
        <v>2.46</v>
      </c>
      <c r="G245">
        <f t="shared" si="24"/>
        <v>2.4500000000000002</v>
      </c>
      <c r="H245">
        <f>IF((FLOOR(G245,0.05))&lt;A245,A245,FLOOR(G245,0.05))</f>
        <v>2.4500000000000002</v>
      </c>
      <c r="I245" s="5">
        <f t="shared" si="25"/>
        <v>3.0000000000000249E-2</v>
      </c>
      <c r="J245" s="17" t="s">
        <v>309</v>
      </c>
    </row>
    <row r="246" spans="1:10" x14ac:dyDescent="0.25">
      <c r="A246" s="4">
        <v>2.4300000000000002</v>
      </c>
      <c r="B246">
        <v>0.02</v>
      </c>
      <c r="C246">
        <v>1.14E-2</v>
      </c>
      <c r="D246">
        <f t="shared" ref="D246:D309" si="27">B246+C246</f>
        <v>3.1399999999999997E-2</v>
      </c>
      <c r="E246">
        <f t="shared" ref="E246:E309" si="28">A246*D246</f>
        <v>7.6301999999999995E-2</v>
      </c>
      <c r="F246" s="17">
        <v>2.46</v>
      </c>
      <c r="G246">
        <f t="shared" si="24"/>
        <v>2.4500000000000002</v>
      </c>
      <c r="H246" s="17">
        <v>2.46</v>
      </c>
      <c r="I246" s="5">
        <f>H246-A246</f>
        <v>2.9999999999999805E-2</v>
      </c>
      <c r="J246" s="17" t="s">
        <v>309</v>
      </c>
    </row>
    <row r="247" spans="1:10" x14ac:dyDescent="0.25">
      <c r="A247" s="4">
        <v>2.44</v>
      </c>
      <c r="B247">
        <v>0.02</v>
      </c>
      <c r="C247">
        <v>1.14E-2</v>
      </c>
      <c r="D247">
        <f t="shared" si="27"/>
        <v>3.1399999999999997E-2</v>
      </c>
      <c r="E247">
        <f t="shared" si="28"/>
        <v>7.661599999999999E-2</v>
      </c>
      <c r="F247" s="17">
        <v>2.46</v>
      </c>
      <c r="G247">
        <f t="shared" si="24"/>
        <v>2.4500000000000002</v>
      </c>
      <c r="H247" s="17">
        <v>2.46</v>
      </c>
      <c r="I247" s="5">
        <f t="shared" si="25"/>
        <v>2.0000000000000018E-2</v>
      </c>
      <c r="J247" s="17" t="s">
        <v>309</v>
      </c>
    </row>
    <row r="248" spans="1:10" x14ac:dyDescent="0.25">
      <c r="A248" s="4">
        <v>2.4500000000000002</v>
      </c>
      <c r="B248">
        <v>0.02</v>
      </c>
      <c r="C248">
        <v>1.14E-2</v>
      </c>
      <c r="D248">
        <f t="shared" si="27"/>
        <v>3.1399999999999997E-2</v>
      </c>
      <c r="E248">
        <f t="shared" si="28"/>
        <v>7.6929999999999998E-2</v>
      </c>
      <c r="F248" s="17">
        <v>2.46</v>
      </c>
      <c r="G248">
        <f t="shared" si="24"/>
        <v>2.4500000000000002</v>
      </c>
      <c r="H248" s="17">
        <v>2.46</v>
      </c>
      <c r="I248" s="5">
        <f t="shared" si="25"/>
        <v>9.9999999999997868E-3</v>
      </c>
      <c r="J248" s="17" t="s">
        <v>309</v>
      </c>
    </row>
    <row r="249" spans="1:10" x14ac:dyDescent="0.25">
      <c r="A249" s="4">
        <v>2.46</v>
      </c>
      <c r="B249">
        <v>0.02</v>
      </c>
      <c r="C249">
        <v>1.14E-2</v>
      </c>
      <c r="D249">
        <f t="shared" si="27"/>
        <v>3.1399999999999997E-2</v>
      </c>
      <c r="E249">
        <f t="shared" si="28"/>
        <v>7.7243999999999993E-2</v>
      </c>
      <c r="F249" s="17">
        <v>2.46</v>
      </c>
      <c r="G249">
        <f t="shared" si="24"/>
        <v>2.4500000000000002</v>
      </c>
      <c r="H249" s="17">
        <v>2.46</v>
      </c>
      <c r="I249" s="5">
        <f t="shared" si="25"/>
        <v>0</v>
      </c>
      <c r="J249" s="17" t="s">
        <v>309</v>
      </c>
    </row>
    <row r="250" spans="1:10" x14ac:dyDescent="0.25">
      <c r="A250" s="4">
        <v>2.4700000000000002</v>
      </c>
      <c r="B250">
        <v>0.02</v>
      </c>
      <c r="C250">
        <v>1.14E-2</v>
      </c>
      <c r="D250">
        <f t="shared" si="27"/>
        <v>3.1399999999999997E-2</v>
      </c>
      <c r="E250">
        <f t="shared" si="28"/>
        <v>7.7558000000000002E-2</v>
      </c>
      <c r="F250">
        <f t="shared" ref="F250:F309" si="29">A250+E250</f>
        <v>2.547558</v>
      </c>
      <c r="G250">
        <f t="shared" si="24"/>
        <v>2.5</v>
      </c>
      <c r="H250">
        <f t="shared" si="26"/>
        <v>2.5</v>
      </c>
      <c r="I250" s="5">
        <f t="shared" si="25"/>
        <v>2.9999999999999805E-2</v>
      </c>
      <c r="J250" s="7"/>
    </row>
    <row r="251" spans="1:10" x14ac:dyDescent="0.25">
      <c r="A251" s="4">
        <v>2.48</v>
      </c>
      <c r="B251">
        <v>0.02</v>
      </c>
      <c r="C251">
        <v>1.14E-2</v>
      </c>
      <c r="D251">
        <f t="shared" si="27"/>
        <v>3.1399999999999997E-2</v>
      </c>
      <c r="E251">
        <f t="shared" si="28"/>
        <v>7.7871999999999997E-2</v>
      </c>
      <c r="F251">
        <f t="shared" si="29"/>
        <v>2.5578720000000001</v>
      </c>
      <c r="G251">
        <f t="shared" si="24"/>
        <v>2.5500000000000003</v>
      </c>
      <c r="H251">
        <f t="shared" si="26"/>
        <v>2.5500000000000003</v>
      </c>
      <c r="I251" s="5">
        <f t="shared" si="25"/>
        <v>7.0000000000000284E-2</v>
      </c>
      <c r="J251" s="7"/>
    </row>
    <row r="252" spans="1:10" x14ac:dyDescent="0.25">
      <c r="A252" s="4">
        <v>2.4900000000000002</v>
      </c>
      <c r="B252">
        <v>0.02</v>
      </c>
      <c r="C252">
        <v>1.14E-2</v>
      </c>
      <c r="D252">
        <f t="shared" si="27"/>
        <v>3.1399999999999997E-2</v>
      </c>
      <c r="E252">
        <f t="shared" si="28"/>
        <v>7.8186000000000005E-2</v>
      </c>
      <c r="F252">
        <f t="shared" si="29"/>
        <v>2.5681860000000003</v>
      </c>
      <c r="G252">
        <f t="shared" si="24"/>
        <v>2.5500000000000003</v>
      </c>
      <c r="H252">
        <f t="shared" si="26"/>
        <v>2.5500000000000003</v>
      </c>
      <c r="I252" s="5">
        <f t="shared" si="25"/>
        <v>6.0000000000000053E-2</v>
      </c>
      <c r="J252" s="7"/>
    </row>
    <row r="253" spans="1:10" x14ac:dyDescent="0.25">
      <c r="A253" s="4">
        <v>2.5</v>
      </c>
      <c r="B253">
        <v>0.02</v>
      </c>
      <c r="C253">
        <v>1.14E-2</v>
      </c>
      <c r="D253">
        <f t="shared" si="27"/>
        <v>3.1399999999999997E-2</v>
      </c>
      <c r="E253">
        <f t="shared" si="28"/>
        <v>7.8499999999999986E-2</v>
      </c>
      <c r="F253">
        <f t="shared" si="29"/>
        <v>2.5785</v>
      </c>
      <c r="G253">
        <f t="shared" si="24"/>
        <v>2.5500000000000003</v>
      </c>
      <c r="H253">
        <f t="shared" si="26"/>
        <v>2.5500000000000003</v>
      </c>
      <c r="I253" s="5">
        <f t="shared" si="25"/>
        <v>5.0000000000000266E-2</v>
      </c>
      <c r="J253" s="7"/>
    </row>
    <row r="254" spans="1:10" x14ac:dyDescent="0.25">
      <c r="A254" s="4">
        <v>2.5099999999999998</v>
      </c>
      <c r="B254">
        <v>0.02</v>
      </c>
      <c r="C254">
        <v>1.14E-2</v>
      </c>
      <c r="D254">
        <f t="shared" si="27"/>
        <v>3.1399999999999997E-2</v>
      </c>
      <c r="E254">
        <f t="shared" si="28"/>
        <v>7.8813999999999981E-2</v>
      </c>
      <c r="F254">
        <f t="shared" si="29"/>
        <v>2.5888139999999997</v>
      </c>
      <c r="G254">
        <f t="shared" si="24"/>
        <v>2.5500000000000003</v>
      </c>
      <c r="H254">
        <f t="shared" si="26"/>
        <v>2.5500000000000003</v>
      </c>
      <c r="I254" s="5">
        <f t="shared" si="25"/>
        <v>4.000000000000048E-2</v>
      </c>
      <c r="J254" s="7"/>
    </row>
    <row r="255" spans="1:10" x14ac:dyDescent="0.25">
      <c r="A255" s="4">
        <v>2.52</v>
      </c>
      <c r="B255">
        <v>0.02</v>
      </c>
      <c r="C255">
        <v>1.14E-2</v>
      </c>
      <c r="D255">
        <f t="shared" si="27"/>
        <v>3.1399999999999997E-2</v>
      </c>
      <c r="E255">
        <f t="shared" si="28"/>
        <v>7.912799999999999E-2</v>
      </c>
      <c r="F255">
        <f t="shared" si="29"/>
        <v>2.5991279999999999</v>
      </c>
      <c r="G255">
        <f t="shared" si="24"/>
        <v>2.5500000000000003</v>
      </c>
      <c r="H255">
        <f t="shared" si="26"/>
        <v>2.5500000000000003</v>
      </c>
      <c r="I255" s="5">
        <f t="shared" si="25"/>
        <v>3.0000000000000249E-2</v>
      </c>
      <c r="J255" s="7"/>
    </row>
    <row r="256" spans="1:10" x14ac:dyDescent="0.25">
      <c r="A256" s="4">
        <v>2.5299999999999998</v>
      </c>
      <c r="B256">
        <v>0.02</v>
      </c>
      <c r="C256">
        <v>1.14E-2</v>
      </c>
      <c r="D256">
        <f t="shared" si="27"/>
        <v>3.1399999999999997E-2</v>
      </c>
      <c r="E256">
        <f t="shared" si="28"/>
        <v>7.9441999999999985E-2</v>
      </c>
      <c r="F256">
        <f t="shared" si="29"/>
        <v>2.6094419999999996</v>
      </c>
      <c r="G256">
        <f t="shared" si="24"/>
        <v>2.6</v>
      </c>
      <c r="H256">
        <f t="shared" si="26"/>
        <v>2.6</v>
      </c>
      <c r="I256" s="5">
        <f t="shared" si="25"/>
        <v>7.0000000000000284E-2</v>
      </c>
      <c r="J256" s="7"/>
    </row>
    <row r="257" spans="1:10" x14ac:dyDescent="0.25">
      <c r="A257" s="4">
        <v>2.54</v>
      </c>
      <c r="B257">
        <v>0.02</v>
      </c>
      <c r="C257">
        <v>1.14E-2</v>
      </c>
      <c r="D257">
        <f t="shared" si="27"/>
        <v>3.1399999999999997E-2</v>
      </c>
      <c r="E257">
        <f t="shared" si="28"/>
        <v>7.9755999999999994E-2</v>
      </c>
      <c r="F257">
        <f t="shared" si="29"/>
        <v>2.6197560000000002</v>
      </c>
      <c r="G257">
        <f t="shared" si="24"/>
        <v>2.6</v>
      </c>
      <c r="H257">
        <f t="shared" si="26"/>
        <v>2.6</v>
      </c>
      <c r="I257" s="5">
        <f t="shared" si="25"/>
        <v>6.0000000000000053E-2</v>
      </c>
      <c r="J257" s="7"/>
    </row>
    <row r="258" spans="1:10" x14ac:dyDescent="0.25">
      <c r="A258" s="4">
        <v>2.5499999999999998</v>
      </c>
      <c r="B258">
        <v>0.02</v>
      </c>
      <c r="C258">
        <v>1.14E-2</v>
      </c>
      <c r="D258">
        <f t="shared" si="27"/>
        <v>3.1399999999999997E-2</v>
      </c>
      <c r="E258">
        <f t="shared" si="28"/>
        <v>8.0069999999999988E-2</v>
      </c>
      <c r="F258">
        <f t="shared" si="29"/>
        <v>2.6300699999999999</v>
      </c>
      <c r="G258">
        <f t="shared" ref="G258:G273" si="30">FLOOR(F258,0.05)</f>
        <v>2.6</v>
      </c>
      <c r="H258">
        <f t="shared" si="26"/>
        <v>2.6</v>
      </c>
      <c r="I258" s="5">
        <f t="shared" ref="I258:I321" si="31">H258-A258</f>
        <v>5.0000000000000266E-2</v>
      </c>
      <c r="J258" s="7"/>
    </row>
    <row r="259" spans="1:10" x14ac:dyDescent="0.25">
      <c r="A259" s="4">
        <v>2.56</v>
      </c>
      <c r="B259">
        <v>0.02</v>
      </c>
      <c r="C259">
        <v>1.14E-2</v>
      </c>
      <c r="D259">
        <f t="shared" si="27"/>
        <v>3.1399999999999997E-2</v>
      </c>
      <c r="E259">
        <f t="shared" si="28"/>
        <v>8.0383999999999997E-2</v>
      </c>
      <c r="F259">
        <f t="shared" si="29"/>
        <v>2.6403840000000001</v>
      </c>
      <c r="G259">
        <f t="shared" si="30"/>
        <v>2.6</v>
      </c>
      <c r="H259">
        <f t="shared" si="26"/>
        <v>2.6</v>
      </c>
      <c r="I259" s="5">
        <f t="shared" si="31"/>
        <v>4.0000000000000036E-2</v>
      </c>
      <c r="J259" s="7"/>
    </row>
    <row r="260" spans="1:10" x14ac:dyDescent="0.25">
      <c r="A260" s="4">
        <v>2.57</v>
      </c>
      <c r="B260">
        <v>0.02</v>
      </c>
      <c r="C260">
        <v>1.14E-2</v>
      </c>
      <c r="D260">
        <f t="shared" si="27"/>
        <v>3.1399999999999997E-2</v>
      </c>
      <c r="E260">
        <f t="shared" si="28"/>
        <v>8.0697999999999992E-2</v>
      </c>
      <c r="F260">
        <f t="shared" si="29"/>
        <v>2.6506979999999998</v>
      </c>
      <c r="G260">
        <f t="shared" si="30"/>
        <v>2.6500000000000004</v>
      </c>
      <c r="H260">
        <f t="shared" ref="H260:H323" si="32">IF((FLOOR(G260,0.05))&lt;A260,A260,FLOOR(G260,0.05))</f>
        <v>2.6500000000000004</v>
      </c>
      <c r="I260" s="5">
        <f t="shared" si="31"/>
        <v>8.0000000000000515E-2</v>
      </c>
      <c r="J260" s="7"/>
    </row>
    <row r="261" spans="1:10" x14ac:dyDescent="0.25">
      <c r="A261" s="4">
        <v>2.58</v>
      </c>
      <c r="B261">
        <v>0.02</v>
      </c>
      <c r="C261">
        <v>1.14E-2</v>
      </c>
      <c r="D261">
        <f t="shared" si="27"/>
        <v>3.1399999999999997E-2</v>
      </c>
      <c r="E261">
        <f t="shared" si="28"/>
        <v>8.1012000000000001E-2</v>
      </c>
      <c r="F261">
        <f t="shared" si="29"/>
        <v>2.6610119999999999</v>
      </c>
      <c r="G261">
        <f t="shared" si="30"/>
        <v>2.6500000000000004</v>
      </c>
      <c r="H261">
        <f t="shared" si="32"/>
        <v>2.6500000000000004</v>
      </c>
      <c r="I261" s="5">
        <f t="shared" si="31"/>
        <v>7.0000000000000284E-2</v>
      </c>
      <c r="J261" s="7"/>
    </row>
    <row r="262" spans="1:10" x14ac:dyDescent="0.25">
      <c r="A262" s="4">
        <v>2.59</v>
      </c>
      <c r="B262">
        <v>0.02</v>
      </c>
      <c r="C262">
        <v>1.14E-2</v>
      </c>
      <c r="D262">
        <f t="shared" si="27"/>
        <v>3.1399999999999997E-2</v>
      </c>
      <c r="E262">
        <f t="shared" si="28"/>
        <v>8.1325999999999996E-2</v>
      </c>
      <c r="F262">
        <f t="shared" si="29"/>
        <v>2.6713259999999996</v>
      </c>
      <c r="G262">
        <f t="shared" si="30"/>
        <v>2.6500000000000004</v>
      </c>
      <c r="H262">
        <f t="shared" si="32"/>
        <v>2.6500000000000004</v>
      </c>
      <c r="I262" s="5">
        <f t="shared" si="31"/>
        <v>6.0000000000000497E-2</v>
      </c>
      <c r="J262" s="7"/>
    </row>
    <row r="263" spans="1:10" x14ac:dyDescent="0.25">
      <c r="A263" s="4">
        <v>2.6</v>
      </c>
      <c r="B263">
        <v>0.02</v>
      </c>
      <c r="C263">
        <v>1.14E-2</v>
      </c>
      <c r="D263">
        <f t="shared" si="27"/>
        <v>3.1399999999999997E-2</v>
      </c>
      <c r="E263">
        <f t="shared" si="28"/>
        <v>8.163999999999999E-2</v>
      </c>
      <c r="F263">
        <f t="shared" si="29"/>
        <v>2.6816400000000002</v>
      </c>
      <c r="G263">
        <f t="shared" si="30"/>
        <v>2.6500000000000004</v>
      </c>
      <c r="H263">
        <f t="shared" si="32"/>
        <v>2.6500000000000004</v>
      </c>
      <c r="I263" s="5">
        <f t="shared" si="31"/>
        <v>5.0000000000000266E-2</v>
      </c>
      <c r="J263" s="7"/>
    </row>
    <row r="264" spans="1:10" x14ac:dyDescent="0.25">
      <c r="A264" s="4">
        <v>2.61</v>
      </c>
      <c r="B264">
        <v>0.02</v>
      </c>
      <c r="C264">
        <v>1.14E-2</v>
      </c>
      <c r="D264">
        <f t="shared" si="27"/>
        <v>3.1399999999999997E-2</v>
      </c>
      <c r="E264">
        <f t="shared" si="28"/>
        <v>8.1953999999999985E-2</v>
      </c>
      <c r="F264">
        <f t="shared" si="29"/>
        <v>2.691954</v>
      </c>
      <c r="G264">
        <f t="shared" si="30"/>
        <v>2.6500000000000004</v>
      </c>
      <c r="H264">
        <f t="shared" si="32"/>
        <v>2.6500000000000004</v>
      </c>
      <c r="I264" s="5">
        <f t="shared" si="31"/>
        <v>4.000000000000048E-2</v>
      </c>
      <c r="J264" s="7"/>
    </row>
    <row r="265" spans="1:10" x14ac:dyDescent="0.25">
      <c r="A265" s="4">
        <v>2.62</v>
      </c>
      <c r="B265">
        <v>0.02</v>
      </c>
      <c r="C265">
        <v>1.14E-2</v>
      </c>
      <c r="D265">
        <f t="shared" si="27"/>
        <v>3.1399999999999997E-2</v>
      </c>
      <c r="E265">
        <f t="shared" si="28"/>
        <v>8.2267999999999994E-2</v>
      </c>
      <c r="F265">
        <f t="shared" si="29"/>
        <v>2.7022680000000001</v>
      </c>
      <c r="G265">
        <f t="shared" si="30"/>
        <v>2.7</v>
      </c>
      <c r="H265">
        <f t="shared" si="32"/>
        <v>2.7</v>
      </c>
      <c r="I265" s="5">
        <f t="shared" si="31"/>
        <v>8.0000000000000071E-2</v>
      </c>
      <c r="J265" s="7"/>
    </row>
    <row r="266" spans="1:10" x14ac:dyDescent="0.25">
      <c r="A266" s="4">
        <v>2.63</v>
      </c>
      <c r="B266">
        <v>0.02</v>
      </c>
      <c r="C266">
        <v>1.14E-2</v>
      </c>
      <c r="D266">
        <f t="shared" si="27"/>
        <v>3.1399999999999997E-2</v>
      </c>
      <c r="E266">
        <f t="shared" si="28"/>
        <v>8.2581999999999989E-2</v>
      </c>
      <c r="F266">
        <f t="shared" si="29"/>
        <v>2.7125819999999998</v>
      </c>
      <c r="G266">
        <f t="shared" si="30"/>
        <v>2.7</v>
      </c>
      <c r="H266">
        <f t="shared" si="32"/>
        <v>2.7</v>
      </c>
      <c r="I266" s="5">
        <f t="shared" si="31"/>
        <v>7.0000000000000284E-2</v>
      </c>
      <c r="J266" s="7"/>
    </row>
    <row r="267" spans="1:10" x14ac:dyDescent="0.25">
      <c r="A267" s="4">
        <v>2.6400000000000099</v>
      </c>
      <c r="B267">
        <v>0.02</v>
      </c>
      <c r="C267">
        <v>1.14E-2</v>
      </c>
      <c r="D267">
        <f t="shared" si="27"/>
        <v>3.1399999999999997E-2</v>
      </c>
      <c r="E267">
        <f t="shared" si="28"/>
        <v>8.2896000000000303E-2</v>
      </c>
      <c r="F267">
        <f t="shared" si="29"/>
        <v>2.7228960000000102</v>
      </c>
      <c r="G267">
        <f t="shared" si="30"/>
        <v>2.7</v>
      </c>
      <c r="H267">
        <f t="shared" si="32"/>
        <v>2.7</v>
      </c>
      <c r="I267" s="5">
        <f t="shared" si="31"/>
        <v>5.9999999999990283E-2</v>
      </c>
      <c r="J267" s="7"/>
    </row>
    <row r="268" spans="1:10" x14ac:dyDescent="0.25">
      <c r="A268" s="4">
        <v>2.65</v>
      </c>
      <c r="B268">
        <v>0.02</v>
      </c>
      <c r="C268">
        <v>1.14E-2</v>
      </c>
      <c r="D268">
        <f t="shared" si="27"/>
        <v>3.1399999999999997E-2</v>
      </c>
      <c r="E268">
        <f t="shared" si="28"/>
        <v>8.3209999999999992E-2</v>
      </c>
      <c r="F268">
        <f t="shared" si="29"/>
        <v>2.7332099999999997</v>
      </c>
      <c r="G268">
        <f t="shared" si="30"/>
        <v>2.7</v>
      </c>
      <c r="H268">
        <f t="shared" si="32"/>
        <v>2.7</v>
      </c>
      <c r="I268" s="5">
        <f t="shared" si="31"/>
        <v>5.0000000000000266E-2</v>
      </c>
    </row>
    <row r="269" spans="1:10" x14ac:dyDescent="0.25">
      <c r="A269" s="4">
        <v>2.6600000000000099</v>
      </c>
      <c r="B269">
        <v>0.02</v>
      </c>
      <c r="C269">
        <v>1.14E-2</v>
      </c>
      <c r="D269">
        <f t="shared" si="27"/>
        <v>3.1399999999999997E-2</v>
      </c>
      <c r="E269">
        <f t="shared" si="28"/>
        <v>8.3524000000000306E-2</v>
      </c>
      <c r="F269">
        <f t="shared" si="29"/>
        <v>2.7435240000000101</v>
      </c>
      <c r="G269">
        <f t="shared" si="30"/>
        <v>2.7</v>
      </c>
      <c r="H269">
        <f t="shared" si="32"/>
        <v>2.7</v>
      </c>
      <c r="I269" s="5">
        <f t="shared" si="31"/>
        <v>3.9999999999990266E-2</v>
      </c>
      <c r="J269" s="7"/>
    </row>
    <row r="270" spans="1:10" x14ac:dyDescent="0.25">
      <c r="A270" s="4">
        <v>2.67</v>
      </c>
      <c r="B270">
        <v>0.02</v>
      </c>
      <c r="C270">
        <v>1.14E-2</v>
      </c>
      <c r="D270">
        <f t="shared" si="27"/>
        <v>3.1399999999999997E-2</v>
      </c>
      <c r="E270">
        <f t="shared" si="28"/>
        <v>8.3837999999999996E-2</v>
      </c>
      <c r="F270">
        <f t="shared" si="29"/>
        <v>2.753838</v>
      </c>
      <c r="G270">
        <f t="shared" si="30"/>
        <v>2.75</v>
      </c>
      <c r="H270">
        <f t="shared" si="32"/>
        <v>2.75</v>
      </c>
      <c r="I270" s="5">
        <f t="shared" si="31"/>
        <v>8.0000000000000071E-2</v>
      </c>
      <c r="J270" s="7"/>
    </row>
    <row r="271" spans="1:10" x14ac:dyDescent="0.25">
      <c r="A271" s="4">
        <v>2.6800000000000099</v>
      </c>
      <c r="B271">
        <v>0.02</v>
      </c>
      <c r="C271">
        <v>1.14E-2</v>
      </c>
      <c r="D271">
        <f t="shared" si="27"/>
        <v>3.1399999999999997E-2</v>
      </c>
      <c r="E271">
        <f t="shared" si="28"/>
        <v>8.415200000000031E-2</v>
      </c>
      <c r="F271">
        <f t="shared" si="29"/>
        <v>2.7641520000000104</v>
      </c>
      <c r="G271">
        <f t="shared" si="30"/>
        <v>2.75</v>
      </c>
      <c r="H271">
        <f t="shared" si="32"/>
        <v>2.75</v>
      </c>
      <c r="I271" s="5">
        <f t="shared" si="31"/>
        <v>6.999999999999007E-2</v>
      </c>
      <c r="J271" s="7"/>
    </row>
    <row r="272" spans="1:10" x14ac:dyDescent="0.25">
      <c r="A272" s="4">
        <v>2.6900000000000102</v>
      </c>
      <c r="B272">
        <v>0.02</v>
      </c>
      <c r="C272">
        <v>1.14E-2</v>
      </c>
      <c r="D272">
        <f t="shared" si="27"/>
        <v>3.1399999999999997E-2</v>
      </c>
      <c r="E272">
        <f t="shared" si="28"/>
        <v>8.4466000000000319E-2</v>
      </c>
      <c r="F272">
        <f t="shared" si="29"/>
        <v>2.7744660000000105</v>
      </c>
      <c r="G272">
        <f t="shared" si="30"/>
        <v>2.75</v>
      </c>
      <c r="H272">
        <f t="shared" si="32"/>
        <v>2.75</v>
      </c>
      <c r="I272" s="5">
        <f t="shared" si="31"/>
        <v>5.9999999999989839E-2</v>
      </c>
      <c r="J272" s="7"/>
    </row>
    <row r="273" spans="1:10" x14ac:dyDescent="0.25">
      <c r="A273" s="4">
        <v>2.7000000000000099</v>
      </c>
      <c r="B273">
        <v>0.02</v>
      </c>
      <c r="C273">
        <v>1.14E-2</v>
      </c>
      <c r="D273">
        <f t="shared" si="27"/>
        <v>3.1399999999999997E-2</v>
      </c>
      <c r="E273">
        <f t="shared" si="28"/>
        <v>8.47800000000003E-2</v>
      </c>
      <c r="F273">
        <f t="shared" si="29"/>
        <v>2.7847800000000102</v>
      </c>
      <c r="G273">
        <f t="shared" si="30"/>
        <v>2.75</v>
      </c>
      <c r="H273">
        <f t="shared" si="32"/>
        <v>2.75</v>
      </c>
      <c r="I273" s="5">
        <f t="shared" si="31"/>
        <v>4.9999999999990052E-2</v>
      </c>
      <c r="J273" s="7"/>
    </row>
    <row r="274" spans="1:10" x14ac:dyDescent="0.25">
      <c r="A274" s="4">
        <v>2.7100000000000102</v>
      </c>
      <c r="B274">
        <v>0.02</v>
      </c>
      <c r="C274">
        <v>1.14E-2</v>
      </c>
      <c r="D274">
        <f t="shared" si="27"/>
        <v>3.1399999999999997E-2</v>
      </c>
      <c r="E274">
        <f t="shared" si="28"/>
        <v>8.5094000000000308E-2</v>
      </c>
      <c r="F274">
        <f t="shared" si="29"/>
        <v>2.7950940000000104</v>
      </c>
      <c r="G274">
        <f t="shared" ref="G274:G337" si="33">FLOOR(F274,0.05)</f>
        <v>2.75</v>
      </c>
      <c r="H274">
        <f t="shared" si="32"/>
        <v>2.75</v>
      </c>
      <c r="I274" s="5">
        <f t="shared" si="31"/>
        <v>3.9999999999989821E-2</v>
      </c>
      <c r="J274" s="7"/>
    </row>
    <row r="275" spans="1:10" x14ac:dyDescent="0.25">
      <c r="A275" s="4">
        <v>2.72000000000001</v>
      </c>
      <c r="B275">
        <v>0.02</v>
      </c>
      <c r="C275">
        <v>1.14E-2</v>
      </c>
      <c r="D275">
        <f t="shared" si="27"/>
        <v>3.1399999999999997E-2</v>
      </c>
      <c r="E275">
        <f t="shared" si="28"/>
        <v>8.5408000000000303E-2</v>
      </c>
      <c r="F275">
        <f t="shared" si="29"/>
        <v>2.8054080000000101</v>
      </c>
      <c r="G275">
        <f t="shared" si="33"/>
        <v>2.8000000000000003</v>
      </c>
      <c r="H275">
        <f t="shared" si="32"/>
        <v>2.8000000000000003</v>
      </c>
      <c r="I275" s="5">
        <f t="shared" si="31"/>
        <v>7.9999999999990301E-2</v>
      </c>
      <c r="J275" s="7"/>
    </row>
    <row r="276" spans="1:10" x14ac:dyDescent="0.25">
      <c r="A276" s="4">
        <v>2.7300000000000102</v>
      </c>
      <c r="B276">
        <v>0.02</v>
      </c>
      <c r="C276">
        <v>1.14E-2</v>
      </c>
      <c r="D276">
        <f t="shared" si="27"/>
        <v>3.1399999999999997E-2</v>
      </c>
      <c r="E276">
        <f t="shared" si="28"/>
        <v>8.5722000000000312E-2</v>
      </c>
      <c r="F276">
        <f t="shared" si="29"/>
        <v>2.8157220000000107</v>
      </c>
      <c r="G276">
        <f t="shared" si="33"/>
        <v>2.8000000000000003</v>
      </c>
      <c r="H276">
        <f t="shared" si="32"/>
        <v>2.8000000000000003</v>
      </c>
      <c r="I276" s="5">
        <f t="shared" si="31"/>
        <v>6.999999999999007E-2</v>
      </c>
      <c r="J276" s="7"/>
    </row>
    <row r="277" spans="1:10" x14ac:dyDescent="0.25">
      <c r="A277" s="4">
        <v>2.74000000000001</v>
      </c>
      <c r="B277">
        <v>0.02</v>
      </c>
      <c r="C277">
        <v>1.14E-2</v>
      </c>
      <c r="D277">
        <f t="shared" si="27"/>
        <v>3.1399999999999997E-2</v>
      </c>
      <c r="E277">
        <f t="shared" si="28"/>
        <v>8.6036000000000307E-2</v>
      </c>
      <c r="F277">
        <f t="shared" si="29"/>
        <v>2.8260360000000104</v>
      </c>
      <c r="G277">
        <f t="shared" si="33"/>
        <v>2.8000000000000003</v>
      </c>
      <c r="H277">
        <f t="shared" si="32"/>
        <v>2.8000000000000003</v>
      </c>
      <c r="I277" s="5">
        <f t="shared" si="31"/>
        <v>5.9999999999990283E-2</v>
      </c>
      <c r="J277" s="7"/>
    </row>
    <row r="278" spans="1:10" x14ac:dyDescent="0.25">
      <c r="A278" s="4">
        <v>2.7500000000000102</v>
      </c>
      <c r="B278">
        <v>0.02</v>
      </c>
      <c r="C278">
        <v>1.14E-2</v>
      </c>
      <c r="D278">
        <f t="shared" si="27"/>
        <v>3.1399999999999997E-2</v>
      </c>
      <c r="E278">
        <f t="shared" si="28"/>
        <v>8.6350000000000315E-2</v>
      </c>
      <c r="F278">
        <f t="shared" si="29"/>
        <v>2.8363500000000106</v>
      </c>
      <c r="G278">
        <f t="shared" si="33"/>
        <v>2.8000000000000003</v>
      </c>
      <c r="H278">
        <f t="shared" si="32"/>
        <v>2.8000000000000003</v>
      </c>
      <c r="I278" s="5">
        <f t="shared" si="31"/>
        <v>4.9999999999990052E-2</v>
      </c>
      <c r="J278" s="7"/>
    </row>
    <row r="279" spans="1:10" x14ac:dyDescent="0.25">
      <c r="A279" s="4">
        <v>2.76000000000001</v>
      </c>
      <c r="B279">
        <v>0.02</v>
      </c>
      <c r="C279">
        <v>1.14E-2</v>
      </c>
      <c r="D279">
        <f t="shared" si="27"/>
        <v>3.1399999999999997E-2</v>
      </c>
      <c r="E279">
        <f t="shared" si="28"/>
        <v>8.666400000000031E-2</v>
      </c>
      <c r="F279">
        <f t="shared" si="29"/>
        <v>2.8466640000000103</v>
      </c>
      <c r="G279">
        <f t="shared" si="33"/>
        <v>2.8000000000000003</v>
      </c>
      <c r="H279">
        <f t="shared" si="32"/>
        <v>2.8000000000000003</v>
      </c>
      <c r="I279" s="5">
        <f t="shared" si="31"/>
        <v>3.9999999999990266E-2</v>
      </c>
      <c r="J279" s="7"/>
    </row>
    <row r="280" spans="1:10" x14ac:dyDescent="0.25">
      <c r="A280" s="4">
        <v>2.7700000000000098</v>
      </c>
      <c r="B280">
        <v>0.02</v>
      </c>
      <c r="C280">
        <v>1.14E-2</v>
      </c>
      <c r="D280">
        <f t="shared" si="27"/>
        <v>3.1399999999999997E-2</v>
      </c>
      <c r="E280">
        <f t="shared" si="28"/>
        <v>8.6978000000000305E-2</v>
      </c>
      <c r="F280">
        <f t="shared" si="29"/>
        <v>2.85697800000001</v>
      </c>
      <c r="G280">
        <f t="shared" si="33"/>
        <v>2.85</v>
      </c>
      <c r="H280">
        <f t="shared" si="32"/>
        <v>2.85</v>
      </c>
      <c r="I280" s="5">
        <f t="shared" si="31"/>
        <v>7.9999999999990301E-2</v>
      </c>
      <c r="J280" s="7"/>
    </row>
    <row r="281" spans="1:10" x14ac:dyDescent="0.25">
      <c r="A281" s="4">
        <v>2.78000000000001</v>
      </c>
      <c r="B281">
        <v>0.02</v>
      </c>
      <c r="C281">
        <v>1.14E-2</v>
      </c>
      <c r="D281">
        <f t="shared" si="27"/>
        <v>3.1399999999999997E-2</v>
      </c>
      <c r="E281">
        <f t="shared" si="28"/>
        <v>8.7292000000000314E-2</v>
      </c>
      <c r="F281">
        <f t="shared" si="29"/>
        <v>2.8672920000000102</v>
      </c>
      <c r="G281">
        <f t="shared" si="33"/>
        <v>2.85</v>
      </c>
      <c r="H281">
        <f t="shared" si="32"/>
        <v>2.85</v>
      </c>
      <c r="I281" s="5">
        <f t="shared" si="31"/>
        <v>6.999999999999007E-2</v>
      </c>
      <c r="J281" s="7"/>
    </row>
    <row r="282" spans="1:10" x14ac:dyDescent="0.25">
      <c r="A282" s="4">
        <v>2.7900000000000098</v>
      </c>
      <c r="B282">
        <v>0.02</v>
      </c>
      <c r="C282">
        <v>1.14E-2</v>
      </c>
      <c r="D282">
        <f t="shared" si="27"/>
        <v>3.1399999999999997E-2</v>
      </c>
      <c r="E282">
        <f t="shared" si="28"/>
        <v>8.7606000000000295E-2</v>
      </c>
      <c r="F282">
        <f t="shared" si="29"/>
        <v>2.8776060000000099</v>
      </c>
      <c r="G282">
        <f t="shared" si="33"/>
        <v>2.85</v>
      </c>
      <c r="H282">
        <f t="shared" si="32"/>
        <v>2.85</v>
      </c>
      <c r="I282" s="5">
        <f t="shared" si="31"/>
        <v>5.9999999999990283E-2</v>
      </c>
      <c r="J282" s="7"/>
    </row>
    <row r="283" spans="1:10" x14ac:dyDescent="0.25">
      <c r="A283" s="4">
        <v>2.80000000000001</v>
      </c>
      <c r="B283">
        <v>0.02</v>
      </c>
      <c r="C283">
        <v>1.14E-2</v>
      </c>
      <c r="D283">
        <f t="shared" si="27"/>
        <v>3.1399999999999997E-2</v>
      </c>
      <c r="E283">
        <f t="shared" si="28"/>
        <v>8.7920000000000303E-2</v>
      </c>
      <c r="F283">
        <f t="shared" si="29"/>
        <v>2.8879200000000105</v>
      </c>
      <c r="G283">
        <f t="shared" si="33"/>
        <v>2.85</v>
      </c>
      <c r="H283">
        <f t="shared" si="32"/>
        <v>2.85</v>
      </c>
      <c r="I283" s="5">
        <f t="shared" si="31"/>
        <v>4.9999999999990052E-2</v>
      </c>
      <c r="J283" s="7"/>
    </row>
    <row r="284" spans="1:10" x14ac:dyDescent="0.25">
      <c r="A284" s="4">
        <v>2.8100000000000098</v>
      </c>
      <c r="B284">
        <v>0.02</v>
      </c>
      <c r="C284">
        <v>1.14E-2</v>
      </c>
      <c r="D284">
        <f t="shared" si="27"/>
        <v>3.1399999999999997E-2</v>
      </c>
      <c r="E284">
        <f t="shared" si="28"/>
        <v>8.8234000000000298E-2</v>
      </c>
      <c r="F284">
        <f t="shared" si="29"/>
        <v>2.8982340000000102</v>
      </c>
      <c r="G284">
        <f t="shared" si="33"/>
        <v>2.85</v>
      </c>
      <c r="H284">
        <f t="shared" si="32"/>
        <v>2.85</v>
      </c>
      <c r="I284" s="5">
        <f t="shared" si="31"/>
        <v>3.9999999999990266E-2</v>
      </c>
      <c r="J284" s="7"/>
    </row>
    <row r="285" spans="1:10" x14ac:dyDescent="0.25">
      <c r="A285" s="4">
        <v>2.8200000000000101</v>
      </c>
      <c r="B285">
        <v>0.02</v>
      </c>
      <c r="C285">
        <v>1.14E-2</v>
      </c>
      <c r="D285">
        <f t="shared" si="27"/>
        <v>3.1399999999999997E-2</v>
      </c>
      <c r="E285">
        <f t="shared" si="28"/>
        <v>8.8548000000000307E-2</v>
      </c>
      <c r="F285">
        <f t="shared" si="29"/>
        <v>2.9085480000000103</v>
      </c>
      <c r="G285">
        <f t="shared" si="33"/>
        <v>2.9000000000000004</v>
      </c>
      <c r="H285">
        <f t="shared" si="32"/>
        <v>2.9000000000000004</v>
      </c>
      <c r="I285" s="5">
        <f t="shared" si="31"/>
        <v>7.9999999999990301E-2</v>
      </c>
      <c r="J285" s="7"/>
    </row>
    <row r="286" spans="1:10" x14ac:dyDescent="0.25">
      <c r="A286" s="4">
        <v>2.8300000000000098</v>
      </c>
      <c r="B286">
        <v>0.02</v>
      </c>
      <c r="C286">
        <v>1.14E-2</v>
      </c>
      <c r="D286">
        <f t="shared" si="27"/>
        <v>3.1399999999999997E-2</v>
      </c>
      <c r="E286">
        <f t="shared" si="28"/>
        <v>8.8862000000000302E-2</v>
      </c>
      <c r="F286">
        <f t="shared" si="29"/>
        <v>2.9188620000000101</v>
      </c>
      <c r="G286">
        <f t="shared" si="33"/>
        <v>2.9000000000000004</v>
      </c>
      <c r="H286">
        <f t="shared" si="32"/>
        <v>2.9000000000000004</v>
      </c>
      <c r="I286" s="5">
        <f t="shared" si="31"/>
        <v>6.9999999999990514E-2</v>
      </c>
      <c r="J286" s="7"/>
    </row>
    <row r="287" spans="1:10" x14ac:dyDescent="0.25">
      <c r="A287" s="4">
        <v>2.8400000000000101</v>
      </c>
      <c r="B287">
        <v>0.02</v>
      </c>
      <c r="C287">
        <v>1.14E-2</v>
      </c>
      <c r="D287">
        <f t="shared" si="27"/>
        <v>3.1399999999999997E-2</v>
      </c>
      <c r="E287">
        <f t="shared" si="28"/>
        <v>8.9176000000000311E-2</v>
      </c>
      <c r="F287">
        <f t="shared" si="29"/>
        <v>2.9291760000000102</v>
      </c>
      <c r="G287">
        <f t="shared" si="33"/>
        <v>2.9000000000000004</v>
      </c>
      <c r="H287">
        <f t="shared" si="32"/>
        <v>2.9000000000000004</v>
      </c>
      <c r="I287" s="5">
        <f t="shared" si="31"/>
        <v>5.9999999999990283E-2</v>
      </c>
      <c r="J287" s="7"/>
    </row>
    <row r="288" spans="1:10" x14ac:dyDescent="0.25">
      <c r="A288" s="4">
        <v>2.8500000000000099</v>
      </c>
      <c r="B288">
        <v>0.02</v>
      </c>
      <c r="C288">
        <v>1.14E-2</v>
      </c>
      <c r="D288">
        <f t="shared" si="27"/>
        <v>3.1399999999999997E-2</v>
      </c>
      <c r="E288">
        <f t="shared" si="28"/>
        <v>8.9490000000000305E-2</v>
      </c>
      <c r="F288">
        <f t="shared" si="29"/>
        <v>2.9394900000000104</v>
      </c>
      <c r="G288">
        <f t="shared" si="33"/>
        <v>2.9000000000000004</v>
      </c>
      <c r="H288">
        <f t="shared" si="32"/>
        <v>2.9000000000000004</v>
      </c>
      <c r="I288" s="5">
        <f t="shared" si="31"/>
        <v>4.9999999999990496E-2</v>
      </c>
      <c r="J288" s="7"/>
    </row>
    <row r="289" spans="1:10" x14ac:dyDescent="0.25">
      <c r="A289" s="4">
        <v>2.8600000000000101</v>
      </c>
      <c r="B289">
        <v>0.02</v>
      </c>
      <c r="C289">
        <v>1.14E-2</v>
      </c>
      <c r="D289">
        <f t="shared" si="27"/>
        <v>3.1399999999999997E-2</v>
      </c>
      <c r="E289">
        <f t="shared" si="28"/>
        <v>8.9804000000000314E-2</v>
      </c>
      <c r="F289">
        <f t="shared" si="29"/>
        <v>2.9498040000000105</v>
      </c>
      <c r="G289">
        <f t="shared" si="33"/>
        <v>2.9000000000000004</v>
      </c>
      <c r="H289">
        <f t="shared" si="32"/>
        <v>2.9000000000000004</v>
      </c>
      <c r="I289" s="5">
        <f t="shared" si="31"/>
        <v>3.9999999999990266E-2</v>
      </c>
      <c r="J289" s="7"/>
    </row>
    <row r="290" spans="1:10" x14ac:dyDescent="0.25">
      <c r="A290" s="4">
        <v>2.8700000000000099</v>
      </c>
      <c r="B290">
        <v>0.02</v>
      </c>
      <c r="C290">
        <v>1.14E-2</v>
      </c>
      <c r="D290">
        <f t="shared" si="27"/>
        <v>3.1399999999999997E-2</v>
      </c>
      <c r="E290">
        <f t="shared" si="28"/>
        <v>9.0118000000000309E-2</v>
      </c>
      <c r="F290">
        <f t="shared" si="29"/>
        <v>2.9601180000000102</v>
      </c>
      <c r="G290">
        <f t="shared" si="33"/>
        <v>2.95</v>
      </c>
      <c r="H290">
        <f t="shared" si="32"/>
        <v>2.95</v>
      </c>
      <c r="I290" s="5">
        <f t="shared" si="31"/>
        <v>7.9999999999990301E-2</v>
      </c>
      <c r="J290" s="7"/>
    </row>
    <row r="291" spans="1:10" x14ac:dyDescent="0.25">
      <c r="A291" s="4">
        <v>2.8800000000000101</v>
      </c>
      <c r="B291">
        <v>0.02</v>
      </c>
      <c r="C291">
        <v>1.14E-2</v>
      </c>
      <c r="D291">
        <f t="shared" si="27"/>
        <v>3.1399999999999997E-2</v>
      </c>
      <c r="E291">
        <f t="shared" si="28"/>
        <v>9.0432000000000304E-2</v>
      </c>
      <c r="F291">
        <f t="shared" si="29"/>
        <v>2.9704320000000104</v>
      </c>
      <c r="G291">
        <f t="shared" si="33"/>
        <v>2.95</v>
      </c>
      <c r="H291">
        <f t="shared" si="32"/>
        <v>2.95</v>
      </c>
      <c r="I291" s="5">
        <f t="shared" si="31"/>
        <v>6.999999999999007E-2</v>
      </c>
      <c r="J291" s="7"/>
    </row>
    <row r="292" spans="1:10" x14ac:dyDescent="0.25">
      <c r="A292" s="4">
        <v>2.8900000000000099</v>
      </c>
      <c r="B292">
        <v>0.02</v>
      </c>
      <c r="C292">
        <v>1.14E-2</v>
      </c>
      <c r="D292">
        <f t="shared" si="27"/>
        <v>3.1399999999999997E-2</v>
      </c>
      <c r="E292">
        <f t="shared" si="28"/>
        <v>9.0746000000000299E-2</v>
      </c>
      <c r="F292">
        <f t="shared" si="29"/>
        <v>2.9807460000000101</v>
      </c>
      <c r="G292">
        <f t="shared" si="33"/>
        <v>2.95</v>
      </c>
      <c r="H292">
        <f t="shared" si="32"/>
        <v>2.95</v>
      </c>
      <c r="I292" s="5">
        <f t="shared" si="31"/>
        <v>5.9999999999990283E-2</v>
      </c>
      <c r="J292" s="7"/>
    </row>
    <row r="293" spans="1:10" x14ac:dyDescent="0.25">
      <c r="A293" s="4">
        <v>2.9000000000000101</v>
      </c>
      <c r="B293">
        <v>0.02</v>
      </c>
      <c r="C293">
        <v>1.14E-2</v>
      </c>
      <c r="D293">
        <f t="shared" si="27"/>
        <v>3.1399999999999997E-2</v>
      </c>
      <c r="E293">
        <f t="shared" si="28"/>
        <v>9.1060000000000307E-2</v>
      </c>
      <c r="F293">
        <f t="shared" si="29"/>
        <v>2.9910600000000103</v>
      </c>
      <c r="G293">
        <f t="shared" si="33"/>
        <v>2.95</v>
      </c>
      <c r="H293">
        <f t="shared" si="32"/>
        <v>2.95</v>
      </c>
      <c r="I293" s="5">
        <f t="shared" si="31"/>
        <v>4.9999999999990052E-2</v>
      </c>
      <c r="J293" s="7"/>
    </row>
    <row r="294" spans="1:10" x14ac:dyDescent="0.25">
      <c r="A294" s="4">
        <v>2.9100000000000099</v>
      </c>
      <c r="B294">
        <v>0.02</v>
      </c>
      <c r="C294">
        <v>1.14E-2</v>
      </c>
      <c r="D294">
        <f t="shared" si="27"/>
        <v>3.1399999999999997E-2</v>
      </c>
      <c r="E294">
        <f t="shared" si="28"/>
        <v>9.1374000000000302E-2</v>
      </c>
      <c r="F294">
        <f t="shared" si="29"/>
        <v>3.0013740000000104</v>
      </c>
      <c r="G294">
        <f t="shared" si="33"/>
        <v>3</v>
      </c>
      <c r="H294">
        <f t="shared" si="32"/>
        <v>3</v>
      </c>
      <c r="I294" s="5">
        <f t="shared" si="31"/>
        <v>8.9999999999990088E-2</v>
      </c>
      <c r="J294" s="7"/>
    </row>
    <row r="295" spans="1:10" x14ac:dyDescent="0.25">
      <c r="A295" s="4">
        <v>2.9200000000000101</v>
      </c>
      <c r="B295">
        <v>0.02</v>
      </c>
      <c r="C295">
        <v>1.14E-2</v>
      </c>
      <c r="D295">
        <f t="shared" si="27"/>
        <v>3.1399999999999997E-2</v>
      </c>
      <c r="E295">
        <f t="shared" si="28"/>
        <v>9.1688000000000311E-2</v>
      </c>
      <c r="F295">
        <f t="shared" si="29"/>
        <v>3.0116880000000106</v>
      </c>
      <c r="G295">
        <f t="shared" si="33"/>
        <v>3</v>
      </c>
      <c r="H295">
        <f t="shared" si="32"/>
        <v>3</v>
      </c>
      <c r="I295" s="5">
        <f t="shared" si="31"/>
        <v>7.9999999999989857E-2</v>
      </c>
      <c r="J295" s="7"/>
    </row>
    <row r="296" spans="1:10" x14ac:dyDescent="0.25">
      <c r="A296" s="4">
        <v>2.9300000000000099</v>
      </c>
      <c r="B296">
        <v>0.02</v>
      </c>
      <c r="C296">
        <v>1.14E-2</v>
      </c>
      <c r="D296">
        <f t="shared" si="27"/>
        <v>3.1399999999999997E-2</v>
      </c>
      <c r="E296">
        <f t="shared" si="28"/>
        <v>9.2002000000000306E-2</v>
      </c>
      <c r="F296">
        <f t="shared" si="29"/>
        <v>3.0220020000000103</v>
      </c>
      <c r="G296">
        <f t="shared" si="33"/>
        <v>3</v>
      </c>
      <c r="H296">
        <f t="shared" si="32"/>
        <v>3</v>
      </c>
      <c r="I296" s="5">
        <f t="shared" si="31"/>
        <v>6.999999999999007E-2</v>
      </c>
      <c r="J296" s="7"/>
    </row>
    <row r="297" spans="1:10" x14ac:dyDescent="0.25">
      <c r="A297" s="4">
        <v>2.9400000000000102</v>
      </c>
      <c r="B297">
        <v>0.02</v>
      </c>
      <c r="C297">
        <v>1.14E-2</v>
      </c>
      <c r="D297">
        <f t="shared" si="27"/>
        <v>3.1399999999999997E-2</v>
      </c>
      <c r="E297">
        <f t="shared" si="28"/>
        <v>9.2316000000000314E-2</v>
      </c>
      <c r="F297">
        <f t="shared" si="29"/>
        <v>3.0323160000000104</v>
      </c>
      <c r="G297">
        <f t="shared" si="33"/>
        <v>3</v>
      </c>
      <c r="H297">
        <f t="shared" si="32"/>
        <v>3</v>
      </c>
      <c r="I297" s="5">
        <f t="shared" si="31"/>
        <v>5.9999999999989839E-2</v>
      </c>
      <c r="J297" s="7"/>
    </row>
    <row r="298" spans="1:10" x14ac:dyDescent="0.25">
      <c r="A298" s="4">
        <v>2.9500000000000099</v>
      </c>
      <c r="B298">
        <v>0.02</v>
      </c>
      <c r="C298">
        <v>1.14E-2</v>
      </c>
      <c r="D298">
        <f t="shared" si="27"/>
        <v>3.1399999999999997E-2</v>
      </c>
      <c r="E298">
        <f t="shared" si="28"/>
        <v>9.2630000000000309E-2</v>
      </c>
      <c r="F298">
        <f t="shared" si="29"/>
        <v>3.0426300000000102</v>
      </c>
      <c r="G298">
        <f t="shared" si="33"/>
        <v>3</v>
      </c>
      <c r="H298">
        <f t="shared" si="32"/>
        <v>3</v>
      </c>
      <c r="I298" s="5">
        <f t="shared" si="31"/>
        <v>4.9999999999990052E-2</v>
      </c>
      <c r="J298" s="7"/>
    </row>
    <row r="299" spans="1:10" x14ac:dyDescent="0.25">
      <c r="A299" s="4">
        <v>2.9600000000000102</v>
      </c>
      <c r="B299">
        <v>0.02</v>
      </c>
      <c r="C299">
        <v>1.14E-2</v>
      </c>
      <c r="D299">
        <f t="shared" si="27"/>
        <v>3.1399999999999997E-2</v>
      </c>
      <c r="E299">
        <f t="shared" si="28"/>
        <v>9.2944000000000318E-2</v>
      </c>
      <c r="F299">
        <f t="shared" si="29"/>
        <v>3.0529440000000103</v>
      </c>
      <c r="G299">
        <f t="shared" si="33"/>
        <v>3.0500000000000003</v>
      </c>
      <c r="H299">
        <f t="shared" si="32"/>
        <v>3.0500000000000003</v>
      </c>
      <c r="I299" s="5">
        <f t="shared" si="31"/>
        <v>8.9999999999990088E-2</v>
      </c>
      <c r="J299" s="7"/>
    </row>
    <row r="300" spans="1:10" x14ac:dyDescent="0.25">
      <c r="A300" s="4">
        <v>2.97000000000001</v>
      </c>
      <c r="B300">
        <v>0.02</v>
      </c>
      <c r="C300">
        <v>1.14E-2</v>
      </c>
      <c r="D300">
        <f t="shared" si="27"/>
        <v>3.1399999999999997E-2</v>
      </c>
      <c r="E300">
        <f t="shared" si="28"/>
        <v>9.3258000000000299E-2</v>
      </c>
      <c r="F300">
        <f t="shared" si="29"/>
        <v>3.0632580000000105</v>
      </c>
      <c r="G300">
        <f t="shared" si="33"/>
        <v>3.0500000000000003</v>
      </c>
      <c r="H300">
        <f t="shared" si="32"/>
        <v>3.0500000000000003</v>
      </c>
      <c r="I300" s="5">
        <f t="shared" si="31"/>
        <v>7.9999999999990301E-2</v>
      </c>
      <c r="J300" s="7"/>
    </row>
    <row r="301" spans="1:10" x14ac:dyDescent="0.25">
      <c r="A301" s="4">
        <v>2.9800000000000102</v>
      </c>
      <c r="B301">
        <v>0.02</v>
      </c>
      <c r="C301">
        <v>1.14E-2</v>
      </c>
      <c r="D301">
        <f t="shared" si="27"/>
        <v>3.1399999999999997E-2</v>
      </c>
      <c r="E301">
        <f t="shared" si="28"/>
        <v>9.3572000000000308E-2</v>
      </c>
      <c r="F301">
        <f t="shared" si="29"/>
        <v>3.0735720000000106</v>
      </c>
      <c r="G301">
        <f t="shared" si="33"/>
        <v>3.0500000000000003</v>
      </c>
      <c r="H301">
        <f t="shared" si="32"/>
        <v>3.0500000000000003</v>
      </c>
      <c r="I301" s="5">
        <f t="shared" si="31"/>
        <v>6.999999999999007E-2</v>
      </c>
      <c r="J301" s="7"/>
    </row>
    <row r="302" spans="1:10" x14ac:dyDescent="0.25">
      <c r="A302" s="4">
        <v>2.99000000000001</v>
      </c>
      <c r="B302">
        <v>0.02</v>
      </c>
      <c r="C302">
        <v>1.14E-2</v>
      </c>
      <c r="D302">
        <f t="shared" si="27"/>
        <v>3.1399999999999997E-2</v>
      </c>
      <c r="E302">
        <f t="shared" si="28"/>
        <v>9.3886000000000303E-2</v>
      </c>
      <c r="F302">
        <f t="shared" si="29"/>
        <v>3.0838860000000103</v>
      </c>
      <c r="G302">
        <f t="shared" si="33"/>
        <v>3.0500000000000003</v>
      </c>
      <c r="H302">
        <f t="shared" si="32"/>
        <v>3.0500000000000003</v>
      </c>
      <c r="I302" s="5">
        <f t="shared" si="31"/>
        <v>5.9999999999990283E-2</v>
      </c>
      <c r="J302" s="7"/>
    </row>
    <row r="303" spans="1:10" x14ac:dyDescent="0.25">
      <c r="A303" s="4">
        <v>3.0000000000000102</v>
      </c>
      <c r="B303">
        <v>0.02</v>
      </c>
      <c r="C303">
        <v>1.14E-2</v>
      </c>
      <c r="D303">
        <f t="shared" si="27"/>
        <v>3.1399999999999997E-2</v>
      </c>
      <c r="E303">
        <f t="shared" si="28"/>
        <v>9.4200000000000311E-2</v>
      </c>
      <c r="F303">
        <f t="shared" si="29"/>
        <v>3.0942000000000105</v>
      </c>
      <c r="G303">
        <f t="shared" si="33"/>
        <v>3.0500000000000003</v>
      </c>
      <c r="H303">
        <f t="shared" si="32"/>
        <v>3.0500000000000003</v>
      </c>
      <c r="I303" s="5">
        <f t="shared" si="31"/>
        <v>4.9999999999990052E-2</v>
      </c>
      <c r="J303" s="7"/>
    </row>
    <row r="304" spans="1:10" x14ac:dyDescent="0.25">
      <c r="A304" s="4">
        <v>3.01000000000001</v>
      </c>
      <c r="B304">
        <v>0.02</v>
      </c>
      <c r="C304">
        <v>1.14E-2</v>
      </c>
      <c r="D304">
        <f t="shared" si="27"/>
        <v>3.1399999999999997E-2</v>
      </c>
      <c r="E304">
        <f t="shared" si="28"/>
        <v>9.4514000000000306E-2</v>
      </c>
      <c r="F304">
        <f t="shared" si="29"/>
        <v>3.1045140000000102</v>
      </c>
      <c r="G304">
        <f t="shared" si="33"/>
        <v>3.1</v>
      </c>
      <c r="H304">
        <f t="shared" si="32"/>
        <v>3.1</v>
      </c>
      <c r="I304" s="5">
        <f t="shared" si="31"/>
        <v>8.9999999999990088E-2</v>
      </c>
      <c r="J304" s="7"/>
    </row>
    <row r="305" spans="1:10" x14ac:dyDescent="0.25">
      <c r="A305" s="4">
        <v>3.0200000000000098</v>
      </c>
      <c r="B305">
        <v>0.02</v>
      </c>
      <c r="C305">
        <v>1.14E-2</v>
      </c>
      <c r="D305">
        <f t="shared" si="27"/>
        <v>3.1399999999999997E-2</v>
      </c>
      <c r="E305">
        <f t="shared" si="28"/>
        <v>9.4828000000000301E-2</v>
      </c>
      <c r="F305">
        <f t="shared" si="29"/>
        <v>3.1148280000000099</v>
      </c>
      <c r="G305">
        <f t="shared" si="33"/>
        <v>3.1</v>
      </c>
      <c r="H305">
        <f t="shared" si="32"/>
        <v>3.1</v>
      </c>
      <c r="I305" s="5">
        <f t="shared" si="31"/>
        <v>7.9999999999990301E-2</v>
      </c>
      <c r="J305" s="7"/>
    </row>
    <row r="306" spans="1:10" x14ac:dyDescent="0.25">
      <c r="A306" s="4">
        <v>3.03000000000001</v>
      </c>
      <c r="B306">
        <v>0.02</v>
      </c>
      <c r="C306">
        <v>1.14E-2</v>
      </c>
      <c r="D306">
        <f t="shared" si="27"/>
        <v>3.1399999999999997E-2</v>
      </c>
      <c r="E306">
        <f t="shared" si="28"/>
        <v>9.514200000000031E-2</v>
      </c>
      <c r="F306">
        <f t="shared" si="29"/>
        <v>3.1251420000000105</v>
      </c>
      <c r="G306">
        <f t="shared" si="33"/>
        <v>3.1</v>
      </c>
      <c r="H306">
        <f t="shared" si="32"/>
        <v>3.1</v>
      </c>
      <c r="I306" s="5">
        <f t="shared" si="31"/>
        <v>6.999999999999007E-2</v>
      </c>
      <c r="J306" s="7"/>
    </row>
    <row r="307" spans="1:10" x14ac:dyDescent="0.25">
      <c r="A307" s="4">
        <v>3.0400000000000098</v>
      </c>
      <c r="B307">
        <v>0.02</v>
      </c>
      <c r="C307">
        <v>1.14E-2</v>
      </c>
      <c r="D307">
        <f t="shared" si="27"/>
        <v>3.1399999999999997E-2</v>
      </c>
      <c r="E307">
        <f t="shared" si="28"/>
        <v>9.5456000000000304E-2</v>
      </c>
      <c r="F307">
        <f t="shared" si="29"/>
        <v>3.1354560000000102</v>
      </c>
      <c r="G307">
        <f t="shared" si="33"/>
        <v>3.1</v>
      </c>
      <c r="H307">
        <f t="shared" si="32"/>
        <v>3.1</v>
      </c>
      <c r="I307" s="5">
        <f t="shared" si="31"/>
        <v>5.9999999999990283E-2</v>
      </c>
      <c r="J307" s="7"/>
    </row>
    <row r="308" spans="1:10" x14ac:dyDescent="0.25">
      <c r="A308" s="4">
        <v>3.05000000000001</v>
      </c>
      <c r="B308">
        <v>0.02</v>
      </c>
      <c r="C308">
        <v>1.14E-2</v>
      </c>
      <c r="D308">
        <f t="shared" si="27"/>
        <v>3.1399999999999997E-2</v>
      </c>
      <c r="E308">
        <f t="shared" si="28"/>
        <v>9.5770000000000313E-2</v>
      </c>
      <c r="F308">
        <f t="shared" si="29"/>
        <v>3.1457700000000104</v>
      </c>
      <c r="G308">
        <f t="shared" si="33"/>
        <v>3.1</v>
      </c>
      <c r="H308">
        <f t="shared" si="32"/>
        <v>3.1</v>
      </c>
      <c r="I308" s="5">
        <f t="shared" si="31"/>
        <v>4.9999999999990052E-2</v>
      </c>
      <c r="J308" s="7"/>
    </row>
    <row r="309" spans="1:10" x14ac:dyDescent="0.25">
      <c r="A309" s="4">
        <v>3.0600000000000098</v>
      </c>
      <c r="B309">
        <v>0.02</v>
      </c>
      <c r="C309">
        <v>1.14E-2</v>
      </c>
      <c r="D309">
        <f t="shared" si="27"/>
        <v>3.1399999999999997E-2</v>
      </c>
      <c r="E309">
        <f t="shared" si="28"/>
        <v>9.6084000000000294E-2</v>
      </c>
      <c r="F309">
        <f t="shared" si="29"/>
        <v>3.1560840000000101</v>
      </c>
      <c r="G309">
        <f t="shared" si="33"/>
        <v>3.1500000000000004</v>
      </c>
      <c r="H309">
        <f t="shared" si="32"/>
        <v>3.1500000000000004</v>
      </c>
      <c r="I309" s="5">
        <f t="shared" si="31"/>
        <v>8.9999999999990532E-2</v>
      </c>
      <c r="J309" s="7"/>
    </row>
    <row r="310" spans="1:10" x14ac:dyDescent="0.25">
      <c r="A310" s="4">
        <v>3.0700000000000101</v>
      </c>
      <c r="B310">
        <v>0.02</v>
      </c>
      <c r="C310">
        <v>1.14E-2</v>
      </c>
      <c r="D310">
        <f t="shared" ref="D310:D373" si="34">B310+C310</f>
        <v>3.1399999999999997E-2</v>
      </c>
      <c r="E310">
        <f t="shared" ref="E310:E373" si="35">A310*D310</f>
        <v>9.6398000000000303E-2</v>
      </c>
      <c r="F310">
        <f t="shared" ref="F310:F373" si="36">A310+E310</f>
        <v>3.1663980000000103</v>
      </c>
      <c r="G310">
        <f t="shared" si="33"/>
        <v>3.1500000000000004</v>
      </c>
      <c r="H310">
        <f t="shared" si="32"/>
        <v>3.1500000000000004</v>
      </c>
      <c r="I310" s="5">
        <f t="shared" si="31"/>
        <v>7.9999999999990301E-2</v>
      </c>
      <c r="J310" s="7"/>
    </row>
    <row r="311" spans="1:10" x14ac:dyDescent="0.25">
      <c r="A311" s="4">
        <v>3.0800000000000201</v>
      </c>
      <c r="B311">
        <v>0.02</v>
      </c>
      <c r="C311">
        <v>1.14E-2</v>
      </c>
      <c r="D311">
        <f t="shared" si="34"/>
        <v>3.1399999999999997E-2</v>
      </c>
      <c r="E311">
        <f t="shared" si="35"/>
        <v>9.6712000000000617E-2</v>
      </c>
      <c r="F311">
        <f t="shared" si="36"/>
        <v>3.1767120000000206</v>
      </c>
      <c r="G311">
        <f t="shared" si="33"/>
        <v>3.1500000000000004</v>
      </c>
      <c r="H311">
        <f t="shared" si="32"/>
        <v>3.1500000000000004</v>
      </c>
      <c r="I311" s="5">
        <f t="shared" si="31"/>
        <v>6.99999999999803E-2</v>
      </c>
      <c r="J311" s="7"/>
    </row>
    <row r="312" spans="1:10" x14ac:dyDescent="0.25">
      <c r="A312" s="4">
        <v>3.0900000000000101</v>
      </c>
      <c r="B312">
        <v>0.02</v>
      </c>
      <c r="C312">
        <v>1.14E-2</v>
      </c>
      <c r="D312">
        <f t="shared" si="34"/>
        <v>3.1399999999999997E-2</v>
      </c>
      <c r="E312">
        <f t="shared" si="35"/>
        <v>9.7026000000000306E-2</v>
      </c>
      <c r="F312">
        <f t="shared" si="36"/>
        <v>3.1870260000000106</v>
      </c>
      <c r="G312">
        <f t="shared" si="33"/>
        <v>3.1500000000000004</v>
      </c>
      <c r="H312">
        <f t="shared" si="32"/>
        <v>3.1500000000000004</v>
      </c>
      <c r="I312" s="5">
        <f t="shared" si="31"/>
        <v>5.9999999999990283E-2</v>
      </c>
      <c r="J312" s="7"/>
    </row>
    <row r="313" spans="1:10" x14ac:dyDescent="0.25">
      <c r="A313" s="4">
        <v>3.1000000000000099</v>
      </c>
      <c r="B313">
        <v>0.02</v>
      </c>
      <c r="C313">
        <v>1.14E-2</v>
      </c>
      <c r="D313">
        <f t="shared" si="34"/>
        <v>3.1399999999999997E-2</v>
      </c>
      <c r="E313">
        <f t="shared" si="35"/>
        <v>9.7340000000000301E-2</v>
      </c>
      <c r="F313">
        <f t="shared" si="36"/>
        <v>3.1973400000000103</v>
      </c>
      <c r="G313">
        <f t="shared" si="33"/>
        <v>3.1500000000000004</v>
      </c>
      <c r="H313">
        <f t="shared" si="32"/>
        <v>3.1500000000000004</v>
      </c>
      <c r="I313" s="5">
        <f t="shared" si="31"/>
        <v>4.9999999999990496E-2</v>
      </c>
      <c r="J313" s="7"/>
    </row>
    <row r="314" spans="1:10" x14ac:dyDescent="0.25">
      <c r="A314" s="4">
        <v>3.1100000000000101</v>
      </c>
      <c r="B314">
        <v>0.02</v>
      </c>
      <c r="C314">
        <v>1.14E-2</v>
      </c>
      <c r="D314">
        <f t="shared" si="34"/>
        <v>3.1399999999999997E-2</v>
      </c>
      <c r="E314">
        <f t="shared" si="35"/>
        <v>9.765400000000031E-2</v>
      </c>
      <c r="F314">
        <f t="shared" si="36"/>
        <v>3.2076540000000104</v>
      </c>
      <c r="G314">
        <f t="shared" si="33"/>
        <v>3.2</v>
      </c>
      <c r="H314">
        <f t="shared" si="32"/>
        <v>3.2</v>
      </c>
      <c r="I314" s="5">
        <f t="shared" si="31"/>
        <v>8.9999999999990088E-2</v>
      </c>
      <c r="J314" s="7"/>
    </row>
    <row r="315" spans="1:10" x14ac:dyDescent="0.25">
      <c r="A315" s="4">
        <v>3.1200000000000201</v>
      </c>
      <c r="B315">
        <v>0.02</v>
      </c>
      <c r="C315">
        <v>1.14E-2</v>
      </c>
      <c r="D315">
        <f t="shared" si="34"/>
        <v>3.1399999999999997E-2</v>
      </c>
      <c r="E315">
        <f t="shared" si="35"/>
        <v>9.7968000000000624E-2</v>
      </c>
      <c r="F315">
        <f t="shared" si="36"/>
        <v>3.2179680000000208</v>
      </c>
      <c r="G315">
        <f t="shared" si="33"/>
        <v>3.2</v>
      </c>
      <c r="H315">
        <f t="shared" si="32"/>
        <v>3.2</v>
      </c>
      <c r="I315" s="5">
        <f t="shared" si="31"/>
        <v>7.9999999999980087E-2</v>
      </c>
      <c r="J315" s="7"/>
    </row>
    <row r="316" spans="1:10" x14ac:dyDescent="0.25">
      <c r="A316" s="4">
        <v>3.1300000000000199</v>
      </c>
      <c r="B316">
        <v>0.02</v>
      </c>
      <c r="C316">
        <v>1.14E-2</v>
      </c>
      <c r="D316">
        <f t="shared" si="34"/>
        <v>3.1399999999999997E-2</v>
      </c>
      <c r="E316">
        <f t="shared" si="35"/>
        <v>9.8282000000000619E-2</v>
      </c>
      <c r="F316">
        <f t="shared" si="36"/>
        <v>3.2282820000000205</v>
      </c>
      <c r="G316">
        <f t="shared" si="33"/>
        <v>3.2</v>
      </c>
      <c r="H316">
        <f t="shared" si="32"/>
        <v>3.2</v>
      </c>
      <c r="I316" s="5">
        <f t="shared" si="31"/>
        <v>6.99999999999803E-2</v>
      </c>
      <c r="J316" s="7"/>
    </row>
    <row r="317" spans="1:10" x14ac:dyDescent="0.25">
      <c r="A317" s="4">
        <v>3.1400000000000201</v>
      </c>
      <c r="B317">
        <v>0.02</v>
      </c>
      <c r="C317">
        <v>1.14E-2</v>
      </c>
      <c r="D317">
        <f t="shared" si="34"/>
        <v>3.1399999999999997E-2</v>
      </c>
      <c r="E317">
        <f t="shared" si="35"/>
        <v>9.8596000000000628E-2</v>
      </c>
      <c r="F317">
        <f t="shared" si="36"/>
        <v>3.2385960000000207</v>
      </c>
      <c r="G317">
        <f t="shared" si="33"/>
        <v>3.2</v>
      </c>
      <c r="H317">
        <f t="shared" si="32"/>
        <v>3.2</v>
      </c>
      <c r="I317" s="5">
        <f t="shared" si="31"/>
        <v>5.9999999999980069E-2</v>
      </c>
      <c r="J317" s="7"/>
    </row>
    <row r="318" spans="1:10" x14ac:dyDescent="0.25">
      <c r="A318" s="4">
        <v>3.1500000000000199</v>
      </c>
      <c r="B318">
        <v>0.02</v>
      </c>
      <c r="C318">
        <v>1.14E-2</v>
      </c>
      <c r="D318">
        <f t="shared" si="34"/>
        <v>3.1399999999999997E-2</v>
      </c>
      <c r="E318">
        <f t="shared" si="35"/>
        <v>9.8910000000000622E-2</v>
      </c>
      <c r="F318">
        <f t="shared" si="36"/>
        <v>3.2489100000000204</v>
      </c>
      <c r="G318">
        <f t="shared" si="33"/>
        <v>3.2</v>
      </c>
      <c r="H318">
        <f t="shared" si="32"/>
        <v>3.2</v>
      </c>
      <c r="I318" s="5">
        <f t="shared" si="31"/>
        <v>4.9999999999980282E-2</v>
      </c>
      <c r="J318" s="7"/>
    </row>
    <row r="319" spans="1:10" x14ac:dyDescent="0.25">
      <c r="A319" s="4">
        <v>3.1600000000000201</v>
      </c>
      <c r="B319">
        <v>0.02</v>
      </c>
      <c r="C319">
        <v>1.14E-2</v>
      </c>
      <c r="D319">
        <f t="shared" si="34"/>
        <v>3.1399999999999997E-2</v>
      </c>
      <c r="E319">
        <f t="shared" si="35"/>
        <v>9.9224000000000617E-2</v>
      </c>
      <c r="F319">
        <f t="shared" si="36"/>
        <v>3.2592240000000205</v>
      </c>
      <c r="G319">
        <f t="shared" si="33"/>
        <v>3.25</v>
      </c>
      <c r="H319">
        <f t="shared" si="32"/>
        <v>3.25</v>
      </c>
      <c r="I319" s="5">
        <f t="shared" si="31"/>
        <v>8.9999999999979874E-2</v>
      </c>
      <c r="J319" s="7"/>
    </row>
    <row r="320" spans="1:10" x14ac:dyDescent="0.25">
      <c r="A320" s="4">
        <v>3.1700000000000199</v>
      </c>
      <c r="B320">
        <v>0.02</v>
      </c>
      <c r="C320">
        <v>1.14E-2</v>
      </c>
      <c r="D320">
        <f t="shared" si="34"/>
        <v>3.1399999999999997E-2</v>
      </c>
      <c r="E320">
        <f t="shared" si="35"/>
        <v>9.9538000000000612E-2</v>
      </c>
      <c r="F320">
        <f t="shared" si="36"/>
        <v>3.2695380000000207</v>
      </c>
      <c r="G320">
        <f t="shared" si="33"/>
        <v>3.25</v>
      </c>
      <c r="H320">
        <f t="shared" si="32"/>
        <v>3.25</v>
      </c>
      <c r="I320" s="5">
        <f t="shared" si="31"/>
        <v>7.9999999999980087E-2</v>
      </c>
      <c r="J320" s="7"/>
    </row>
    <row r="321" spans="1:10" x14ac:dyDescent="0.25">
      <c r="A321" s="4">
        <v>3.1800000000000201</v>
      </c>
      <c r="B321">
        <v>0.02</v>
      </c>
      <c r="C321">
        <v>1.14E-2</v>
      </c>
      <c r="D321">
        <f t="shared" si="34"/>
        <v>3.1399999999999997E-2</v>
      </c>
      <c r="E321">
        <f t="shared" si="35"/>
        <v>9.9852000000000621E-2</v>
      </c>
      <c r="F321">
        <f t="shared" si="36"/>
        <v>3.2798520000000209</v>
      </c>
      <c r="G321">
        <f t="shared" si="33"/>
        <v>3.25</v>
      </c>
      <c r="H321">
        <f t="shared" si="32"/>
        <v>3.25</v>
      </c>
      <c r="I321" s="5">
        <f t="shared" si="31"/>
        <v>6.9999999999979856E-2</v>
      </c>
      <c r="J321" s="7"/>
    </row>
    <row r="322" spans="1:10" x14ac:dyDescent="0.25">
      <c r="A322" s="4">
        <v>3.1900000000000199</v>
      </c>
      <c r="B322">
        <v>0.02</v>
      </c>
      <c r="C322">
        <v>1.14E-2</v>
      </c>
      <c r="D322">
        <f t="shared" si="34"/>
        <v>3.1399999999999997E-2</v>
      </c>
      <c r="E322">
        <f t="shared" si="35"/>
        <v>0.10016600000000062</v>
      </c>
      <c r="F322">
        <f t="shared" si="36"/>
        <v>3.2901660000000206</v>
      </c>
      <c r="G322">
        <f t="shared" si="33"/>
        <v>3.25</v>
      </c>
      <c r="H322">
        <f t="shared" si="32"/>
        <v>3.25</v>
      </c>
      <c r="I322" s="5">
        <f t="shared" ref="I322:I385" si="37">H322-A322</f>
        <v>5.9999999999980069E-2</v>
      </c>
      <c r="J322" s="7"/>
    </row>
    <row r="323" spans="1:10" x14ac:dyDescent="0.25">
      <c r="A323" s="4">
        <v>3.2000000000000202</v>
      </c>
      <c r="B323">
        <v>0.02</v>
      </c>
      <c r="C323">
        <v>1.14E-2</v>
      </c>
      <c r="D323">
        <f t="shared" si="34"/>
        <v>3.1399999999999997E-2</v>
      </c>
      <c r="E323">
        <f t="shared" si="35"/>
        <v>0.10048000000000062</v>
      </c>
      <c r="F323">
        <f t="shared" si="36"/>
        <v>3.3004800000000207</v>
      </c>
      <c r="G323">
        <f t="shared" si="33"/>
        <v>3.3000000000000003</v>
      </c>
      <c r="H323">
        <f t="shared" si="32"/>
        <v>3.3000000000000003</v>
      </c>
      <c r="I323" s="5">
        <f t="shared" si="37"/>
        <v>9.9999999999980105E-2</v>
      </c>
      <c r="J323" s="7"/>
    </row>
    <row r="324" spans="1:10" x14ac:dyDescent="0.25">
      <c r="A324" s="4">
        <v>3.2100000000000199</v>
      </c>
      <c r="B324">
        <v>0.02</v>
      </c>
      <c r="C324">
        <v>1.14E-2</v>
      </c>
      <c r="D324">
        <f t="shared" si="34"/>
        <v>3.1399999999999997E-2</v>
      </c>
      <c r="E324">
        <f t="shared" si="35"/>
        <v>0.10079400000000062</v>
      </c>
      <c r="F324">
        <f t="shared" si="36"/>
        <v>3.3107940000000204</v>
      </c>
      <c r="G324">
        <f t="shared" si="33"/>
        <v>3.3000000000000003</v>
      </c>
      <c r="H324">
        <f t="shared" ref="H324:H387" si="38">IF((FLOOR(G324,0.05))&lt;A324,A324,FLOOR(G324,0.05))</f>
        <v>3.3000000000000003</v>
      </c>
      <c r="I324" s="5">
        <f t="shared" si="37"/>
        <v>8.9999999999980318E-2</v>
      </c>
      <c r="J324" s="7"/>
    </row>
    <row r="325" spans="1:10" x14ac:dyDescent="0.25">
      <c r="A325" s="4">
        <v>3.2200000000000202</v>
      </c>
      <c r="B325">
        <v>0.02</v>
      </c>
      <c r="C325">
        <v>1.14E-2</v>
      </c>
      <c r="D325">
        <f t="shared" si="34"/>
        <v>3.1399999999999997E-2</v>
      </c>
      <c r="E325">
        <f t="shared" si="35"/>
        <v>0.10110800000000063</v>
      </c>
      <c r="F325">
        <f t="shared" si="36"/>
        <v>3.3211080000000206</v>
      </c>
      <c r="G325">
        <f t="shared" si="33"/>
        <v>3.3000000000000003</v>
      </c>
      <c r="H325">
        <f t="shared" si="38"/>
        <v>3.3000000000000003</v>
      </c>
      <c r="I325" s="5">
        <f t="shared" si="37"/>
        <v>7.9999999999980087E-2</v>
      </c>
      <c r="J325" s="7"/>
    </row>
    <row r="326" spans="1:10" x14ac:dyDescent="0.25">
      <c r="A326" s="4">
        <v>3.23000000000002</v>
      </c>
      <c r="B326">
        <v>0.02</v>
      </c>
      <c r="C326">
        <v>1.14E-2</v>
      </c>
      <c r="D326">
        <f t="shared" si="34"/>
        <v>3.1399999999999997E-2</v>
      </c>
      <c r="E326">
        <f t="shared" si="35"/>
        <v>0.10142200000000062</v>
      </c>
      <c r="F326">
        <f t="shared" si="36"/>
        <v>3.3314220000000208</v>
      </c>
      <c r="G326">
        <f t="shared" si="33"/>
        <v>3.3000000000000003</v>
      </c>
      <c r="H326">
        <f t="shared" si="38"/>
        <v>3.3000000000000003</v>
      </c>
      <c r="I326" s="5">
        <f t="shared" si="37"/>
        <v>6.99999999999803E-2</v>
      </c>
      <c r="J326" s="7"/>
    </row>
    <row r="327" spans="1:10" x14ac:dyDescent="0.25">
      <c r="A327" s="4">
        <v>3.2400000000000202</v>
      </c>
      <c r="B327">
        <v>0.02</v>
      </c>
      <c r="C327">
        <v>1.14E-2</v>
      </c>
      <c r="D327">
        <f t="shared" si="34"/>
        <v>3.1399999999999997E-2</v>
      </c>
      <c r="E327">
        <f t="shared" si="35"/>
        <v>0.10173600000000063</v>
      </c>
      <c r="F327">
        <f t="shared" si="36"/>
        <v>3.3417360000000209</v>
      </c>
      <c r="G327">
        <f t="shared" si="33"/>
        <v>3.3000000000000003</v>
      </c>
      <c r="H327">
        <f t="shared" si="38"/>
        <v>3.3000000000000003</v>
      </c>
      <c r="I327" s="5">
        <f t="shared" si="37"/>
        <v>5.9999999999980069E-2</v>
      </c>
      <c r="J327" s="7"/>
    </row>
    <row r="328" spans="1:10" x14ac:dyDescent="0.25">
      <c r="A328" s="4">
        <v>3.25000000000002</v>
      </c>
      <c r="B328">
        <v>0.02</v>
      </c>
      <c r="C328">
        <v>1.14E-2</v>
      </c>
      <c r="D328">
        <f t="shared" si="34"/>
        <v>3.1399999999999997E-2</v>
      </c>
      <c r="E328">
        <f t="shared" si="35"/>
        <v>0.10205000000000061</v>
      </c>
      <c r="F328">
        <f t="shared" si="36"/>
        <v>3.3520500000000206</v>
      </c>
      <c r="G328">
        <f t="shared" si="33"/>
        <v>3.35</v>
      </c>
      <c r="H328">
        <f t="shared" si="38"/>
        <v>3.35</v>
      </c>
      <c r="I328" s="5">
        <f t="shared" si="37"/>
        <v>9.9999999999980105E-2</v>
      </c>
      <c r="J328" s="7"/>
    </row>
    <row r="329" spans="1:10" x14ac:dyDescent="0.25">
      <c r="A329" s="4">
        <v>3.2600000000000202</v>
      </c>
      <c r="B329">
        <v>0.02</v>
      </c>
      <c r="C329">
        <v>1.14E-2</v>
      </c>
      <c r="D329">
        <f t="shared" si="34"/>
        <v>3.1399999999999997E-2</v>
      </c>
      <c r="E329">
        <f t="shared" si="35"/>
        <v>0.10236400000000062</v>
      </c>
      <c r="F329">
        <f t="shared" si="36"/>
        <v>3.3623640000000208</v>
      </c>
      <c r="G329">
        <f t="shared" si="33"/>
        <v>3.35</v>
      </c>
      <c r="H329">
        <f t="shared" si="38"/>
        <v>3.35</v>
      </c>
      <c r="I329" s="5">
        <f t="shared" si="37"/>
        <v>8.9999999999979874E-2</v>
      </c>
      <c r="J329" s="7"/>
    </row>
    <row r="330" spans="1:10" x14ac:dyDescent="0.25">
      <c r="A330" s="4">
        <v>3.27000000000002</v>
      </c>
      <c r="B330">
        <v>0.02</v>
      </c>
      <c r="C330">
        <v>1.14E-2</v>
      </c>
      <c r="D330">
        <f t="shared" si="34"/>
        <v>3.1399999999999997E-2</v>
      </c>
      <c r="E330">
        <f t="shared" si="35"/>
        <v>0.10267800000000062</v>
      </c>
      <c r="F330">
        <f t="shared" si="36"/>
        <v>3.3726780000000205</v>
      </c>
      <c r="G330">
        <f t="shared" si="33"/>
        <v>3.35</v>
      </c>
      <c r="H330">
        <f t="shared" si="38"/>
        <v>3.35</v>
      </c>
      <c r="I330" s="5">
        <f t="shared" si="37"/>
        <v>7.9999999999980087E-2</v>
      </c>
      <c r="J330" s="7"/>
    </row>
    <row r="331" spans="1:10" x14ac:dyDescent="0.25">
      <c r="A331" s="4">
        <v>3.2800000000000198</v>
      </c>
      <c r="B331">
        <v>0.02</v>
      </c>
      <c r="C331">
        <v>1.14E-2</v>
      </c>
      <c r="D331">
        <f t="shared" si="34"/>
        <v>3.1399999999999997E-2</v>
      </c>
      <c r="E331">
        <f t="shared" si="35"/>
        <v>0.10299200000000061</v>
      </c>
      <c r="F331">
        <f t="shared" si="36"/>
        <v>3.3829920000000202</v>
      </c>
      <c r="G331">
        <f t="shared" si="33"/>
        <v>3.35</v>
      </c>
      <c r="H331">
        <f t="shared" si="38"/>
        <v>3.35</v>
      </c>
      <c r="I331" s="5">
        <f t="shared" si="37"/>
        <v>6.99999999999803E-2</v>
      </c>
      <c r="J331" s="7"/>
    </row>
    <row r="332" spans="1:10" x14ac:dyDescent="0.25">
      <c r="A332" s="4">
        <v>3.29000000000002</v>
      </c>
      <c r="B332">
        <v>0.02</v>
      </c>
      <c r="C332">
        <v>1.14E-2</v>
      </c>
      <c r="D332">
        <f t="shared" si="34"/>
        <v>3.1399999999999997E-2</v>
      </c>
      <c r="E332">
        <f t="shared" si="35"/>
        <v>0.10330600000000062</v>
      </c>
      <c r="F332">
        <f t="shared" si="36"/>
        <v>3.3933060000000208</v>
      </c>
      <c r="G332">
        <f t="shared" si="33"/>
        <v>3.35</v>
      </c>
      <c r="H332">
        <f t="shared" si="38"/>
        <v>3.35</v>
      </c>
      <c r="I332" s="5">
        <f t="shared" si="37"/>
        <v>5.9999999999980069E-2</v>
      </c>
      <c r="J332" s="7"/>
    </row>
    <row r="333" spans="1:10" x14ac:dyDescent="0.25">
      <c r="A333" s="4">
        <v>3.3000000000000198</v>
      </c>
      <c r="B333">
        <v>0.02</v>
      </c>
      <c r="C333">
        <v>1.14E-2</v>
      </c>
      <c r="D333">
        <f t="shared" si="34"/>
        <v>3.1399999999999997E-2</v>
      </c>
      <c r="E333">
        <f t="shared" si="35"/>
        <v>0.10362000000000061</v>
      </c>
      <c r="F333">
        <f t="shared" si="36"/>
        <v>3.4036200000000205</v>
      </c>
      <c r="G333">
        <f t="shared" si="33"/>
        <v>3.4000000000000004</v>
      </c>
      <c r="H333">
        <f t="shared" si="38"/>
        <v>3.4000000000000004</v>
      </c>
      <c r="I333" s="5">
        <f t="shared" si="37"/>
        <v>9.9999999999980549E-2</v>
      </c>
      <c r="J333" s="7"/>
    </row>
    <row r="334" spans="1:10" x14ac:dyDescent="0.25">
      <c r="A334" s="4">
        <v>3.31000000000002</v>
      </c>
      <c r="B334">
        <v>0.02</v>
      </c>
      <c r="C334">
        <v>1.14E-2</v>
      </c>
      <c r="D334">
        <f t="shared" si="34"/>
        <v>3.1399999999999997E-2</v>
      </c>
      <c r="E334">
        <f t="shared" si="35"/>
        <v>0.10393400000000062</v>
      </c>
      <c r="F334">
        <f t="shared" si="36"/>
        <v>3.4139340000000207</v>
      </c>
      <c r="G334">
        <f t="shared" si="33"/>
        <v>3.4000000000000004</v>
      </c>
      <c r="H334">
        <f t="shared" si="38"/>
        <v>3.4000000000000004</v>
      </c>
      <c r="I334" s="5">
        <f t="shared" si="37"/>
        <v>8.9999999999980318E-2</v>
      </c>
      <c r="J334" s="7"/>
    </row>
    <row r="335" spans="1:10" x14ac:dyDescent="0.25">
      <c r="A335" s="4">
        <v>3.3200000000000198</v>
      </c>
      <c r="B335">
        <v>0.02</v>
      </c>
      <c r="C335">
        <v>1.14E-2</v>
      </c>
      <c r="D335">
        <f t="shared" si="34"/>
        <v>3.1399999999999997E-2</v>
      </c>
      <c r="E335">
        <f t="shared" si="35"/>
        <v>0.10424800000000062</v>
      </c>
      <c r="F335">
        <f t="shared" si="36"/>
        <v>3.4242480000000204</v>
      </c>
      <c r="G335">
        <f t="shared" si="33"/>
        <v>3.4000000000000004</v>
      </c>
      <c r="H335">
        <f t="shared" si="38"/>
        <v>3.4000000000000004</v>
      </c>
      <c r="I335" s="5">
        <f t="shared" si="37"/>
        <v>7.9999999999980531E-2</v>
      </c>
      <c r="J335" s="7"/>
    </row>
    <row r="336" spans="1:10" x14ac:dyDescent="0.25">
      <c r="A336" s="4">
        <v>3.3300000000000201</v>
      </c>
      <c r="B336">
        <v>0.02</v>
      </c>
      <c r="C336">
        <v>1.14E-2</v>
      </c>
      <c r="D336">
        <f t="shared" si="34"/>
        <v>3.1399999999999997E-2</v>
      </c>
      <c r="E336">
        <f t="shared" si="35"/>
        <v>0.10456200000000063</v>
      </c>
      <c r="F336">
        <f t="shared" si="36"/>
        <v>3.4345620000000205</v>
      </c>
      <c r="G336">
        <f t="shared" si="33"/>
        <v>3.4000000000000004</v>
      </c>
      <c r="H336">
        <f t="shared" si="38"/>
        <v>3.4000000000000004</v>
      </c>
      <c r="I336" s="5">
        <f t="shared" si="37"/>
        <v>6.99999999999803E-2</v>
      </c>
      <c r="J336" s="7"/>
    </row>
    <row r="337" spans="1:10" x14ac:dyDescent="0.25">
      <c r="A337" s="4">
        <v>3.3400000000000198</v>
      </c>
      <c r="B337">
        <v>0.02</v>
      </c>
      <c r="C337">
        <v>1.14E-2</v>
      </c>
      <c r="D337">
        <f t="shared" si="34"/>
        <v>3.1399999999999997E-2</v>
      </c>
      <c r="E337">
        <f t="shared" si="35"/>
        <v>0.10487600000000061</v>
      </c>
      <c r="F337">
        <f t="shared" si="36"/>
        <v>3.4448760000000203</v>
      </c>
      <c r="G337">
        <f t="shared" si="33"/>
        <v>3.4000000000000004</v>
      </c>
      <c r="H337">
        <f t="shared" si="38"/>
        <v>3.4000000000000004</v>
      </c>
      <c r="I337" s="5">
        <f t="shared" si="37"/>
        <v>5.9999999999980513E-2</v>
      </c>
      <c r="J337" s="7"/>
    </row>
    <row r="338" spans="1:10" x14ac:dyDescent="0.25">
      <c r="A338" s="4">
        <v>3.3500000000000201</v>
      </c>
      <c r="B338">
        <v>0.02</v>
      </c>
      <c r="C338">
        <v>1.14E-2</v>
      </c>
      <c r="D338">
        <f t="shared" si="34"/>
        <v>3.1399999999999997E-2</v>
      </c>
      <c r="E338">
        <f t="shared" si="35"/>
        <v>0.10519000000000062</v>
      </c>
      <c r="F338">
        <f t="shared" si="36"/>
        <v>3.4551900000000209</v>
      </c>
      <c r="G338">
        <f t="shared" ref="G338:G401" si="39">FLOOR(F338,0.05)</f>
        <v>3.45</v>
      </c>
      <c r="H338">
        <f t="shared" si="38"/>
        <v>3.45</v>
      </c>
      <c r="I338" s="5">
        <f t="shared" si="37"/>
        <v>9.9999999999980105E-2</v>
      </c>
      <c r="J338" s="7"/>
    </row>
    <row r="339" spans="1:10" x14ac:dyDescent="0.25">
      <c r="A339" s="4">
        <v>3.3600000000000199</v>
      </c>
      <c r="B339">
        <v>0.02</v>
      </c>
      <c r="C339">
        <v>1.14E-2</v>
      </c>
      <c r="D339">
        <f t="shared" si="34"/>
        <v>3.1399999999999997E-2</v>
      </c>
      <c r="E339">
        <f t="shared" si="35"/>
        <v>0.10550400000000061</v>
      </c>
      <c r="F339">
        <f t="shared" si="36"/>
        <v>3.4655040000000206</v>
      </c>
      <c r="G339">
        <f t="shared" si="39"/>
        <v>3.45</v>
      </c>
      <c r="H339">
        <f t="shared" si="38"/>
        <v>3.45</v>
      </c>
      <c r="I339" s="5">
        <f t="shared" si="37"/>
        <v>8.9999999999980318E-2</v>
      </c>
      <c r="J339" s="7"/>
    </row>
    <row r="340" spans="1:10" x14ac:dyDescent="0.25">
      <c r="A340" s="4">
        <v>3.3700000000000201</v>
      </c>
      <c r="B340">
        <v>0.02</v>
      </c>
      <c r="C340">
        <v>1.14E-2</v>
      </c>
      <c r="D340">
        <f t="shared" si="34"/>
        <v>3.1399999999999997E-2</v>
      </c>
      <c r="E340">
        <f t="shared" si="35"/>
        <v>0.10581800000000062</v>
      </c>
      <c r="F340">
        <f t="shared" si="36"/>
        <v>3.4758180000000207</v>
      </c>
      <c r="G340">
        <f t="shared" si="39"/>
        <v>3.45</v>
      </c>
      <c r="H340">
        <f t="shared" si="38"/>
        <v>3.45</v>
      </c>
      <c r="I340" s="5">
        <f t="shared" si="37"/>
        <v>7.9999999999980087E-2</v>
      </c>
      <c r="J340" s="7"/>
    </row>
    <row r="341" spans="1:10" x14ac:dyDescent="0.25">
      <c r="A341" s="4">
        <v>3.3800000000000199</v>
      </c>
      <c r="B341">
        <v>0.02</v>
      </c>
      <c r="C341">
        <v>1.14E-2</v>
      </c>
      <c r="D341">
        <f t="shared" si="34"/>
        <v>3.1399999999999997E-2</v>
      </c>
      <c r="E341">
        <f t="shared" si="35"/>
        <v>0.10613200000000061</v>
      </c>
      <c r="F341">
        <f t="shared" si="36"/>
        <v>3.4861320000000204</v>
      </c>
      <c r="G341">
        <f t="shared" si="39"/>
        <v>3.45</v>
      </c>
      <c r="H341">
        <f t="shared" si="38"/>
        <v>3.45</v>
      </c>
      <c r="I341" s="5">
        <f t="shared" si="37"/>
        <v>6.99999999999803E-2</v>
      </c>
      <c r="J341" s="7"/>
    </row>
    <row r="342" spans="1:10" x14ac:dyDescent="0.25">
      <c r="A342" s="4">
        <v>3.3900000000000201</v>
      </c>
      <c r="B342">
        <v>0.02</v>
      </c>
      <c r="C342">
        <v>1.14E-2</v>
      </c>
      <c r="D342">
        <f t="shared" si="34"/>
        <v>3.1399999999999997E-2</v>
      </c>
      <c r="E342">
        <f t="shared" si="35"/>
        <v>0.10644600000000062</v>
      </c>
      <c r="F342">
        <f t="shared" si="36"/>
        <v>3.4964460000000206</v>
      </c>
      <c r="G342">
        <f t="shared" si="39"/>
        <v>3.45</v>
      </c>
      <c r="H342">
        <f t="shared" si="38"/>
        <v>3.45</v>
      </c>
      <c r="I342" s="5">
        <f t="shared" si="37"/>
        <v>5.9999999999980069E-2</v>
      </c>
      <c r="J342" s="7"/>
    </row>
    <row r="343" spans="1:10" x14ac:dyDescent="0.25">
      <c r="A343" s="4">
        <v>3.4000000000000199</v>
      </c>
      <c r="B343">
        <v>0.02</v>
      </c>
      <c r="C343">
        <v>1.14E-2</v>
      </c>
      <c r="D343">
        <f t="shared" si="34"/>
        <v>3.1399999999999997E-2</v>
      </c>
      <c r="E343">
        <f t="shared" si="35"/>
        <v>0.10676000000000062</v>
      </c>
      <c r="F343">
        <f t="shared" si="36"/>
        <v>3.5067600000000203</v>
      </c>
      <c r="G343">
        <f t="shared" si="39"/>
        <v>3.5</v>
      </c>
      <c r="H343">
        <f t="shared" si="38"/>
        <v>3.5</v>
      </c>
      <c r="I343" s="5">
        <f t="shared" si="37"/>
        <v>9.9999999999980105E-2</v>
      </c>
      <c r="J343" s="7"/>
    </row>
    <row r="344" spans="1:10" x14ac:dyDescent="0.25">
      <c r="A344" s="4">
        <v>3.4100000000000201</v>
      </c>
      <c r="B344">
        <v>0.02</v>
      </c>
      <c r="C344">
        <v>1.14E-2</v>
      </c>
      <c r="D344">
        <f t="shared" si="34"/>
        <v>3.1399999999999997E-2</v>
      </c>
      <c r="E344">
        <f t="shared" si="35"/>
        <v>0.10707400000000063</v>
      </c>
      <c r="F344">
        <f t="shared" si="36"/>
        <v>3.5170740000000209</v>
      </c>
      <c r="G344">
        <f t="shared" si="39"/>
        <v>3.5</v>
      </c>
      <c r="H344">
        <f t="shared" si="38"/>
        <v>3.5</v>
      </c>
      <c r="I344" s="5">
        <f t="shared" si="37"/>
        <v>8.9999999999979874E-2</v>
      </c>
      <c r="J344" s="7"/>
    </row>
    <row r="345" spans="1:10" x14ac:dyDescent="0.25">
      <c r="A345" s="4">
        <v>3.4200000000000199</v>
      </c>
      <c r="B345">
        <v>0.02</v>
      </c>
      <c r="C345">
        <v>1.14E-2</v>
      </c>
      <c r="D345">
        <f t="shared" si="34"/>
        <v>3.1399999999999997E-2</v>
      </c>
      <c r="E345">
        <f t="shared" si="35"/>
        <v>0.10738800000000062</v>
      </c>
      <c r="F345">
        <f t="shared" si="36"/>
        <v>3.5273880000000206</v>
      </c>
      <c r="G345">
        <f t="shared" si="39"/>
        <v>3.5</v>
      </c>
      <c r="H345">
        <f t="shared" si="38"/>
        <v>3.5</v>
      </c>
      <c r="I345" s="5">
        <f t="shared" si="37"/>
        <v>7.9999999999980087E-2</v>
      </c>
      <c r="J345" s="7"/>
    </row>
    <row r="346" spans="1:10" x14ac:dyDescent="0.25">
      <c r="A346" s="4">
        <v>3.4300000000000201</v>
      </c>
      <c r="B346">
        <v>0.02</v>
      </c>
      <c r="C346">
        <v>1.14E-2</v>
      </c>
      <c r="D346">
        <f t="shared" si="34"/>
        <v>3.1399999999999997E-2</v>
      </c>
      <c r="E346">
        <f t="shared" si="35"/>
        <v>0.10770200000000062</v>
      </c>
      <c r="F346">
        <f t="shared" si="36"/>
        <v>3.5377020000000208</v>
      </c>
      <c r="G346">
        <f t="shared" si="39"/>
        <v>3.5</v>
      </c>
      <c r="H346">
        <f t="shared" si="38"/>
        <v>3.5</v>
      </c>
      <c r="I346" s="5">
        <f t="shared" si="37"/>
        <v>6.9999999999979856E-2</v>
      </c>
      <c r="J346" s="7"/>
    </row>
    <row r="347" spans="1:10" x14ac:dyDescent="0.25">
      <c r="A347" s="4">
        <v>3.4400000000000199</v>
      </c>
      <c r="B347">
        <v>0.02</v>
      </c>
      <c r="C347">
        <v>1.14E-2</v>
      </c>
      <c r="D347">
        <f t="shared" si="34"/>
        <v>3.1399999999999997E-2</v>
      </c>
      <c r="E347">
        <f t="shared" si="35"/>
        <v>0.10801600000000061</v>
      </c>
      <c r="F347">
        <f t="shared" si="36"/>
        <v>3.5480160000000205</v>
      </c>
      <c r="G347">
        <f t="shared" si="39"/>
        <v>3.5</v>
      </c>
      <c r="H347">
        <f t="shared" si="38"/>
        <v>3.5</v>
      </c>
      <c r="I347" s="5">
        <f t="shared" si="37"/>
        <v>5.9999999999980069E-2</v>
      </c>
      <c r="J347" s="7"/>
    </row>
    <row r="348" spans="1:10" x14ac:dyDescent="0.25">
      <c r="A348" s="4">
        <v>3.4500000000000202</v>
      </c>
      <c r="B348">
        <v>0.02</v>
      </c>
      <c r="C348">
        <v>1.14E-2</v>
      </c>
      <c r="D348">
        <f t="shared" si="34"/>
        <v>3.1399999999999997E-2</v>
      </c>
      <c r="E348">
        <f t="shared" si="35"/>
        <v>0.10833000000000062</v>
      </c>
      <c r="F348">
        <f t="shared" si="36"/>
        <v>3.5583300000000206</v>
      </c>
      <c r="G348">
        <f t="shared" si="39"/>
        <v>3.5500000000000003</v>
      </c>
      <c r="H348">
        <f t="shared" si="38"/>
        <v>3.5500000000000003</v>
      </c>
      <c r="I348" s="5">
        <f t="shared" si="37"/>
        <v>9.9999999999980105E-2</v>
      </c>
      <c r="J348" s="7"/>
    </row>
    <row r="349" spans="1:10" x14ac:dyDescent="0.25">
      <c r="A349" s="4">
        <v>3.4600000000000199</v>
      </c>
      <c r="B349">
        <v>0.02</v>
      </c>
      <c r="C349">
        <v>1.14E-2</v>
      </c>
      <c r="D349">
        <f t="shared" si="34"/>
        <v>3.1399999999999997E-2</v>
      </c>
      <c r="E349">
        <f t="shared" si="35"/>
        <v>0.10864400000000062</v>
      </c>
      <c r="F349">
        <f t="shared" si="36"/>
        <v>3.5686440000000204</v>
      </c>
      <c r="G349">
        <f t="shared" si="39"/>
        <v>3.5500000000000003</v>
      </c>
      <c r="H349">
        <f t="shared" si="38"/>
        <v>3.5500000000000003</v>
      </c>
      <c r="I349" s="5">
        <f t="shared" si="37"/>
        <v>8.9999999999980318E-2</v>
      </c>
      <c r="J349" s="7"/>
    </row>
    <row r="350" spans="1:10" x14ac:dyDescent="0.25">
      <c r="A350" s="4">
        <v>3.4700000000000202</v>
      </c>
      <c r="B350">
        <v>0.02</v>
      </c>
      <c r="C350">
        <v>1.14E-2</v>
      </c>
      <c r="D350">
        <f t="shared" si="34"/>
        <v>3.1399999999999997E-2</v>
      </c>
      <c r="E350">
        <f t="shared" si="35"/>
        <v>0.10895800000000062</v>
      </c>
      <c r="F350">
        <f t="shared" si="36"/>
        <v>3.578958000000021</v>
      </c>
      <c r="G350">
        <f t="shared" si="39"/>
        <v>3.5500000000000003</v>
      </c>
      <c r="H350">
        <f t="shared" si="38"/>
        <v>3.5500000000000003</v>
      </c>
      <c r="I350" s="5">
        <f t="shared" si="37"/>
        <v>7.9999999999980087E-2</v>
      </c>
      <c r="J350" s="7"/>
    </row>
    <row r="351" spans="1:10" x14ac:dyDescent="0.25">
      <c r="A351" s="4">
        <v>3.48000000000002</v>
      </c>
      <c r="B351">
        <v>0.02</v>
      </c>
      <c r="C351">
        <v>1.14E-2</v>
      </c>
      <c r="D351">
        <f t="shared" si="34"/>
        <v>3.1399999999999997E-2</v>
      </c>
      <c r="E351">
        <f t="shared" si="35"/>
        <v>0.10927200000000062</v>
      </c>
      <c r="F351">
        <f t="shared" si="36"/>
        <v>3.5892720000000207</v>
      </c>
      <c r="G351">
        <f t="shared" si="39"/>
        <v>3.5500000000000003</v>
      </c>
      <c r="H351">
        <f t="shared" si="38"/>
        <v>3.5500000000000003</v>
      </c>
      <c r="I351" s="5">
        <f t="shared" si="37"/>
        <v>6.99999999999803E-2</v>
      </c>
      <c r="J351" s="7"/>
    </row>
    <row r="352" spans="1:10" x14ac:dyDescent="0.25">
      <c r="A352" s="4">
        <v>3.4900000000000202</v>
      </c>
      <c r="B352">
        <v>0.02</v>
      </c>
      <c r="C352">
        <v>1.14E-2</v>
      </c>
      <c r="D352">
        <f t="shared" si="34"/>
        <v>3.1399999999999997E-2</v>
      </c>
      <c r="E352">
        <f t="shared" si="35"/>
        <v>0.10958600000000063</v>
      </c>
      <c r="F352">
        <f t="shared" si="36"/>
        <v>3.5995860000000208</v>
      </c>
      <c r="G352">
        <f t="shared" si="39"/>
        <v>3.5500000000000003</v>
      </c>
      <c r="H352">
        <f t="shared" si="38"/>
        <v>3.5500000000000003</v>
      </c>
      <c r="I352" s="5">
        <f t="shared" si="37"/>
        <v>5.9999999999980069E-2</v>
      </c>
      <c r="J352" s="7"/>
    </row>
    <row r="353" spans="1:10" x14ac:dyDescent="0.25">
      <c r="A353" s="4">
        <v>3.50000000000002</v>
      </c>
      <c r="B353">
        <v>0.02</v>
      </c>
      <c r="C353">
        <v>1.14E-2</v>
      </c>
      <c r="D353">
        <f t="shared" si="34"/>
        <v>3.1399999999999997E-2</v>
      </c>
      <c r="E353">
        <f t="shared" si="35"/>
        <v>0.10990000000000062</v>
      </c>
      <c r="F353">
        <f t="shared" si="36"/>
        <v>3.6099000000000205</v>
      </c>
      <c r="G353">
        <f t="shared" si="39"/>
        <v>3.6</v>
      </c>
      <c r="H353">
        <f t="shared" si="38"/>
        <v>3.6</v>
      </c>
      <c r="I353" s="5">
        <f t="shared" si="37"/>
        <v>9.9999999999980105E-2</v>
      </c>
      <c r="J353" s="7"/>
    </row>
    <row r="354" spans="1:10" x14ac:dyDescent="0.25">
      <c r="A354" s="4">
        <v>3.5100000000000202</v>
      </c>
      <c r="B354">
        <v>0.02</v>
      </c>
      <c r="C354">
        <v>1.14E-2</v>
      </c>
      <c r="D354">
        <f t="shared" si="34"/>
        <v>3.1399999999999997E-2</v>
      </c>
      <c r="E354">
        <f t="shared" si="35"/>
        <v>0.11021400000000063</v>
      </c>
      <c r="F354">
        <f t="shared" si="36"/>
        <v>3.6202140000000207</v>
      </c>
      <c r="G354">
        <f t="shared" si="39"/>
        <v>3.6</v>
      </c>
      <c r="H354">
        <f t="shared" si="38"/>
        <v>3.6</v>
      </c>
      <c r="I354" s="5">
        <f t="shared" si="37"/>
        <v>8.9999999999979874E-2</v>
      </c>
      <c r="J354" s="7"/>
    </row>
    <row r="355" spans="1:10" x14ac:dyDescent="0.25">
      <c r="A355" s="4">
        <v>3.52000000000002</v>
      </c>
      <c r="B355">
        <v>0.02</v>
      </c>
      <c r="C355">
        <v>1.14E-2</v>
      </c>
      <c r="D355">
        <f t="shared" si="34"/>
        <v>3.1399999999999997E-2</v>
      </c>
      <c r="E355">
        <f t="shared" si="35"/>
        <v>0.11052800000000061</v>
      </c>
      <c r="F355">
        <f t="shared" si="36"/>
        <v>3.6305280000000204</v>
      </c>
      <c r="G355">
        <f t="shared" si="39"/>
        <v>3.6</v>
      </c>
      <c r="H355">
        <f t="shared" si="38"/>
        <v>3.6</v>
      </c>
      <c r="I355" s="5">
        <f t="shared" si="37"/>
        <v>7.9999999999980087E-2</v>
      </c>
      <c r="J355" s="7"/>
    </row>
    <row r="356" spans="1:10" x14ac:dyDescent="0.25">
      <c r="A356" s="4">
        <v>3.53000000000003</v>
      </c>
      <c r="B356">
        <v>0.02</v>
      </c>
      <c r="C356">
        <v>1.14E-2</v>
      </c>
      <c r="D356">
        <f t="shared" si="34"/>
        <v>3.1399999999999997E-2</v>
      </c>
      <c r="E356">
        <f t="shared" si="35"/>
        <v>0.11084200000000093</v>
      </c>
      <c r="F356">
        <f t="shared" si="36"/>
        <v>3.6408420000000308</v>
      </c>
      <c r="G356">
        <f t="shared" si="39"/>
        <v>3.6</v>
      </c>
      <c r="H356">
        <f t="shared" si="38"/>
        <v>3.6</v>
      </c>
      <c r="I356" s="5">
        <f t="shared" si="37"/>
        <v>6.9999999999970086E-2</v>
      </c>
      <c r="J356" s="7"/>
    </row>
    <row r="357" spans="1:10" x14ac:dyDescent="0.25">
      <c r="A357" s="4">
        <v>3.5400000000000298</v>
      </c>
      <c r="B357">
        <v>0.02</v>
      </c>
      <c r="C357">
        <v>1.14E-2</v>
      </c>
      <c r="D357">
        <f t="shared" si="34"/>
        <v>3.1399999999999997E-2</v>
      </c>
      <c r="E357">
        <f t="shared" si="35"/>
        <v>0.11115600000000092</v>
      </c>
      <c r="F357">
        <f t="shared" si="36"/>
        <v>3.6511560000000305</v>
      </c>
      <c r="G357">
        <f t="shared" si="39"/>
        <v>3.6500000000000004</v>
      </c>
      <c r="H357">
        <f t="shared" si="38"/>
        <v>3.6500000000000004</v>
      </c>
      <c r="I357" s="5">
        <f t="shared" si="37"/>
        <v>0.10999999999997057</v>
      </c>
      <c r="J357" s="7"/>
    </row>
    <row r="358" spans="1:10" x14ac:dyDescent="0.25">
      <c r="A358" s="4">
        <v>3.55000000000003</v>
      </c>
      <c r="B358">
        <v>0.02</v>
      </c>
      <c r="C358">
        <v>1.14E-2</v>
      </c>
      <c r="D358">
        <f t="shared" si="34"/>
        <v>3.1399999999999997E-2</v>
      </c>
      <c r="E358">
        <f t="shared" si="35"/>
        <v>0.11147000000000093</v>
      </c>
      <c r="F358">
        <f t="shared" si="36"/>
        <v>3.6614700000000311</v>
      </c>
      <c r="G358">
        <f t="shared" si="39"/>
        <v>3.6500000000000004</v>
      </c>
      <c r="H358">
        <f t="shared" si="38"/>
        <v>3.6500000000000004</v>
      </c>
      <c r="I358" s="5">
        <f t="shared" si="37"/>
        <v>9.9999999999970335E-2</v>
      </c>
      <c r="J358" s="7"/>
    </row>
    <row r="359" spans="1:10" x14ac:dyDescent="0.25">
      <c r="A359" s="4">
        <v>3.5600000000000298</v>
      </c>
      <c r="B359">
        <v>0.02</v>
      </c>
      <c r="C359">
        <v>1.14E-2</v>
      </c>
      <c r="D359">
        <f t="shared" si="34"/>
        <v>3.1399999999999997E-2</v>
      </c>
      <c r="E359">
        <f t="shared" si="35"/>
        <v>0.11178400000000092</v>
      </c>
      <c r="F359">
        <f t="shared" si="36"/>
        <v>3.6717840000000308</v>
      </c>
      <c r="G359">
        <f t="shared" si="39"/>
        <v>3.6500000000000004</v>
      </c>
      <c r="H359">
        <f t="shared" si="38"/>
        <v>3.6500000000000004</v>
      </c>
      <c r="I359" s="5">
        <f t="shared" si="37"/>
        <v>8.9999999999970548E-2</v>
      </c>
      <c r="J359" s="7"/>
    </row>
    <row r="360" spans="1:10" x14ac:dyDescent="0.25">
      <c r="A360" s="4">
        <v>3.57000000000003</v>
      </c>
      <c r="B360">
        <v>0.02</v>
      </c>
      <c r="C360">
        <v>1.14E-2</v>
      </c>
      <c r="D360">
        <f t="shared" si="34"/>
        <v>3.1399999999999997E-2</v>
      </c>
      <c r="E360">
        <f t="shared" si="35"/>
        <v>0.11209800000000093</v>
      </c>
      <c r="F360">
        <f t="shared" si="36"/>
        <v>3.682098000000031</v>
      </c>
      <c r="G360">
        <f t="shared" si="39"/>
        <v>3.6500000000000004</v>
      </c>
      <c r="H360">
        <f t="shared" si="38"/>
        <v>3.6500000000000004</v>
      </c>
      <c r="I360" s="5">
        <f t="shared" si="37"/>
        <v>7.9999999999970317E-2</v>
      </c>
      <c r="J360" s="7"/>
    </row>
    <row r="361" spans="1:10" x14ac:dyDescent="0.25">
      <c r="A361" s="4">
        <v>3.5800000000000298</v>
      </c>
      <c r="B361">
        <v>0.02</v>
      </c>
      <c r="C361">
        <v>1.14E-2</v>
      </c>
      <c r="D361">
        <f t="shared" si="34"/>
        <v>3.1399999999999997E-2</v>
      </c>
      <c r="E361">
        <f t="shared" si="35"/>
        <v>0.11241200000000093</v>
      </c>
      <c r="F361">
        <f t="shared" si="36"/>
        <v>3.6924120000000307</v>
      </c>
      <c r="G361">
        <f t="shared" si="39"/>
        <v>3.6500000000000004</v>
      </c>
      <c r="H361">
        <f t="shared" si="38"/>
        <v>3.6500000000000004</v>
      </c>
      <c r="I361" s="5">
        <f t="shared" si="37"/>
        <v>6.999999999997053E-2</v>
      </c>
      <c r="J361" s="7"/>
    </row>
    <row r="362" spans="1:10" x14ac:dyDescent="0.25">
      <c r="A362" s="4">
        <v>3.5900000000000301</v>
      </c>
      <c r="B362">
        <v>0.02</v>
      </c>
      <c r="C362">
        <v>1.14E-2</v>
      </c>
      <c r="D362">
        <f t="shared" si="34"/>
        <v>3.1399999999999997E-2</v>
      </c>
      <c r="E362">
        <f t="shared" si="35"/>
        <v>0.11272600000000094</v>
      </c>
      <c r="F362">
        <f t="shared" si="36"/>
        <v>3.7027260000000308</v>
      </c>
      <c r="G362">
        <f t="shared" si="39"/>
        <v>3.7</v>
      </c>
      <c r="H362">
        <f t="shared" si="38"/>
        <v>3.7</v>
      </c>
      <c r="I362" s="5">
        <f t="shared" si="37"/>
        <v>0.10999999999997012</v>
      </c>
      <c r="J362" s="7"/>
    </row>
    <row r="363" spans="1:10" x14ac:dyDescent="0.25">
      <c r="A363" s="4">
        <v>3.6000000000000298</v>
      </c>
      <c r="B363">
        <v>0.02</v>
      </c>
      <c r="C363">
        <v>1.14E-2</v>
      </c>
      <c r="D363">
        <f t="shared" si="34"/>
        <v>3.1399999999999997E-2</v>
      </c>
      <c r="E363">
        <f t="shared" si="35"/>
        <v>0.11304000000000093</v>
      </c>
      <c r="F363">
        <f t="shared" si="36"/>
        <v>3.713040000000031</v>
      </c>
      <c r="G363">
        <f t="shared" si="39"/>
        <v>3.7</v>
      </c>
      <c r="H363">
        <f t="shared" si="38"/>
        <v>3.7</v>
      </c>
      <c r="I363" s="5">
        <f t="shared" si="37"/>
        <v>9.9999999999970335E-2</v>
      </c>
      <c r="J363" s="7"/>
    </row>
    <row r="364" spans="1:10" x14ac:dyDescent="0.25">
      <c r="A364" s="4">
        <v>3.6100000000000301</v>
      </c>
      <c r="B364">
        <v>0.02</v>
      </c>
      <c r="C364">
        <v>1.14E-2</v>
      </c>
      <c r="D364">
        <f t="shared" si="34"/>
        <v>3.1399999999999997E-2</v>
      </c>
      <c r="E364">
        <f t="shared" si="35"/>
        <v>0.11335400000000094</v>
      </c>
      <c r="F364">
        <f t="shared" si="36"/>
        <v>3.7233540000000311</v>
      </c>
      <c r="G364">
        <f t="shared" si="39"/>
        <v>3.7</v>
      </c>
      <c r="H364">
        <f t="shared" si="38"/>
        <v>3.7</v>
      </c>
      <c r="I364" s="5">
        <f t="shared" si="37"/>
        <v>8.9999999999970104E-2</v>
      </c>
      <c r="J364" s="7"/>
    </row>
    <row r="365" spans="1:10" x14ac:dyDescent="0.25">
      <c r="A365" s="4">
        <v>3.6200000000000299</v>
      </c>
      <c r="B365">
        <v>0.02</v>
      </c>
      <c r="C365">
        <v>1.14E-2</v>
      </c>
      <c r="D365">
        <f t="shared" si="34"/>
        <v>3.1399999999999997E-2</v>
      </c>
      <c r="E365">
        <f t="shared" si="35"/>
        <v>0.11366800000000093</v>
      </c>
      <c r="F365">
        <f t="shared" si="36"/>
        <v>3.7336680000000309</v>
      </c>
      <c r="G365">
        <f t="shared" si="39"/>
        <v>3.7</v>
      </c>
      <c r="H365">
        <f t="shared" si="38"/>
        <v>3.7</v>
      </c>
      <c r="I365" s="5">
        <f t="shared" si="37"/>
        <v>7.9999999999970317E-2</v>
      </c>
      <c r="J365" s="7"/>
    </row>
    <row r="366" spans="1:10" x14ac:dyDescent="0.25">
      <c r="A366" s="4">
        <v>3.6300000000000301</v>
      </c>
      <c r="B366">
        <v>0.02</v>
      </c>
      <c r="C366">
        <v>1.14E-2</v>
      </c>
      <c r="D366">
        <f t="shared" si="34"/>
        <v>3.1399999999999997E-2</v>
      </c>
      <c r="E366">
        <f t="shared" si="35"/>
        <v>0.11398200000000093</v>
      </c>
      <c r="F366">
        <f t="shared" si="36"/>
        <v>3.743982000000031</v>
      </c>
      <c r="G366">
        <f t="shared" si="39"/>
        <v>3.7</v>
      </c>
      <c r="H366">
        <f t="shared" si="38"/>
        <v>3.7</v>
      </c>
      <c r="I366" s="5">
        <f t="shared" si="37"/>
        <v>6.9999999999970086E-2</v>
      </c>
      <c r="J366" s="7"/>
    </row>
    <row r="367" spans="1:10" x14ac:dyDescent="0.25">
      <c r="A367" s="4">
        <v>3.6400000000000299</v>
      </c>
      <c r="B367">
        <v>0.02</v>
      </c>
      <c r="C367">
        <v>1.14E-2</v>
      </c>
      <c r="D367">
        <f t="shared" si="34"/>
        <v>3.1399999999999997E-2</v>
      </c>
      <c r="E367">
        <f t="shared" si="35"/>
        <v>0.11429600000000092</v>
      </c>
      <c r="F367">
        <f t="shared" si="36"/>
        <v>3.7542960000000307</v>
      </c>
      <c r="G367">
        <f t="shared" si="39"/>
        <v>3.75</v>
      </c>
      <c r="H367">
        <f t="shared" si="38"/>
        <v>3.75</v>
      </c>
      <c r="I367" s="5">
        <f t="shared" si="37"/>
        <v>0.10999999999997012</v>
      </c>
      <c r="J367" s="7"/>
    </row>
    <row r="368" spans="1:10" x14ac:dyDescent="0.25">
      <c r="A368" s="4">
        <v>3.6500000000000301</v>
      </c>
      <c r="B368">
        <v>0.02</v>
      </c>
      <c r="C368">
        <v>1.14E-2</v>
      </c>
      <c r="D368">
        <f t="shared" si="34"/>
        <v>3.1399999999999997E-2</v>
      </c>
      <c r="E368">
        <f t="shared" si="35"/>
        <v>0.11461000000000093</v>
      </c>
      <c r="F368">
        <f t="shared" si="36"/>
        <v>3.7646100000000309</v>
      </c>
      <c r="G368">
        <f t="shared" si="39"/>
        <v>3.75</v>
      </c>
      <c r="H368">
        <f t="shared" si="38"/>
        <v>3.75</v>
      </c>
      <c r="I368" s="5">
        <f t="shared" si="37"/>
        <v>9.9999999999969891E-2</v>
      </c>
      <c r="J368" s="7"/>
    </row>
    <row r="369" spans="1:10" x14ac:dyDescent="0.25">
      <c r="A369" s="4">
        <v>3.6600000000000299</v>
      </c>
      <c r="B369">
        <v>0.02</v>
      </c>
      <c r="C369">
        <v>1.14E-2</v>
      </c>
      <c r="D369">
        <f t="shared" si="34"/>
        <v>3.1399999999999997E-2</v>
      </c>
      <c r="E369">
        <f t="shared" si="35"/>
        <v>0.11492400000000093</v>
      </c>
      <c r="F369">
        <f t="shared" si="36"/>
        <v>3.774924000000031</v>
      </c>
      <c r="G369">
        <f t="shared" si="39"/>
        <v>3.75</v>
      </c>
      <c r="H369">
        <f t="shared" si="38"/>
        <v>3.75</v>
      </c>
      <c r="I369" s="5">
        <f t="shared" si="37"/>
        <v>8.9999999999970104E-2</v>
      </c>
      <c r="J369" s="7"/>
    </row>
    <row r="370" spans="1:10" x14ac:dyDescent="0.25">
      <c r="A370" s="4">
        <v>3.6700000000000301</v>
      </c>
      <c r="B370">
        <v>0.02</v>
      </c>
      <c r="C370">
        <v>1.14E-2</v>
      </c>
      <c r="D370">
        <f t="shared" si="34"/>
        <v>3.1399999999999997E-2</v>
      </c>
      <c r="E370">
        <f t="shared" si="35"/>
        <v>0.11523800000000094</v>
      </c>
      <c r="F370">
        <f t="shared" si="36"/>
        <v>3.7852380000000312</v>
      </c>
      <c r="G370">
        <f t="shared" si="39"/>
        <v>3.75</v>
      </c>
      <c r="H370">
        <f t="shared" si="38"/>
        <v>3.75</v>
      </c>
      <c r="I370" s="5">
        <f t="shared" si="37"/>
        <v>7.9999999999969873E-2</v>
      </c>
      <c r="J370" s="7"/>
    </row>
    <row r="371" spans="1:10" x14ac:dyDescent="0.25">
      <c r="A371" s="4">
        <v>3.6800000000000299</v>
      </c>
      <c r="B371">
        <v>0.02</v>
      </c>
      <c r="C371">
        <v>1.14E-2</v>
      </c>
      <c r="D371">
        <f t="shared" si="34"/>
        <v>3.1399999999999997E-2</v>
      </c>
      <c r="E371">
        <f t="shared" si="35"/>
        <v>0.11555200000000093</v>
      </c>
      <c r="F371">
        <f t="shared" si="36"/>
        <v>3.7955520000000309</v>
      </c>
      <c r="G371">
        <f t="shared" si="39"/>
        <v>3.75</v>
      </c>
      <c r="H371">
        <f t="shared" si="38"/>
        <v>3.75</v>
      </c>
      <c r="I371" s="5">
        <f t="shared" si="37"/>
        <v>6.9999999999970086E-2</v>
      </c>
      <c r="J371" s="7"/>
    </row>
    <row r="372" spans="1:10" x14ac:dyDescent="0.25">
      <c r="A372" s="4">
        <v>3.6900000000000301</v>
      </c>
      <c r="B372">
        <v>0.02</v>
      </c>
      <c r="C372">
        <v>1.14E-2</v>
      </c>
      <c r="D372">
        <f t="shared" si="34"/>
        <v>3.1399999999999997E-2</v>
      </c>
      <c r="E372">
        <f t="shared" si="35"/>
        <v>0.11586600000000094</v>
      </c>
      <c r="F372">
        <f t="shared" si="36"/>
        <v>3.8058660000000311</v>
      </c>
      <c r="G372">
        <f t="shared" si="39"/>
        <v>3.8000000000000003</v>
      </c>
      <c r="H372">
        <f t="shared" si="38"/>
        <v>3.8000000000000003</v>
      </c>
      <c r="I372" s="5">
        <f t="shared" si="37"/>
        <v>0.10999999999997012</v>
      </c>
      <c r="J372" s="7"/>
    </row>
    <row r="373" spans="1:10" x14ac:dyDescent="0.25">
      <c r="A373" s="4">
        <v>3.7000000000000299</v>
      </c>
      <c r="B373">
        <v>0.02</v>
      </c>
      <c r="C373">
        <v>1.14E-2</v>
      </c>
      <c r="D373">
        <f t="shared" si="34"/>
        <v>3.1399999999999997E-2</v>
      </c>
      <c r="E373">
        <f t="shared" si="35"/>
        <v>0.11618000000000094</v>
      </c>
      <c r="F373">
        <f t="shared" si="36"/>
        <v>3.8161800000000308</v>
      </c>
      <c r="G373">
        <f t="shared" si="39"/>
        <v>3.8000000000000003</v>
      </c>
      <c r="H373">
        <f t="shared" si="38"/>
        <v>3.8000000000000003</v>
      </c>
      <c r="I373" s="5">
        <f t="shared" si="37"/>
        <v>9.9999999999970335E-2</v>
      </c>
      <c r="J373" s="7"/>
    </row>
    <row r="374" spans="1:10" x14ac:dyDescent="0.25">
      <c r="A374" s="4">
        <v>3.7100000000000302</v>
      </c>
      <c r="B374">
        <v>0.02</v>
      </c>
      <c r="C374">
        <v>1.14E-2</v>
      </c>
      <c r="D374">
        <f t="shared" ref="D374:D437" si="40">B374+C374</f>
        <v>3.1399999999999997E-2</v>
      </c>
      <c r="E374">
        <f t="shared" ref="E374:E437" si="41">A374*D374</f>
        <v>0.11649400000000094</v>
      </c>
      <c r="F374">
        <f t="shared" ref="F374:F437" si="42">A374+E374</f>
        <v>3.8264940000000309</v>
      </c>
      <c r="G374">
        <f t="shared" si="39"/>
        <v>3.8000000000000003</v>
      </c>
      <c r="H374">
        <f t="shared" si="38"/>
        <v>3.8000000000000003</v>
      </c>
      <c r="I374" s="5">
        <f t="shared" si="37"/>
        <v>8.9999999999970104E-2</v>
      </c>
      <c r="J374" s="7"/>
    </row>
    <row r="375" spans="1:10" x14ac:dyDescent="0.25">
      <c r="A375" s="4">
        <v>3.7200000000000299</v>
      </c>
      <c r="B375">
        <v>0.02</v>
      </c>
      <c r="C375">
        <v>1.14E-2</v>
      </c>
      <c r="D375">
        <f t="shared" si="40"/>
        <v>3.1399999999999997E-2</v>
      </c>
      <c r="E375">
        <f t="shared" si="41"/>
        <v>0.11680800000000092</v>
      </c>
      <c r="F375">
        <f t="shared" si="42"/>
        <v>3.8368080000000311</v>
      </c>
      <c r="G375">
        <f t="shared" si="39"/>
        <v>3.8000000000000003</v>
      </c>
      <c r="H375">
        <f t="shared" si="38"/>
        <v>3.8000000000000003</v>
      </c>
      <c r="I375" s="5">
        <f t="shared" si="37"/>
        <v>7.9999999999970317E-2</v>
      </c>
      <c r="J375" s="7"/>
    </row>
    <row r="376" spans="1:10" x14ac:dyDescent="0.25">
      <c r="A376" s="4">
        <v>3.7300000000000302</v>
      </c>
      <c r="B376">
        <v>0.02</v>
      </c>
      <c r="C376">
        <v>1.14E-2</v>
      </c>
      <c r="D376">
        <f t="shared" si="40"/>
        <v>3.1399999999999997E-2</v>
      </c>
      <c r="E376">
        <f t="shared" si="41"/>
        <v>0.11712200000000093</v>
      </c>
      <c r="F376">
        <f t="shared" si="42"/>
        <v>3.8471220000000312</v>
      </c>
      <c r="G376">
        <f t="shared" si="39"/>
        <v>3.8000000000000003</v>
      </c>
      <c r="H376">
        <f t="shared" si="38"/>
        <v>3.8000000000000003</v>
      </c>
      <c r="I376" s="5">
        <f t="shared" si="37"/>
        <v>6.9999999999970086E-2</v>
      </c>
      <c r="J376" s="7"/>
    </row>
    <row r="377" spans="1:10" x14ac:dyDescent="0.25">
      <c r="A377" s="4">
        <v>3.74000000000003</v>
      </c>
      <c r="B377">
        <v>0.02</v>
      </c>
      <c r="C377">
        <v>1.14E-2</v>
      </c>
      <c r="D377">
        <f t="shared" si="40"/>
        <v>3.1399999999999997E-2</v>
      </c>
      <c r="E377">
        <f t="shared" si="41"/>
        <v>0.11743600000000093</v>
      </c>
      <c r="F377">
        <f t="shared" si="42"/>
        <v>3.857436000000031</v>
      </c>
      <c r="G377">
        <f t="shared" si="39"/>
        <v>3.85</v>
      </c>
      <c r="H377">
        <f t="shared" si="38"/>
        <v>3.85</v>
      </c>
      <c r="I377" s="5">
        <f t="shared" si="37"/>
        <v>0.10999999999997012</v>
      </c>
      <c r="J377" s="7"/>
    </row>
    <row r="378" spans="1:10" x14ac:dyDescent="0.25">
      <c r="A378" s="4">
        <v>3.7500000000000302</v>
      </c>
      <c r="B378">
        <v>0.02</v>
      </c>
      <c r="C378">
        <v>1.14E-2</v>
      </c>
      <c r="D378">
        <f t="shared" si="40"/>
        <v>3.1399999999999997E-2</v>
      </c>
      <c r="E378">
        <f t="shared" si="41"/>
        <v>0.11775000000000094</v>
      </c>
      <c r="F378">
        <f t="shared" si="42"/>
        <v>3.8677500000000311</v>
      </c>
      <c r="G378">
        <f t="shared" si="39"/>
        <v>3.85</v>
      </c>
      <c r="H378">
        <f t="shared" si="38"/>
        <v>3.85</v>
      </c>
      <c r="I378" s="5">
        <f t="shared" si="37"/>
        <v>9.9999999999969891E-2</v>
      </c>
      <c r="J378" s="7"/>
    </row>
    <row r="379" spans="1:10" x14ac:dyDescent="0.25">
      <c r="A379" s="4">
        <v>3.76000000000003</v>
      </c>
      <c r="B379">
        <v>0.02</v>
      </c>
      <c r="C379">
        <v>1.14E-2</v>
      </c>
      <c r="D379">
        <f t="shared" si="40"/>
        <v>3.1399999999999997E-2</v>
      </c>
      <c r="E379">
        <f t="shared" si="41"/>
        <v>0.11806400000000093</v>
      </c>
      <c r="F379">
        <f t="shared" si="42"/>
        <v>3.8780640000000308</v>
      </c>
      <c r="G379">
        <f t="shared" si="39"/>
        <v>3.85</v>
      </c>
      <c r="H379">
        <f t="shared" si="38"/>
        <v>3.85</v>
      </c>
      <c r="I379" s="5">
        <f t="shared" si="37"/>
        <v>8.9999999999970104E-2</v>
      </c>
      <c r="J379" s="7"/>
    </row>
    <row r="380" spans="1:10" x14ac:dyDescent="0.25">
      <c r="A380" s="4">
        <v>3.7700000000000302</v>
      </c>
      <c r="B380">
        <v>0.02</v>
      </c>
      <c r="C380">
        <v>1.14E-2</v>
      </c>
      <c r="D380">
        <f t="shared" si="40"/>
        <v>3.1399999999999997E-2</v>
      </c>
      <c r="E380">
        <f t="shared" si="41"/>
        <v>0.11837800000000094</v>
      </c>
      <c r="F380">
        <f t="shared" si="42"/>
        <v>3.888378000000031</v>
      </c>
      <c r="G380">
        <f t="shared" si="39"/>
        <v>3.85</v>
      </c>
      <c r="H380">
        <f t="shared" si="38"/>
        <v>3.85</v>
      </c>
      <c r="I380" s="5">
        <f t="shared" si="37"/>
        <v>7.9999999999969873E-2</v>
      </c>
      <c r="J380" s="7"/>
    </row>
    <row r="381" spans="1:10" x14ac:dyDescent="0.25">
      <c r="A381" s="4">
        <v>3.78000000000003</v>
      </c>
      <c r="B381">
        <v>0.02</v>
      </c>
      <c r="C381">
        <v>1.14E-2</v>
      </c>
      <c r="D381">
        <f t="shared" si="40"/>
        <v>3.1399999999999997E-2</v>
      </c>
      <c r="E381">
        <f t="shared" si="41"/>
        <v>0.11869200000000094</v>
      </c>
      <c r="F381">
        <f t="shared" si="42"/>
        <v>3.8986920000000311</v>
      </c>
      <c r="G381">
        <f t="shared" si="39"/>
        <v>3.85</v>
      </c>
      <c r="H381">
        <f t="shared" si="38"/>
        <v>3.85</v>
      </c>
      <c r="I381" s="5">
        <f t="shared" si="37"/>
        <v>6.9999999999970086E-2</v>
      </c>
      <c r="J381" s="7"/>
    </row>
    <row r="382" spans="1:10" x14ac:dyDescent="0.25">
      <c r="A382" s="4">
        <v>3.7900000000000298</v>
      </c>
      <c r="B382">
        <v>0.02</v>
      </c>
      <c r="C382">
        <v>1.14E-2</v>
      </c>
      <c r="D382">
        <f t="shared" si="40"/>
        <v>3.1399999999999997E-2</v>
      </c>
      <c r="E382">
        <f t="shared" si="41"/>
        <v>0.11900600000000093</v>
      </c>
      <c r="F382">
        <f t="shared" si="42"/>
        <v>3.9090060000000308</v>
      </c>
      <c r="G382">
        <f t="shared" si="39"/>
        <v>3.9000000000000004</v>
      </c>
      <c r="H382">
        <f t="shared" si="38"/>
        <v>3.9000000000000004</v>
      </c>
      <c r="I382" s="5">
        <f t="shared" si="37"/>
        <v>0.10999999999997057</v>
      </c>
      <c r="J382" s="7"/>
    </row>
    <row r="383" spans="1:10" x14ac:dyDescent="0.25">
      <c r="A383" s="4">
        <v>3.80000000000003</v>
      </c>
      <c r="B383">
        <v>0.02</v>
      </c>
      <c r="C383">
        <v>1.14E-2</v>
      </c>
      <c r="D383">
        <f t="shared" si="40"/>
        <v>3.1399999999999997E-2</v>
      </c>
      <c r="E383">
        <f t="shared" si="41"/>
        <v>0.11932000000000094</v>
      </c>
      <c r="F383">
        <f t="shared" si="42"/>
        <v>3.919320000000031</v>
      </c>
      <c r="G383">
        <f t="shared" si="39"/>
        <v>3.9000000000000004</v>
      </c>
      <c r="H383">
        <f t="shared" si="38"/>
        <v>3.9000000000000004</v>
      </c>
      <c r="I383" s="5">
        <f t="shared" si="37"/>
        <v>9.9999999999970335E-2</v>
      </c>
      <c r="J383" s="7"/>
    </row>
    <row r="384" spans="1:10" x14ac:dyDescent="0.25">
      <c r="A384" s="4">
        <v>3.8100000000000298</v>
      </c>
      <c r="B384">
        <v>0.02</v>
      </c>
      <c r="C384">
        <v>1.14E-2</v>
      </c>
      <c r="D384">
        <f t="shared" si="40"/>
        <v>3.1399999999999997E-2</v>
      </c>
      <c r="E384">
        <f t="shared" si="41"/>
        <v>0.11963400000000092</v>
      </c>
      <c r="F384">
        <f t="shared" si="42"/>
        <v>3.9296340000000307</v>
      </c>
      <c r="G384">
        <f t="shared" si="39"/>
        <v>3.9000000000000004</v>
      </c>
      <c r="H384">
        <f t="shared" si="38"/>
        <v>3.9000000000000004</v>
      </c>
      <c r="I384" s="5">
        <f t="shared" si="37"/>
        <v>8.9999999999970548E-2</v>
      </c>
      <c r="J384" s="7"/>
    </row>
    <row r="385" spans="1:10" x14ac:dyDescent="0.25">
      <c r="A385" s="4">
        <v>3.82000000000003</v>
      </c>
      <c r="B385">
        <v>0.02</v>
      </c>
      <c r="C385">
        <v>1.14E-2</v>
      </c>
      <c r="D385">
        <f t="shared" si="40"/>
        <v>3.1399999999999997E-2</v>
      </c>
      <c r="E385">
        <f t="shared" si="41"/>
        <v>0.11994800000000093</v>
      </c>
      <c r="F385">
        <f t="shared" si="42"/>
        <v>3.9399480000000309</v>
      </c>
      <c r="G385">
        <f t="shared" si="39"/>
        <v>3.9000000000000004</v>
      </c>
      <c r="H385">
        <f t="shared" si="38"/>
        <v>3.9000000000000004</v>
      </c>
      <c r="I385" s="5">
        <f t="shared" si="37"/>
        <v>7.9999999999970317E-2</v>
      </c>
      <c r="J385" s="7"/>
    </row>
    <row r="386" spans="1:10" x14ac:dyDescent="0.25">
      <c r="A386" s="4">
        <v>3.8300000000000298</v>
      </c>
      <c r="B386">
        <v>0.02</v>
      </c>
      <c r="C386">
        <v>1.14E-2</v>
      </c>
      <c r="D386">
        <f t="shared" si="40"/>
        <v>3.1399999999999997E-2</v>
      </c>
      <c r="E386">
        <f t="shared" si="41"/>
        <v>0.12026200000000092</v>
      </c>
      <c r="F386">
        <f t="shared" si="42"/>
        <v>3.9502620000000306</v>
      </c>
      <c r="G386">
        <f t="shared" si="39"/>
        <v>3.95</v>
      </c>
      <c r="H386">
        <f t="shared" si="38"/>
        <v>3.95</v>
      </c>
      <c r="I386" s="5">
        <f t="shared" ref="I386:I449" si="43">H386-A386</f>
        <v>0.11999999999997035</v>
      </c>
      <c r="J386" s="7"/>
    </row>
    <row r="387" spans="1:10" x14ac:dyDescent="0.25">
      <c r="A387" s="4">
        <v>3.8400000000000301</v>
      </c>
      <c r="B387">
        <v>0.02</v>
      </c>
      <c r="C387">
        <v>1.14E-2</v>
      </c>
      <c r="D387">
        <f t="shared" si="40"/>
        <v>3.1399999999999997E-2</v>
      </c>
      <c r="E387">
        <f t="shared" si="41"/>
        <v>0.12057600000000093</v>
      </c>
      <c r="F387">
        <f t="shared" si="42"/>
        <v>3.9605760000000312</v>
      </c>
      <c r="G387">
        <f t="shared" si="39"/>
        <v>3.95</v>
      </c>
      <c r="H387">
        <f t="shared" si="38"/>
        <v>3.95</v>
      </c>
      <c r="I387" s="5">
        <f t="shared" si="43"/>
        <v>0.10999999999997012</v>
      </c>
      <c r="J387" s="7"/>
    </row>
    <row r="388" spans="1:10" x14ac:dyDescent="0.25">
      <c r="A388" s="4">
        <v>3.8500000000000298</v>
      </c>
      <c r="B388">
        <v>0.02</v>
      </c>
      <c r="C388">
        <v>1.14E-2</v>
      </c>
      <c r="D388">
        <f t="shared" si="40"/>
        <v>3.1399999999999997E-2</v>
      </c>
      <c r="E388">
        <f t="shared" si="41"/>
        <v>0.12089000000000093</v>
      </c>
      <c r="F388">
        <f t="shared" si="42"/>
        <v>3.9708900000000309</v>
      </c>
      <c r="G388">
        <f t="shared" si="39"/>
        <v>3.95</v>
      </c>
      <c r="H388">
        <f t="shared" ref="H388:H451" si="44">IF((FLOOR(G388,0.05))&lt;A388,A388,FLOOR(G388,0.05))</f>
        <v>3.95</v>
      </c>
      <c r="I388" s="5">
        <f t="shared" si="43"/>
        <v>9.9999999999970335E-2</v>
      </c>
      <c r="J388" s="7"/>
    </row>
    <row r="389" spans="1:10" x14ac:dyDescent="0.25">
      <c r="A389" s="4">
        <v>3.8600000000000301</v>
      </c>
      <c r="B389">
        <v>0.02</v>
      </c>
      <c r="C389">
        <v>1.14E-2</v>
      </c>
      <c r="D389">
        <f t="shared" si="40"/>
        <v>3.1399999999999997E-2</v>
      </c>
      <c r="E389">
        <f t="shared" si="41"/>
        <v>0.12120400000000094</v>
      </c>
      <c r="F389">
        <f t="shared" si="42"/>
        <v>3.9812040000000311</v>
      </c>
      <c r="G389">
        <f t="shared" si="39"/>
        <v>3.95</v>
      </c>
      <c r="H389">
        <f t="shared" si="44"/>
        <v>3.95</v>
      </c>
      <c r="I389" s="5">
        <f t="shared" si="43"/>
        <v>8.9999999999970104E-2</v>
      </c>
      <c r="J389" s="7"/>
    </row>
    <row r="390" spans="1:10" x14ac:dyDescent="0.25">
      <c r="A390" s="4">
        <v>3.8700000000000299</v>
      </c>
      <c r="B390">
        <v>0.02</v>
      </c>
      <c r="C390">
        <v>1.14E-2</v>
      </c>
      <c r="D390">
        <f t="shared" si="40"/>
        <v>3.1399999999999997E-2</v>
      </c>
      <c r="E390">
        <f t="shared" si="41"/>
        <v>0.12151800000000093</v>
      </c>
      <c r="F390">
        <f t="shared" si="42"/>
        <v>3.9915180000000308</v>
      </c>
      <c r="G390">
        <f t="shared" si="39"/>
        <v>3.95</v>
      </c>
      <c r="H390">
        <f t="shared" si="44"/>
        <v>3.95</v>
      </c>
      <c r="I390" s="5">
        <f t="shared" si="43"/>
        <v>7.9999999999970317E-2</v>
      </c>
      <c r="J390" s="7"/>
    </row>
    <row r="391" spans="1:10" x14ac:dyDescent="0.25">
      <c r="A391" s="4">
        <v>3.8800000000000301</v>
      </c>
      <c r="B391">
        <v>0.02</v>
      </c>
      <c r="C391">
        <v>1.14E-2</v>
      </c>
      <c r="D391">
        <f t="shared" si="40"/>
        <v>3.1399999999999997E-2</v>
      </c>
      <c r="E391">
        <f t="shared" si="41"/>
        <v>0.12183200000000094</v>
      </c>
      <c r="F391">
        <f t="shared" si="42"/>
        <v>4.0018320000000314</v>
      </c>
      <c r="G391">
        <f t="shared" si="39"/>
        <v>4</v>
      </c>
      <c r="H391">
        <f t="shared" si="44"/>
        <v>4</v>
      </c>
      <c r="I391" s="5">
        <f t="shared" si="43"/>
        <v>0.11999999999996991</v>
      </c>
      <c r="J391" s="7"/>
    </row>
    <row r="392" spans="1:10" x14ac:dyDescent="0.25">
      <c r="A392" s="4">
        <v>3.8900000000000299</v>
      </c>
      <c r="B392">
        <v>0.02</v>
      </c>
      <c r="C392">
        <v>1.14E-2</v>
      </c>
      <c r="D392">
        <f t="shared" si="40"/>
        <v>3.1399999999999997E-2</v>
      </c>
      <c r="E392">
        <f t="shared" si="41"/>
        <v>0.12214600000000093</v>
      </c>
      <c r="F392">
        <f t="shared" si="42"/>
        <v>4.0121460000000306</v>
      </c>
      <c r="G392">
        <f t="shared" si="39"/>
        <v>4</v>
      </c>
      <c r="H392">
        <f t="shared" si="44"/>
        <v>4</v>
      </c>
      <c r="I392" s="5">
        <f t="shared" si="43"/>
        <v>0.10999999999997012</v>
      </c>
      <c r="J392" s="7"/>
    </row>
    <row r="393" spans="1:10" x14ac:dyDescent="0.25">
      <c r="A393" s="4">
        <v>3.9000000000000301</v>
      </c>
      <c r="B393">
        <v>0.02</v>
      </c>
      <c r="C393">
        <v>1.14E-2</v>
      </c>
      <c r="D393">
        <f t="shared" si="40"/>
        <v>3.1399999999999997E-2</v>
      </c>
      <c r="E393">
        <f t="shared" si="41"/>
        <v>0.12246000000000093</v>
      </c>
      <c r="F393">
        <f t="shared" si="42"/>
        <v>4.0224600000000308</v>
      </c>
      <c r="G393">
        <f t="shared" si="39"/>
        <v>4</v>
      </c>
      <c r="H393">
        <f t="shared" si="44"/>
        <v>4</v>
      </c>
      <c r="I393" s="5">
        <f t="shared" si="43"/>
        <v>9.9999999999969891E-2</v>
      </c>
      <c r="J393" s="7"/>
    </row>
    <row r="394" spans="1:10" x14ac:dyDescent="0.25">
      <c r="A394" s="4">
        <v>3.9100000000000299</v>
      </c>
      <c r="B394">
        <v>0.02</v>
      </c>
      <c r="C394">
        <v>1.14E-2</v>
      </c>
      <c r="D394">
        <f t="shared" si="40"/>
        <v>3.1399999999999997E-2</v>
      </c>
      <c r="E394">
        <f t="shared" si="41"/>
        <v>0.12277400000000092</v>
      </c>
      <c r="F394">
        <f t="shared" si="42"/>
        <v>4.0327740000000309</v>
      </c>
      <c r="G394">
        <f t="shared" si="39"/>
        <v>4</v>
      </c>
      <c r="H394">
        <f t="shared" si="44"/>
        <v>4</v>
      </c>
      <c r="I394" s="5">
        <f t="shared" si="43"/>
        <v>8.9999999999970104E-2</v>
      </c>
      <c r="J394" s="7"/>
    </row>
    <row r="395" spans="1:10" x14ac:dyDescent="0.25">
      <c r="A395" s="4">
        <v>3.9200000000000301</v>
      </c>
      <c r="B395">
        <v>0.02</v>
      </c>
      <c r="C395">
        <v>1.14E-2</v>
      </c>
      <c r="D395">
        <f t="shared" si="40"/>
        <v>3.1399999999999997E-2</v>
      </c>
      <c r="E395">
        <f t="shared" si="41"/>
        <v>0.12308800000000093</v>
      </c>
      <c r="F395">
        <f t="shared" si="42"/>
        <v>4.0430880000000311</v>
      </c>
      <c r="G395">
        <f t="shared" si="39"/>
        <v>4</v>
      </c>
      <c r="H395">
        <f t="shared" si="44"/>
        <v>4</v>
      </c>
      <c r="I395" s="5">
        <f t="shared" si="43"/>
        <v>7.9999999999969873E-2</v>
      </c>
      <c r="J395" s="7"/>
    </row>
    <row r="396" spans="1:10" x14ac:dyDescent="0.25">
      <c r="A396" s="4">
        <v>3.9300000000000299</v>
      </c>
      <c r="B396">
        <v>0.02</v>
      </c>
      <c r="C396">
        <v>1.14E-2</v>
      </c>
      <c r="D396">
        <f t="shared" si="40"/>
        <v>3.1399999999999997E-2</v>
      </c>
      <c r="E396">
        <f t="shared" si="41"/>
        <v>0.12340200000000093</v>
      </c>
      <c r="F396">
        <f t="shared" si="42"/>
        <v>4.0534020000000313</v>
      </c>
      <c r="G396">
        <f t="shared" si="39"/>
        <v>4.05</v>
      </c>
      <c r="H396">
        <f t="shared" si="44"/>
        <v>4.05</v>
      </c>
      <c r="I396" s="5">
        <f t="shared" si="43"/>
        <v>0.11999999999996991</v>
      </c>
      <c r="J396" s="7"/>
    </row>
    <row r="397" spans="1:10" x14ac:dyDescent="0.25">
      <c r="A397" s="4">
        <v>3.9400000000000301</v>
      </c>
      <c r="B397">
        <v>0.02</v>
      </c>
      <c r="C397">
        <v>1.14E-2</v>
      </c>
      <c r="D397">
        <f t="shared" si="40"/>
        <v>3.1399999999999997E-2</v>
      </c>
      <c r="E397">
        <f t="shared" si="41"/>
        <v>0.12371600000000094</v>
      </c>
      <c r="F397">
        <f t="shared" si="42"/>
        <v>4.0637160000000314</v>
      </c>
      <c r="G397">
        <f t="shared" si="39"/>
        <v>4.05</v>
      </c>
      <c r="H397">
        <f t="shared" si="44"/>
        <v>4.05</v>
      </c>
      <c r="I397" s="5">
        <f t="shared" si="43"/>
        <v>0.10999999999996968</v>
      </c>
      <c r="J397" s="7"/>
    </row>
    <row r="398" spans="1:10" x14ac:dyDescent="0.25">
      <c r="A398" s="4">
        <v>3.9500000000000299</v>
      </c>
      <c r="B398">
        <v>0.02</v>
      </c>
      <c r="C398">
        <v>1.14E-2</v>
      </c>
      <c r="D398">
        <f t="shared" si="40"/>
        <v>3.1399999999999997E-2</v>
      </c>
      <c r="E398">
        <f t="shared" si="41"/>
        <v>0.12403000000000093</v>
      </c>
      <c r="F398">
        <f t="shared" si="42"/>
        <v>4.0740300000000307</v>
      </c>
      <c r="G398">
        <f t="shared" si="39"/>
        <v>4.05</v>
      </c>
      <c r="H398">
        <f t="shared" si="44"/>
        <v>4.05</v>
      </c>
      <c r="I398" s="5">
        <f t="shared" si="43"/>
        <v>9.9999999999969891E-2</v>
      </c>
      <c r="J398" s="7"/>
    </row>
    <row r="399" spans="1:10" x14ac:dyDescent="0.25">
      <c r="A399" s="4">
        <v>3.9600000000000399</v>
      </c>
      <c r="B399">
        <v>0.02</v>
      </c>
      <c r="C399">
        <v>1.14E-2</v>
      </c>
      <c r="D399">
        <f t="shared" si="40"/>
        <v>3.1399999999999997E-2</v>
      </c>
      <c r="E399">
        <f t="shared" si="41"/>
        <v>0.12434400000000125</v>
      </c>
      <c r="F399">
        <f t="shared" si="42"/>
        <v>4.0843440000000415</v>
      </c>
      <c r="G399">
        <f t="shared" si="39"/>
        <v>4.05</v>
      </c>
      <c r="H399">
        <f t="shared" si="44"/>
        <v>4.05</v>
      </c>
      <c r="I399" s="5">
        <f t="shared" si="43"/>
        <v>8.999999999995989E-2</v>
      </c>
      <c r="J399" s="7"/>
    </row>
    <row r="400" spans="1:10" x14ac:dyDescent="0.25">
      <c r="A400" s="4">
        <v>3.9700000000000402</v>
      </c>
      <c r="B400">
        <v>0.02</v>
      </c>
      <c r="C400">
        <v>1.14E-2</v>
      </c>
      <c r="D400">
        <f t="shared" si="40"/>
        <v>3.1399999999999997E-2</v>
      </c>
      <c r="E400">
        <f t="shared" si="41"/>
        <v>0.12465800000000125</v>
      </c>
      <c r="F400">
        <f t="shared" si="42"/>
        <v>4.0946580000000417</v>
      </c>
      <c r="G400">
        <f t="shared" si="39"/>
        <v>4.05</v>
      </c>
      <c r="H400">
        <f t="shared" si="44"/>
        <v>4.05</v>
      </c>
      <c r="I400" s="5">
        <f t="shared" si="43"/>
        <v>7.9999999999959659E-2</v>
      </c>
      <c r="J400" s="7"/>
    </row>
    <row r="401" spans="1:10" x14ac:dyDescent="0.25">
      <c r="A401" s="4">
        <v>3.98000000000004</v>
      </c>
      <c r="B401">
        <v>0.02</v>
      </c>
      <c r="C401">
        <v>1.14E-2</v>
      </c>
      <c r="D401">
        <f t="shared" si="40"/>
        <v>3.1399999999999997E-2</v>
      </c>
      <c r="E401">
        <f t="shared" si="41"/>
        <v>0.12497200000000125</v>
      </c>
      <c r="F401">
        <f t="shared" si="42"/>
        <v>4.1049720000000409</v>
      </c>
      <c r="G401">
        <f t="shared" si="39"/>
        <v>4.1000000000000005</v>
      </c>
      <c r="H401">
        <f t="shared" si="44"/>
        <v>4.1000000000000005</v>
      </c>
      <c r="I401" s="5">
        <f t="shared" si="43"/>
        <v>0.11999999999996058</v>
      </c>
      <c r="J401" s="7"/>
    </row>
    <row r="402" spans="1:10" x14ac:dyDescent="0.25">
      <c r="A402" s="4">
        <v>3.9900000000000402</v>
      </c>
      <c r="B402">
        <v>0.02</v>
      </c>
      <c r="C402">
        <v>1.14E-2</v>
      </c>
      <c r="D402">
        <f t="shared" si="40"/>
        <v>3.1399999999999997E-2</v>
      </c>
      <c r="E402">
        <f t="shared" si="41"/>
        <v>0.12528600000000126</v>
      </c>
      <c r="F402">
        <f t="shared" si="42"/>
        <v>4.1152860000000411</v>
      </c>
      <c r="G402">
        <f t="shared" ref="G402:G465" si="45">FLOOR(F402,0.05)</f>
        <v>4.1000000000000005</v>
      </c>
      <c r="H402">
        <f t="shared" si="44"/>
        <v>4.1000000000000005</v>
      </c>
      <c r="I402" s="5">
        <f t="shared" si="43"/>
        <v>0.10999999999996035</v>
      </c>
      <c r="J402" s="7"/>
    </row>
    <row r="403" spans="1:10" x14ac:dyDescent="0.25">
      <c r="A403" s="4">
        <v>4.00000000000004</v>
      </c>
      <c r="B403">
        <v>0.02</v>
      </c>
      <c r="C403">
        <v>1.14E-2</v>
      </c>
      <c r="D403">
        <f t="shared" si="40"/>
        <v>3.1399999999999997E-2</v>
      </c>
      <c r="E403">
        <f t="shared" si="41"/>
        <v>0.12560000000000124</v>
      </c>
      <c r="F403">
        <f t="shared" si="42"/>
        <v>4.1256000000000412</v>
      </c>
      <c r="G403">
        <f t="shared" si="45"/>
        <v>4.1000000000000005</v>
      </c>
      <c r="H403">
        <f t="shared" si="44"/>
        <v>4.1000000000000005</v>
      </c>
      <c r="I403" s="5">
        <f t="shared" si="43"/>
        <v>9.9999999999960565E-2</v>
      </c>
      <c r="J403" s="7"/>
    </row>
    <row r="404" spans="1:10" x14ac:dyDescent="0.25">
      <c r="A404" s="4">
        <v>4.0100000000000398</v>
      </c>
      <c r="B404">
        <v>0.02</v>
      </c>
      <c r="C404">
        <v>1.14E-2</v>
      </c>
      <c r="D404">
        <f t="shared" si="40"/>
        <v>3.1399999999999997E-2</v>
      </c>
      <c r="E404">
        <f t="shared" si="41"/>
        <v>0.12591400000000125</v>
      </c>
      <c r="F404">
        <f t="shared" si="42"/>
        <v>4.1359140000000414</v>
      </c>
      <c r="G404">
        <f t="shared" si="45"/>
        <v>4.1000000000000005</v>
      </c>
      <c r="H404">
        <f t="shared" si="44"/>
        <v>4.1000000000000005</v>
      </c>
      <c r="I404" s="5">
        <f t="shared" si="43"/>
        <v>8.9999999999960778E-2</v>
      </c>
      <c r="J404" s="7"/>
    </row>
    <row r="405" spans="1:10" x14ac:dyDescent="0.25">
      <c r="A405" s="4">
        <v>4.0200000000000404</v>
      </c>
      <c r="B405">
        <v>0.02</v>
      </c>
      <c r="C405">
        <v>1.14E-2</v>
      </c>
      <c r="D405">
        <f t="shared" si="40"/>
        <v>3.1399999999999997E-2</v>
      </c>
      <c r="E405">
        <f t="shared" si="41"/>
        <v>0.12622800000000126</v>
      </c>
      <c r="F405">
        <f t="shared" si="42"/>
        <v>4.1462280000000415</v>
      </c>
      <c r="G405">
        <f t="shared" si="45"/>
        <v>4.1000000000000005</v>
      </c>
      <c r="H405">
        <f t="shared" si="44"/>
        <v>4.1000000000000005</v>
      </c>
      <c r="I405" s="5">
        <f t="shared" si="43"/>
        <v>7.9999999999960103E-2</v>
      </c>
      <c r="J405" s="7"/>
    </row>
    <row r="406" spans="1:10" x14ac:dyDescent="0.25">
      <c r="A406" s="4">
        <v>4.0300000000000402</v>
      </c>
      <c r="B406">
        <v>0.02</v>
      </c>
      <c r="C406">
        <v>1.14E-2</v>
      </c>
      <c r="D406">
        <f t="shared" si="40"/>
        <v>3.1399999999999997E-2</v>
      </c>
      <c r="E406">
        <f t="shared" si="41"/>
        <v>0.12654200000000126</v>
      </c>
      <c r="F406">
        <f t="shared" si="42"/>
        <v>4.1565420000000417</v>
      </c>
      <c r="G406">
        <f t="shared" si="45"/>
        <v>4.1500000000000004</v>
      </c>
      <c r="H406">
        <f t="shared" si="44"/>
        <v>4.1500000000000004</v>
      </c>
      <c r="I406" s="5">
        <f t="shared" si="43"/>
        <v>0.11999999999996014</v>
      </c>
      <c r="J406" s="7"/>
    </row>
    <row r="407" spans="1:10" x14ac:dyDescent="0.25">
      <c r="A407" s="4">
        <v>4.04000000000004</v>
      </c>
      <c r="B407">
        <v>0.02</v>
      </c>
      <c r="C407">
        <v>1.14E-2</v>
      </c>
      <c r="D407">
        <f t="shared" si="40"/>
        <v>3.1399999999999997E-2</v>
      </c>
      <c r="E407">
        <f t="shared" si="41"/>
        <v>0.12685600000000125</v>
      </c>
      <c r="F407">
        <f t="shared" si="42"/>
        <v>4.166856000000041</v>
      </c>
      <c r="G407">
        <f t="shared" si="45"/>
        <v>4.1500000000000004</v>
      </c>
      <c r="H407">
        <f t="shared" si="44"/>
        <v>4.1500000000000004</v>
      </c>
      <c r="I407" s="5">
        <f t="shared" si="43"/>
        <v>0.10999999999996035</v>
      </c>
      <c r="J407" s="7"/>
    </row>
    <row r="408" spans="1:10" x14ac:dyDescent="0.25">
      <c r="A408" s="4">
        <v>4.0500000000000398</v>
      </c>
      <c r="B408">
        <v>0.02</v>
      </c>
      <c r="C408">
        <v>1.14E-2</v>
      </c>
      <c r="D408">
        <f t="shared" si="40"/>
        <v>3.1399999999999997E-2</v>
      </c>
      <c r="E408">
        <f t="shared" si="41"/>
        <v>0.12717000000000123</v>
      </c>
      <c r="F408">
        <f t="shared" si="42"/>
        <v>4.1771700000000411</v>
      </c>
      <c r="G408">
        <f t="shared" si="45"/>
        <v>4.1500000000000004</v>
      </c>
      <c r="H408">
        <f t="shared" si="44"/>
        <v>4.1500000000000004</v>
      </c>
      <c r="I408" s="5">
        <f t="shared" si="43"/>
        <v>9.9999999999960565E-2</v>
      </c>
      <c r="J408" s="7"/>
    </row>
    <row r="409" spans="1:10" x14ac:dyDescent="0.25">
      <c r="A409" s="4">
        <v>4.0600000000000396</v>
      </c>
      <c r="B409">
        <v>0.02</v>
      </c>
      <c r="C409">
        <v>1.14E-2</v>
      </c>
      <c r="D409">
        <f t="shared" si="40"/>
        <v>3.1399999999999997E-2</v>
      </c>
      <c r="E409">
        <f t="shared" si="41"/>
        <v>0.12748400000000124</v>
      </c>
      <c r="F409">
        <f t="shared" si="42"/>
        <v>4.1874840000000404</v>
      </c>
      <c r="G409">
        <f t="shared" si="45"/>
        <v>4.1500000000000004</v>
      </c>
      <c r="H409">
        <f t="shared" si="44"/>
        <v>4.1500000000000004</v>
      </c>
      <c r="I409" s="5">
        <f t="shared" si="43"/>
        <v>8.9999999999960778E-2</v>
      </c>
      <c r="J409" s="7"/>
    </row>
    <row r="410" spans="1:10" x14ac:dyDescent="0.25">
      <c r="A410" s="4">
        <v>4.0700000000000403</v>
      </c>
      <c r="B410">
        <v>0.02</v>
      </c>
      <c r="C410">
        <v>1.14E-2</v>
      </c>
      <c r="D410">
        <f t="shared" si="40"/>
        <v>3.1399999999999997E-2</v>
      </c>
      <c r="E410">
        <f t="shared" si="41"/>
        <v>0.12779800000000124</v>
      </c>
      <c r="F410">
        <f t="shared" si="42"/>
        <v>4.1977980000000414</v>
      </c>
      <c r="G410">
        <f t="shared" si="45"/>
        <v>4.1500000000000004</v>
      </c>
      <c r="H410">
        <f t="shared" si="44"/>
        <v>4.1500000000000004</v>
      </c>
      <c r="I410" s="5">
        <f t="shared" si="43"/>
        <v>7.9999999999960103E-2</v>
      </c>
      <c r="J410" s="7"/>
    </row>
    <row r="411" spans="1:10" x14ac:dyDescent="0.25">
      <c r="A411" s="4">
        <v>4.08000000000004</v>
      </c>
      <c r="B411">
        <v>0.02</v>
      </c>
      <c r="C411">
        <v>1.14E-2</v>
      </c>
      <c r="D411">
        <f t="shared" si="40"/>
        <v>3.1399999999999997E-2</v>
      </c>
      <c r="E411">
        <f t="shared" si="41"/>
        <v>0.12811200000000125</v>
      </c>
      <c r="F411">
        <f t="shared" si="42"/>
        <v>4.2081120000000416</v>
      </c>
      <c r="G411">
        <f t="shared" si="45"/>
        <v>4.2</v>
      </c>
      <c r="H411">
        <f t="shared" si="44"/>
        <v>4.2</v>
      </c>
      <c r="I411" s="5">
        <f t="shared" si="43"/>
        <v>0.11999999999996014</v>
      </c>
      <c r="J411" s="7"/>
    </row>
    <row r="412" spans="1:10" x14ac:dyDescent="0.25">
      <c r="A412" s="4">
        <v>4.0900000000000398</v>
      </c>
      <c r="B412">
        <v>0.02</v>
      </c>
      <c r="C412">
        <v>1.14E-2</v>
      </c>
      <c r="D412">
        <f t="shared" si="40"/>
        <v>3.1399999999999997E-2</v>
      </c>
      <c r="E412">
        <f t="shared" si="41"/>
        <v>0.12842600000000123</v>
      </c>
      <c r="F412">
        <f t="shared" si="42"/>
        <v>4.2184260000000409</v>
      </c>
      <c r="G412">
        <f t="shared" si="45"/>
        <v>4.2</v>
      </c>
      <c r="H412">
        <f t="shared" si="44"/>
        <v>4.2</v>
      </c>
      <c r="I412" s="5">
        <f t="shared" si="43"/>
        <v>0.10999999999996035</v>
      </c>
      <c r="J412" s="7"/>
    </row>
    <row r="413" spans="1:10" x14ac:dyDescent="0.25">
      <c r="A413" s="4">
        <v>4.1000000000000396</v>
      </c>
      <c r="B413">
        <v>0.02</v>
      </c>
      <c r="C413">
        <v>1.14E-2</v>
      </c>
      <c r="D413">
        <f t="shared" si="40"/>
        <v>3.1399999999999997E-2</v>
      </c>
      <c r="E413">
        <f t="shared" si="41"/>
        <v>0.12874000000000124</v>
      </c>
      <c r="F413">
        <f t="shared" si="42"/>
        <v>4.228740000000041</v>
      </c>
      <c r="G413">
        <f t="shared" si="45"/>
        <v>4.2</v>
      </c>
      <c r="H413">
        <f t="shared" si="44"/>
        <v>4.2</v>
      </c>
      <c r="I413" s="5">
        <f t="shared" si="43"/>
        <v>9.9999999999960565E-2</v>
      </c>
      <c r="J413" s="7"/>
    </row>
    <row r="414" spans="1:10" x14ac:dyDescent="0.25">
      <c r="A414" s="4">
        <v>4.1100000000000403</v>
      </c>
      <c r="B414">
        <v>0.02</v>
      </c>
      <c r="C414">
        <v>1.14E-2</v>
      </c>
      <c r="D414">
        <f t="shared" si="40"/>
        <v>3.1399999999999997E-2</v>
      </c>
      <c r="E414">
        <f t="shared" si="41"/>
        <v>0.12905400000000125</v>
      </c>
      <c r="F414">
        <f t="shared" si="42"/>
        <v>4.2390540000000412</v>
      </c>
      <c r="G414">
        <f t="shared" si="45"/>
        <v>4.2</v>
      </c>
      <c r="H414">
        <f t="shared" si="44"/>
        <v>4.2</v>
      </c>
      <c r="I414" s="5">
        <f t="shared" si="43"/>
        <v>8.999999999995989E-2</v>
      </c>
      <c r="J414" s="7"/>
    </row>
    <row r="415" spans="1:10" x14ac:dyDescent="0.25">
      <c r="A415" s="4">
        <v>4.1200000000000401</v>
      </c>
      <c r="B415">
        <v>0.02</v>
      </c>
      <c r="C415">
        <v>1.14E-2</v>
      </c>
      <c r="D415">
        <f t="shared" si="40"/>
        <v>3.1399999999999997E-2</v>
      </c>
      <c r="E415">
        <f t="shared" si="41"/>
        <v>0.12936800000000126</v>
      </c>
      <c r="F415">
        <f t="shared" si="42"/>
        <v>4.2493680000000413</v>
      </c>
      <c r="G415">
        <f t="shared" si="45"/>
        <v>4.2</v>
      </c>
      <c r="H415">
        <f t="shared" si="44"/>
        <v>4.2</v>
      </c>
      <c r="I415" s="5">
        <f t="shared" si="43"/>
        <v>7.9999999999960103E-2</v>
      </c>
      <c r="J415" s="7"/>
    </row>
    <row r="416" spans="1:10" x14ac:dyDescent="0.25">
      <c r="A416" s="4">
        <v>4.1300000000000399</v>
      </c>
      <c r="B416">
        <v>0.02</v>
      </c>
      <c r="C416">
        <v>1.14E-2</v>
      </c>
      <c r="D416">
        <f t="shared" si="40"/>
        <v>3.1399999999999997E-2</v>
      </c>
      <c r="E416">
        <f t="shared" si="41"/>
        <v>0.12968200000000124</v>
      </c>
      <c r="F416">
        <f t="shared" si="42"/>
        <v>4.2596820000000415</v>
      </c>
      <c r="G416">
        <f t="shared" si="45"/>
        <v>4.25</v>
      </c>
      <c r="H416">
        <f t="shared" si="44"/>
        <v>4.25</v>
      </c>
      <c r="I416" s="5">
        <f t="shared" si="43"/>
        <v>0.11999999999996014</v>
      </c>
      <c r="J416" s="7"/>
    </row>
    <row r="417" spans="1:10" x14ac:dyDescent="0.25">
      <c r="A417" s="4">
        <v>4.1400000000000396</v>
      </c>
      <c r="B417">
        <v>0.02</v>
      </c>
      <c r="C417">
        <v>1.14E-2</v>
      </c>
      <c r="D417">
        <f t="shared" si="40"/>
        <v>3.1399999999999997E-2</v>
      </c>
      <c r="E417">
        <f t="shared" si="41"/>
        <v>0.12999600000000122</v>
      </c>
      <c r="F417">
        <f t="shared" si="42"/>
        <v>4.2699960000000408</v>
      </c>
      <c r="G417">
        <f t="shared" si="45"/>
        <v>4.25</v>
      </c>
      <c r="H417">
        <f t="shared" si="44"/>
        <v>4.25</v>
      </c>
      <c r="I417" s="5">
        <f t="shared" si="43"/>
        <v>0.10999999999996035</v>
      </c>
      <c r="J417" s="7"/>
    </row>
    <row r="418" spans="1:10" x14ac:dyDescent="0.25">
      <c r="A418" s="4">
        <v>4.1500000000000403</v>
      </c>
      <c r="B418">
        <v>0.02</v>
      </c>
      <c r="C418">
        <v>1.14E-2</v>
      </c>
      <c r="D418">
        <f t="shared" si="40"/>
        <v>3.1399999999999997E-2</v>
      </c>
      <c r="E418">
        <f t="shared" si="41"/>
        <v>0.13031000000000126</v>
      </c>
      <c r="F418">
        <f t="shared" si="42"/>
        <v>4.2803100000000418</v>
      </c>
      <c r="G418">
        <f t="shared" si="45"/>
        <v>4.25</v>
      </c>
      <c r="H418">
        <f t="shared" si="44"/>
        <v>4.25</v>
      </c>
      <c r="I418" s="5">
        <f t="shared" si="43"/>
        <v>9.9999999999959677E-2</v>
      </c>
      <c r="J418" s="7"/>
    </row>
    <row r="419" spans="1:10" x14ac:dyDescent="0.25">
      <c r="A419" s="4">
        <v>4.1600000000000401</v>
      </c>
      <c r="B419">
        <v>0.02</v>
      </c>
      <c r="C419">
        <v>1.14E-2</v>
      </c>
      <c r="D419">
        <f t="shared" si="40"/>
        <v>3.1399999999999997E-2</v>
      </c>
      <c r="E419">
        <f t="shared" si="41"/>
        <v>0.13062400000000124</v>
      </c>
      <c r="F419">
        <f t="shared" si="42"/>
        <v>4.2906240000000411</v>
      </c>
      <c r="G419">
        <f t="shared" si="45"/>
        <v>4.25</v>
      </c>
      <c r="H419">
        <f t="shared" si="44"/>
        <v>4.25</v>
      </c>
      <c r="I419" s="5">
        <f t="shared" si="43"/>
        <v>8.999999999995989E-2</v>
      </c>
      <c r="J419" s="7"/>
    </row>
    <row r="420" spans="1:10" x14ac:dyDescent="0.25">
      <c r="A420" s="4">
        <v>4.1700000000000399</v>
      </c>
      <c r="B420">
        <v>0.02</v>
      </c>
      <c r="C420">
        <v>1.14E-2</v>
      </c>
      <c r="D420">
        <f t="shared" si="40"/>
        <v>3.1399999999999997E-2</v>
      </c>
      <c r="E420">
        <f t="shared" si="41"/>
        <v>0.13093800000000125</v>
      </c>
      <c r="F420">
        <f t="shared" si="42"/>
        <v>4.3009380000000412</v>
      </c>
      <c r="G420">
        <f t="shared" si="45"/>
        <v>4.3</v>
      </c>
      <c r="H420">
        <f t="shared" si="44"/>
        <v>4.3</v>
      </c>
      <c r="I420" s="5">
        <f t="shared" si="43"/>
        <v>0.12999999999995993</v>
      </c>
      <c r="J420" s="7"/>
    </row>
    <row r="421" spans="1:10" x14ac:dyDescent="0.25">
      <c r="A421" s="4">
        <v>4.1800000000000397</v>
      </c>
      <c r="B421">
        <v>0.02</v>
      </c>
      <c r="C421">
        <v>1.14E-2</v>
      </c>
      <c r="D421">
        <f t="shared" si="40"/>
        <v>3.1399999999999997E-2</v>
      </c>
      <c r="E421">
        <f t="shared" si="41"/>
        <v>0.13125200000000123</v>
      </c>
      <c r="F421">
        <f t="shared" si="42"/>
        <v>4.3112520000000405</v>
      </c>
      <c r="G421">
        <f t="shared" si="45"/>
        <v>4.3</v>
      </c>
      <c r="H421">
        <f t="shared" si="44"/>
        <v>4.3</v>
      </c>
      <c r="I421" s="5">
        <f t="shared" si="43"/>
        <v>0.11999999999996014</v>
      </c>
      <c r="J421" s="7"/>
    </row>
    <row r="422" spans="1:10" x14ac:dyDescent="0.25">
      <c r="A422" s="4">
        <v>4.1900000000000404</v>
      </c>
      <c r="B422">
        <v>0.02</v>
      </c>
      <c r="C422">
        <v>1.14E-2</v>
      </c>
      <c r="D422">
        <f t="shared" si="40"/>
        <v>3.1399999999999997E-2</v>
      </c>
      <c r="E422">
        <f t="shared" si="41"/>
        <v>0.13156600000000127</v>
      </c>
      <c r="F422">
        <f t="shared" si="42"/>
        <v>4.3215660000000415</v>
      </c>
      <c r="G422">
        <f t="shared" si="45"/>
        <v>4.3</v>
      </c>
      <c r="H422">
        <f t="shared" si="44"/>
        <v>4.3</v>
      </c>
      <c r="I422" s="5">
        <f t="shared" si="43"/>
        <v>0.10999999999995946</v>
      </c>
      <c r="J422" s="7"/>
    </row>
    <row r="423" spans="1:10" x14ac:dyDescent="0.25">
      <c r="A423" s="4">
        <v>4.2000000000000401</v>
      </c>
      <c r="B423">
        <v>0.02</v>
      </c>
      <c r="C423">
        <v>1.14E-2</v>
      </c>
      <c r="D423">
        <f t="shared" si="40"/>
        <v>3.1399999999999997E-2</v>
      </c>
      <c r="E423">
        <f t="shared" si="41"/>
        <v>0.13188000000000125</v>
      </c>
      <c r="F423">
        <f t="shared" si="42"/>
        <v>4.3318800000000417</v>
      </c>
      <c r="G423">
        <f t="shared" si="45"/>
        <v>4.3</v>
      </c>
      <c r="H423">
        <f t="shared" si="44"/>
        <v>4.3</v>
      </c>
      <c r="I423" s="5">
        <f t="shared" si="43"/>
        <v>9.9999999999959677E-2</v>
      </c>
      <c r="J423" s="7"/>
    </row>
    <row r="424" spans="1:10" x14ac:dyDescent="0.25">
      <c r="A424" s="4">
        <v>4.2100000000000399</v>
      </c>
      <c r="B424">
        <v>0.02</v>
      </c>
      <c r="C424">
        <v>1.14E-2</v>
      </c>
      <c r="D424">
        <f t="shared" si="40"/>
        <v>3.1399999999999997E-2</v>
      </c>
      <c r="E424">
        <f t="shared" si="41"/>
        <v>0.13219400000000125</v>
      </c>
      <c r="F424">
        <f t="shared" si="42"/>
        <v>4.342194000000041</v>
      </c>
      <c r="G424">
        <f t="shared" si="45"/>
        <v>4.3</v>
      </c>
      <c r="H424">
        <f t="shared" si="44"/>
        <v>4.3</v>
      </c>
      <c r="I424" s="5">
        <f t="shared" si="43"/>
        <v>8.999999999995989E-2</v>
      </c>
      <c r="J424" s="7"/>
    </row>
    <row r="425" spans="1:10" x14ac:dyDescent="0.25">
      <c r="A425" s="4">
        <v>4.2200000000000397</v>
      </c>
      <c r="B425">
        <v>0.02</v>
      </c>
      <c r="C425">
        <v>1.14E-2</v>
      </c>
      <c r="D425">
        <f t="shared" si="40"/>
        <v>3.1399999999999997E-2</v>
      </c>
      <c r="E425">
        <f t="shared" si="41"/>
        <v>0.13250800000000124</v>
      </c>
      <c r="F425">
        <f t="shared" si="42"/>
        <v>4.3525080000000411</v>
      </c>
      <c r="G425">
        <f t="shared" si="45"/>
        <v>4.3500000000000005</v>
      </c>
      <c r="H425">
        <f t="shared" si="44"/>
        <v>4.3500000000000005</v>
      </c>
      <c r="I425" s="5">
        <f t="shared" si="43"/>
        <v>0.12999999999996081</v>
      </c>
      <c r="J425" s="7"/>
    </row>
    <row r="426" spans="1:10" x14ac:dyDescent="0.25">
      <c r="A426" s="4">
        <v>4.2300000000000404</v>
      </c>
      <c r="B426">
        <v>0.02</v>
      </c>
      <c r="C426">
        <v>1.14E-2</v>
      </c>
      <c r="D426">
        <f t="shared" si="40"/>
        <v>3.1399999999999997E-2</v>
      </c>
      <c r="E426">
        <f t="shared" si="41"/>
        <v>0.13282200000000124</v>
      </c>
      <c r="F426">
        <f t="shared" si="42"/>
        <v>4.3628220000000413</v>
      </c>
      <c r="G426">
        <f t="shared" si="45"/>
        <v>4.3500000000000005</v>
      </c>
      <c r="H426">
        <f t="shared" si="44"/>
        <v>4.3500000000000005</v>
      </c>
      <c r="I426" s="5">
        <f t="shared" si="43"/>
        <v>0.11999999999996014</v>
      </c>
      <c r="J426" s="7"/>
    </row>
    <row r="427" spans="1:10" x14ac:dyDescent="0.25">
      <c r="A427" s="4">
        <v>4.2400000000000402</v>
      </c>
      <c r="B427">
        <v>0.02</v>
      </c>
      <c r="C427">
        <v>1.14E-2</v>
      </c>
      <c r="D427">
        <f t="shared" si="40"/>
        <v>3.1399999999999997E-2</v>
      </c>
      <c r="E427">
        <f t="shared" si="41"/>
        <v>0.13313600000000125</v>
      </c>
      <c r="F427">
        <f t="shared" si="42"/>
        <v>4.3731360000000414</v>
      </c>
      <c r="G427">
        <f t="shared" si="45"/>
        <v>4.3500000000000005</v>
      </c>
      <c r="H427">
        <f t="shared" si="44"/>
        <v>4.3500000000000005</v>
      </c>
      <c r="I427" s="5">
        <f t="shared" si="43"/>
        <v>0.10999999999996035</v>
      </c>
      <c r="J427" s="7"/>
    </row>
    <row r="428" spans="1:10" x14ac:dyDescent="0.25">
      <c r="A428" s="4">
        <v>4.25000000000004</v>
      </c>
      <c r="B428">
        <v>0.02</v>
      </c>
      <c r="C428">
        <v>1.14E-2</v>
      </c>
      <c r="D428">
        <f t="shared" si="40"/>
        <v>3.1399999999999997E-2</v>
      </c>
      <c r="E428">
        <f t="shared" si="41"/>
        <v>0.13345000000000123</v>
      </c>
      <c r="F428">
        <f t="shared" si="42"/>
        <v>4.3834500000000416</v>
      </c>
      <c r="G428">
        <f t="shared" si="45"/>
        <v>4.3500000000000005</v>
      </c>
      <c r="H428">
        <f t="shared" si="44"/>
        <v>4.3500000000000005</v>
      </c>
      <c r="I428" s="5">
        <f t="shared" si="43"/>
        <v>9.9999999999960565E-2</v>
      </c>
      <c r="J428" s="7"/>
    </row>
    <row r="429" spans="1:10" x14ac:dyDescent="0.25">
      <c r="A429" s="4">
        <v>4.2600000000000398</v>
      </c>
      <c r="B429">
        <v>0.02</v>
      </c>
      <c r="C429">
        <v>1.14E-2</v>
      </c>
      <c r="D429">
        <f t="shared" si="40"/>
        <v>3.1399999999999997E-2</v>
      </c>
      <c r="E429">
        <f t="shared" si="41"/>
        <v>0.13376400000000124</v>
      </c>
      <c r="F429">
        <f t="shared" si="42"/>
        <v>4.3937640000000409</v>
      </c>
      <c r="G429">
        <f t="shared" si="45"/>
        <v>4.3500000000000005</v>
      </c>
      <c r="H429">
        <f t="shared" si="44"/>
        <v>4.3500000000000005</v>
      </c>
      <c r="I429" s="5">
        <f t="shared" si="43"/>
        <v>8.9999999999960778E-2</v>
      </c>
      <c r="J429" s="7"/>
    </row>
    <row r="430" spans="1:10" x14ac:dyDescent="0.25">
      <c r="A430" s="4">
        <v>4.2700000000000404</v>
      </c>
      <c r="B430">
        <v>0.02</v>
      </c>
      <c r="C430">
        <v>1.14E-2</v>
      </c>
      <c r="D430">
        <f t="shared" si="40"/>
        <v>3.1399999999999997E-2</v>
      </c>
      <c r="E430">
        <f t="shared" si="41"/>
        <v>0.13407800000000125</v>
      </c>
      <c r="F430">
        <f t="shared" si="42"/>
        <v>4.4040780000000419</v>
      </c>
      <c r="G430">
        <f t="shared" si="45"/>
        <v>4.4000000000000004</v>
      </c>
      <c r="H430">
        <f t="shared" si="44"/>
        <v>4.4000000000000004</v>
      </c>
      <c r="I430" s="5">
        <f t="shared" si="43"/>
        <v>0.12999999999995993</v>
      </c>
      <c r="J430" s="7"/>
    </row>
    <row r="431" spans="1:10" x14ac:dyDescent="0.25">
      <c r="A431" s="4">
        <v>4.2800000000000402</v>
      </c>
      <c r="B431">
        <v>0.02</v>
      </c>
      <c r="C431">
        <v>1.14E-2</v>
      </c>
      <c r="D431">
        <f t="shared" si="40"/>
        <v>3.1399999999999997E-2</v>
      </c>
      <c r="E431">
        <f t="shared" si="41"/>
        <v>0.13439200000000126</v>
      </c>
      <c r="F431">
        <f t="shared" si="42"/>
        <v>4.4143920000000412</v>
      </c>
      <c r="G431">
        <f t="shared" si="45"/>
        <v>4.4000000000000004</v>
      </c>
      <c r="H431">
        <f t="shared" si="44"/>
        <v>4.4000000000000004</v>
      </c>
      <c r="I431" s="5">
        <f t="shared" si="43"/>
        <v>0.11999999999996014</v>
      </c>
      <c r="J431" s="7"/>
    </row>
    <row r="432" spans="1:10" x14ac:dyDescent="0.25">
      <c r="A432" s="4">
        <v>4.29000000000004</v>
      </c>
      <c r="B432">
        <v>0.02</v>
      </c>
      <c r="C432">
        <v>1.14E-2</v>
      </c>
      <c r="D432">
        <f t="shared" si="40"/>
        <v>3.1399999999999997E-2</v>
      </c>
      <c r="E432">
        <f t="shared" si="41"/>
        <v>0.13470600000000124</v>
      </c>
      <c r="F432">
        <f t="shared" si="42"/>
        <v>4.4247060000000413</v>
      </c>
      <c r="G432">
        <f t="shared" si="45"/>
        <v>4.4000000000000004</v>
      </c>
      <c r="H432">
        <f t="shared" si="44"/>
        <v>4.4000000000000004</v>
      </c>
      <c r="I432" s="5">
        <f t="shared" si="43"/>
        <v>0.10999999999996035</v>
      </c>
      <c r="J432" s="7"/>
    </row>
    <row r="433" spans="1:10" x14ac:dyDescent="0.25">
      <c r="A433" s="4">
        <v>4.3000000000000398</v>
      </c>
      <c r="B433">
        <v>0.02</v>
      </c>
      <c r="C433">
        <v>1.14E-2</v>
      </c>
      <c r="D433">
        <f t="shared" si="40"/>
        <v>3.1399999999999997E-2</v>
      </c>
      <c r="E433">
        <f t="shared" si="41"/>
        <v>0.13502000000000125</v>
      </c>
      <c r="F433">
        <f t="shared" si="42"/>
        <v>4.4350200000000406</v>
      </c>
      <c r="G433">
        <f t="shared" si="45"/>
        <v>4.4000000000000004</v>
      </c>
      <c r="H433">
        <f t="shared" si="44"/>
        <v>4.4000000000000004</v>
      </c>
      <c r="I433" s="5">
        <f t="shared" si="43"/>
        <v>9.9999999999960565E-2</v>
      </c>
      <c r="J433" s="7"/>
    </row>
    <row r="434" spans="1:10" x14ac:dyDescent="0.25">
      <c r="A434" s="4">
        <v>4.3100000000000396</v>
      </c>
      <c r="B434">
        <v>0.02</v>
      </c>
      <c r="C434">
        <v>1.14E-2</v>
      </c>
      <c r="D434">
        <f t="shared" si="40"/>
        <v>3.1399999999999997E-2</v>
      </c>
      <c r="E434">
        <f t="shared" si="41"/>
        <v>0.13533400000000123</v>
      </c>
      <c r="F434">
        <f t="shared" si="42"/>
        <v>4.4453340000000408</v>
      </c>
      <c r="G434">
        <f t="shared" si="45"/>
        <v>4.4000000000000004</v>
      </c>
      <c r="H434">
        <f t="shared" si="44"/>
        <v>4.4000000000000004</v>
      </c>
      <c r="I434" s="5">
        <f t="shared" si="43"/>
        <v>8.9999999999960778E-2</v>
      </c>
      <c r="J434" s="7"/>
    </row>
    <row r="435" spans="1:10" x14ac:dyDescent="0.25">
      <c r="A435" s="4">
        <v>4.3200000000000403</v>
      </c>
      <c r="B435">
        <v>0.02</v>
      </c>
      <c r="C435">
        <v>1.14E-2</v>
      </c>
      <c r="D435">
        <f t="shared" si="40"/>
        <v>3.1399999999999997E-2</v>
      </c>
      <c r="E435">
        <f t="shared" si="41"/>
        <v>0.13564800000000124</v>
      </c>
      <c r="F435">
        <f t="shared" si="42"/>
        <v>4.4556480000000418</v>
      </c>
      <c r="G435">
        <f t="shared" si="45"/>
        <v>4.45</v>
      </c>
      <c r="H435">
        <f t="shared" si="44"/>
        <v>4.45</v>
      </c>
      <c r="I435" s="5">
        <f t="shared" si="43"/>
        <v>0.12999999999995993</v>
      </c>
      <c r="J435" s="7"/>
    </row>
    <row r="436" spans="1:10" x14ac:dyDescent="0.25">
      <c r="A436" s="4">
        <v>4.33000000000004</v>
      </c>
      <c r="B436">
        <v>0.02</v>
      </c>
      <c r="C436">
        <v>1.14E-2</v>
      </c>
      <c r="D436">
        <f t="shared" si="40"/>
        <v>3.1399999999999997E-2</v>
      </c>
      <c r="E436">
        <f t="shared" si="41"/>
        <v>0.13596200000000125</v>
      </c>
      <c r="F436">
        <f t="shared" si="42"/>
        <v>4.4659620000000411</v>
      </c>
      <c r="G436">
        <f t="shared" si="45"/>
        <v>4.45</v>
      </c>
      <c r="H436">
        <f t="shared" si="44"/>
        <v>4.45</v>
      </c>
      <c r="I436" s="5">
        <f t="shared" si="43"/>
        <v>0.11999999999996014</v>
      </c>
      <c r="J436" s="7"/>
    </row>
    <row r="437" spans="1:10" x14ac:dyDescent="0.25">
      <c r="A437" s="4">
        <v>4.3400000000000398</v>
      </c>
      <c r="B437">
        <v>0.02</v>
      </c>
      <c r="C437">
        <v>1.14E-2</v>
      </c>
      <c r="D437">
        <f t="shared" si="40"/>
        <v>3.1399999999999997E-2</v>
      </c>
      <c r="E437">
        <f t="shared" si="41"/>
        <v>0.13627600000000123</v>
      </c>
      <c r="F437">
        <f t="shared" si="42"/>
        <v>4.4762760000000412</v>
      </c>
      <c r="G437">
        <f t="shared" si="45"/>
        <v>4.45</v>
      </c>
      <c r="H437">
        <f t="shared" si="44"/>
        <v>4.45</v>
      </c>
      <c r="I437" s="5">
        <f t="shared" si="43"/>
        <v>0.10999999999996035</v>
      </c>
      <c r="J437" s="7"/>
    </row>
    <row r="438" spans="1:10" x14ac:dyDescent="0.25">
      <c r="A438" s="4">
        <v>4.3500000000000396</v>
      </c>
      <c r="B438">
        <v>0.02</v>
      </c>
      <c r="C438">
        <v>1.14E-2</v>
      </c>
      <c r="D438">
        <f t="shared" ref="D438:D501" si="46">B438+C438</f>
        <v>3.1399999999999997E-2</v>
      </c>
      <c r="E438">
        <f t="shared" ref="E438:E501" si="47">A438*D438</f>
        <v>0.13659000000000124</v>
      </c>
      <c r="F438">
        <f t="shared" ref="F438:F501" si="48">A438+E438</f>
        <v>4.4865900000000405</v>
      </c>
      <c r="G438">
        <f t="shared" si="45"/>
        <v>4.45</v>
      </c>
      <c r="H438">
        <f t="shared" si="44"/>
        <v>4.45</v>
      </c>
      <c r="I438" s="5">
        <f t="shared" si="43"/>
        <v>9.9999999999960565E-2</v>
      </c>
      <c r="J438" s="7"/>
    </row>
    <row r="439" spans="1:10" x14ac:dyDescent="0.25">
      <c r="A439" s="4">
        <v>4.3600000000000403</v>
      </c>
      <c r="B439">
        <v>0.02</v>
      </c>
      <c r="C439">
        <v>1.14E-2</v>
      </c>
      <c r="D439">
        <f t="shared" si="46"/>
        <v>3.1399999999999997E-2</v>
      </c>
      <c r="E439">
        <f t="shared" si="47"/>
        <v>0.13690400000000125</v>
      </c>
      <c r="F439">
        <f t="shared" si="48"/>
        <v>4.4969040000000415</v>
      </c>
      <c r="G439">
        <f t="shared" si="45"/>
        <v>4.45</v>
      </c>
      <c r="H439">
        <f t="shared" si="44"/>
        <v>4.45</v>
      </c>
      <c r="I439" s="5">
        <f t="shared" si="43"/>
        <v>8.999999999995989E-2</v>
      </c>
      <c r="J439" s="7"/>
    </row>
    <row r="440" spans="1:10" x14ac:dyDescent="0.25">
      <c r="A440" s="4">
        <v>4.3700000000000401</v>
      </c>
      <c r="B440">
        <v>0.02</v>
      </c>
      <c r="C440">
        <v>1.14E-2</v>
      </c>
      <c r="D440">
        <f t="shared" si="46"/>
        <v>3.1399999999999997E-2</v>
      </c>
      <c r="E440">
        <f t="shared" si="47"/>
        <v>0.13721800000000126</v>
      </c>
      <c r="F440">
        <f t="shared" si="48"/>
        <v>4.5072180000000417</v>
      </c>
      <c r="G440">
        <f t="shared" si="45"/>
        <v>4.5</v>
      </c>
      <c r="H440">
        <f t="shared" si="44"/>
        <v>4.5</v>
      </c>
      <c r="I440" s="5">
        <f t="shared" si="43"/>
        <v>0.12999999999995993</v>
      </c>
      <c r="J440" s="7"/>
    </row>
    <row r="441" spans="1:10" x14ac:dyDescent="0.25">
      <c r="A441" s="4">
        <v>4.3800000000000399</v>
      </c>
      <c r="B441">
        <v>0.02</v>
      </c>
      <c r="C441">
        <v>1.14E-2</v>
      </c>
      <c r="D441">
        <f t="shared" si="46"/>
        <v>3.1399999999999997E-2</v>
      </c>
      <c r="E441">
        <f t="shared" si="47"/>
        <v>0.13753200000000124</v>
      </c>
      <c r="F441">
        <f t="shared" si="48"/>
        <v>4.517532000000041</v>
      </c>
      <c r="G441">
        <f t="shared" si="45"/>
        <v>4.5</v>
      </c>
      <c r="H441">
        <f t="shared" si="44"/>
        <v>4.5</v>
      </c>
      <c r="I441" s="5">
        <f t="shared" si="43"/>
        <v>0.11999999999996014</v>
      </c>
      <c r="J441" s="7"/>
    </row>
    <row r="442" spans="1:10" x14ac:dyDescent="0.25">
      <c r="A442" s="4">
        <v>4.3900000000000503</v>
      </c>
      <c r="B442">
        <v>0.02</v>
      </c>
      <c r="C442">
        <v>1.14E-2</v>
      </c>
      <c r="D442">
        <f t="shared" si="46"/>
        <v>3.1399999999999997E-2</v>
      </c>
      <c r="E442">
        <f t="shared" si="47"/>
        <v>0.13784600000000158</v>
      </c>
      <c r="F442">
        <f t="shared" si="48"/>
        <v>4.5278460000000518</v>
      </c>
      <c r="G442">
        <f t="shared" si="45"/>
        <v>4.5</v>
      </c>
      <c r="H442">
        <f t="shared" si="44"/>
        <v>4.5</v>
      </c>
      <c r="I442" s="5">
        <f t="shared" si="43"/>
        <v>0.10999999999994969</v>
      </c>
      <c r="J442" s="7"/>
    </row>
    <row r="443" spans="1:10" x14ac:dyDescent="0.25">
      <c r="A443" s="4">
        <v>4.4000000000000501</v>
      </c>
      <c r="B443">
        <v>0.02</v>
      </c>
      <c r="C443">
        <v>1.14E-2</v>
      </c>
      <c r="D443">
        <f t="shared" si="46"/>
        <v>3.1399999999999997E-2</v>
      </c>
      <c r="E443">
        <f t="shared" si="47"/>
        <v>0.13816000000000156</v>
      </c>
      <c r="F443">
        <f t="shared" si="48"/>
        <v>4.5381600000000519</v>
      </c>
      <c r="G443">
        <f t="shared" si="45"/>
        <v>4.5</v>
      </c>
      <c r="H443">
        <f t="shared" si="44"/>
        <v>4.5</v>
      </c>
      <c r="I443" s="5">
        <f t="shared" si="43"/>
        <v>9.9999999999949907E-2</v>
      </c>
      <c r="J443" s="7"/>
    </row>
    <row r="444" spans="1:10" x14ac:dyDescent="0.25">
      <c r="A444" s="4">
        <v>4.4100000000000499</v>
      </c>
      <c r="B444">
        <v>0.02</v>
      </c>
      <c r="C444">
        <v>1.14E-2</v>
      </c>
      <c r="D444">
        <f t="shared" si="46"/>
        <v>3.1399999999999997E-2</v>
      </c>
      <c r="E444">
        <f t="shared" si="47"/>
        <v>0.13847400000000157</v>
      </c>
      <c r="F444">
        <f t="shared" si="48"/>
        <v>4.5484740000000512</v>
      </c>
      <c r="G444">
        <f t="shared" si="45"/>
        <v>4.5</v>
      </c>
      <c r="H444">
        <f t="shared" si="44"/>
        <v>4.5</v>
      </c>
      <c r="I444" s="5">
        <f t="shared" si="43"/>
        <v>8.999999999995012E-2</v>
      </c>
      <c r="J444" s="7"/>
    </row>
    <row r="445" spans="1:10" x14ac:dyDescent="0.25">
      <c r="A445" s="4">
        <v>4.4200000000000497</v>
      </c>
      <c r="B445">
        <v>0.02</v>
      </c>
      <c r="C445">
        <v>1.14E-2</v>
      </c>
      <c r="D445">
        <f t="shared" si="46"/>
        <v>3.1399999999999997E-2</v>
      </c>
      <c r="E445">
        <f t="shared" si="47"/>
        <v>0.13878800000000155</v>
      </c>
      <c r="F445">
        <f t="shared" si="48"/>
        <v>4.5587880000000514</v>
      </c>
      <c r="G445">
        <f t="shared" si="45"/>
        <v>4.55</v>
      </c>
      <c r="H445">
        <f t="shared" si="44"/>
        <v>4.55</v>
      </c>
      <c r="I445" s="5">
        <f t="shared" si="43"/>
        <v>0.12999999999995016</v>
      </c>
      <c r="J445" s="7"/>
    </row>
    <row r="446" spans="1:10" x14ac:dyDescent="0.25">
      <c r="A446" s="4">
        <v>4.4300000000000503</v>
      </c>
      <c r="B446">
        <v>0.02</v>
      </c>
      <c r="C446">
        <v>1.14E-2</v>
      </c>
      <c r="D446">
        <f t="shared" si="46"/>
        <v>3.1399999999999997E-2</v>
      </c>
      <c r="E446">
        <f t="shared" si="47"/>
        <v>0.13910200000000156</v>
      </c>
      <c r="F446">
        <f t="shared" si="48"/>
        <v>4.5691020000000515</v>
      </c>
      <c r="G446">
        <f t="shared" si="45"/>
        <v>4.55</v>
      </c>
      <c r="H446">
        <f t="shared" si="44"/>
        <v>4.55</v>
      </c>
      <c r="I446" s="5">
        <f t="shared" si="43"/>
        <v>0.11999999999994948</v>
      </c>
      <c r="J446" s="7"/>
    </row>
    <row r="447" spans="1:10" x14ac:dyDescent="0.25">
      <c r="A447" s="4">
        <v>4.4400000000000501</v>
      </c>
      <c r="B447">
        <v>0.02</v>
      </c>
      <c r="C447">
        <v>1.14E-2</v>
      </c>
      <c r="D447">
        <f t="shared" si="46"/>
        <v>3.1399999999999997E-2</v>
      </c>
      <c r="E447">
        <f t="shared" si="47"/>
        <v>0.13941600000000157</v>
      </c>
      <c r="F447">
        <f t="shared" si="48"/>
        <v>4.5794160000000517</v>
      </c>
      <c r="G447">
        <f t="shared" si="45"/>
        <v>4.55</v>
      </c>
      <c r="H447">
        <f t="shared" si="44"/>
        <v>4.55</v>
      </c>
      <c r="I447" s="5">
        <f t="shared" si="43"/>
        <v>0.10999999999994969</v>
      </c>
      <c r="J447" s="7"/>
    </row>
    <row r="448" spans="1:10" x14ac:dyDescent="0.25">
      <c r="A448" s="4">
        <v>4.4500000000000499</v>
      </c>
      <c r="B448">
        <v>0.02</v>
      </c>
      <c r="C448">
        <v>1.14E-2</v>
      </c>
      <c r="D448">
        <f t="shared" si="46"/>
        <v>3.1399999999999997E-2</v>
      </c>
      <c r="E448">
        <f t="shared" si="47"/>
        <v>0.13973000000000155</v>
      </c>
      <c r="F448">
        <f t="shared" si="48"/>
        <v>4.5897300000000518</v>
      </c>
      <c r="G448">
        <f t="shared" si="45"/>
        <v>4.55</v>
      </c>
      <c r="H448">
        <f t="shared" si="44"/>
        <v>4.55</v>
      </c>
      <c r="I448" s="5">
        <f t="shared" si="43"/>
        <v>9.9999999999949907E-2</v>
      </c>
      <c r="J448" s="7"/>
    </row>
    <row r="449" spans="1:10" x14ac:dyDescent="0.25">
      <c r="A449" s="4">
        <v>4.4600000000000497</v>
      </c>
      <c r="B449">
        <v>0.02</v>
      </c>
      <c r="C449">
        <v>1.14E-2</v>
      </c>
      <c r="D449">
        <f t="shared" si="46"/>
        <v>3.1399999999999997E-2</v>
      </c>
      <c r="E449">
        <f t="shared" si="47"/>
        <v>0.14004400000000156</v>
      </c>
      <c r="F449">
        <f t="shared" si="48"/>
        <v>4.6000440000000511</v>
      </c>
      <c r="G449">
        <f t="shared" si="45"/>
        <v>4.6000000000000005</v>
      </c>
      <c r="H449">
        <f t="shared" si="44"/>
        <v>4.6000000000000005</v>
      </c>
      <c r="I449" s="5">
        <f t="shared" si="43"/>
        <v>0.13999999999995083</v>
      </c>
      <c r="J449" s="7"/>
    </row>
    <row r="450" spans="1:10" x14ac:dyDescent="0.25">
      <c r="A450" s="4">
        <v>4.4700000000000504</v>
      </c>
      <c r="B450">
        <v>0.02</v>
      </c>
      <c r="C450">
        <v>1.14E-2</v>
      </c>
      <c r="D450">
        <f t="shared" si="46"/>
        <v>3.1399999999999997E-2</v>
      </c>
      <c r="E450">
        <f t="shared" si="47"/>
        <v>0.14035800000000156</v>
      </c>
      <c r="F450">
        <f t="shared" si="48"/>
        <v>4.6103580000000521</v>
      </c>
      <c r="G450">
        <f t="shared" si="45"/>
        <v>4.6000000000000005</v>
      </c>
      <c r="H450">
        <f t="shared" si="44"/>
        <v>4.6000000000000005</v>
      </c>
      <c r="I450" s="5">
        <f t="shared" ref="I450:I503" si="49">H450-A450</f>
        <v>0.12999999999995016</v>
      </c>
      <c r="J450" s="7"/>
    </row>
    <row r="451" spans="1:10" x14ac:dyDescent="0.25">
      <c r="A451" s="4">
        <v>4.4800000000000502</v>
      </c>
      <c r="B451">
        <v>0.02</v>
      </c>
      <c r="C451">
        <v>1.14E-2</v>
      </c>
      <c r="D451">
        <f t="shared" si="46"/>
        <v>3.1399999999999997E-2</v>
      </c>
      <c r="E451">
        <f t="shared" si="47"/>
        <v>0.14067200000000157</v>
      </c>
      <c r="F451">
        <f t="shared" si="48"/>
        <v>4.6206720000000514</v>
      </c>
      <c r="G451">
        <f t="shared" si="45"/>
        <v>4.6000000000000005</v>
      </c>
      <c r="H451">
        <f t="shared" si="44"/>
        <v>4.6000000000000005</v>
      </c>
      <c r="I451" s="5">
        <f t="shared" si="49"/>
        <v>0.11999999999995037</v>
      </c>
      <c r="J451" s="7"/>
    </row>
    <row r="452" spans="1:10" x14ac:dyDescent="0.25">
      <c r="A452" s="4">
        <v>4.49000000000005</v>
      </c>
      <c r="B452">
        <v>0.02</v>
      </c>
      <c r="C452">
        <v>1.14E-2</v>
      </c>
      <c r="D452">
        <f t="shared" si="46"/>
        <v>3.1399999999999997E-2</v>
      </c>
      <c r="E452">
        <f t="shared" si="47"/>
        <v>0.14098600000000155</v>
      </c>
      <c r="F452">
        <f t="shared" si="48"/>
        <v>4.6309860000000516</v>
      </c>
      <c r="G452">
        <f t="shared" si="45"/>
        <v>4.6000000000000005</v>
      </c>
      <c r="H452">
        <f t="shared" ref="H452:H503" si="50">IF((FLOOR(G452,0.05))&lt;A452,A452,FLOOR(G452,0.05))</f>
        <v>4.6000000000000005</v>
      </c>
      <c r="I452" s="5">
        <f t="shared" si="49"/>
        <v>0.10999999999995058</v>
      </c>
      <c r="J452" s="7"/>
    </row>
    <row r="453" spans="1:10" x14ac:dyDescent="0.25">
      <c r="A453" s="4">
        <v>4.5000000000000497</v>
      </c>
      <c r="B453">
        <v>0.02</v>
      </c>
      <c r="C453">
        <v>1.14E-2</v>
      </c>
      <c r="D453">
        <f t="shared" si="46"/>
        <v>3.1399999999999997E-2</v>
      </c>
      <c r="E453">
        <f t="shared" si="47"/>
        <v>0.14130000000000156</v>
      </c>
      <c r="F453">
        <f t="shared" si="48"/>
        <v>4.6413000000000517</v>
      </c>
      <c r="G453">
        <f t="shared" si="45"/>
        <v>4.6000000000000005</v>
      </c>
      <c r="H453">
        <f t="shared" si="50"/>
        <v>4.6000000000000005</v>
      </c>
      <c r="I453" s="5">
        <f t="shared" si="49"/>
        <v>9.9999999999950795E-2</v>
      </c>
      <c r="J453" s="7"/>
    </row>
    <row r="454" spans="1:10" x14ac:dyDescent="0.25">
      <c r="A454" s="4">
        <v>4.5100000000000504</v>
      </c>
      <c r="B454">
        <v>0.02</v>
      </c>
      <c r="C454">
        <v>1.14E-2</v>
      </c>
      <c r="D454">
        <f t="shared" si="46"/>
        <v>3.1399999999999997E-2</v>
      </c>
      <c r="E454">
        <f t="shared" si="47"/>
        <v>0.14161400000000157</v>
      </c>
      <c r="F454">
        <f t="shared" si="48"/>
        <v>4.6516140000000519</v>
      </c>
      <c r="G454">
        <f t="shared" si="45"/>
        <v>4.6500000000000004</v>
      </c>
      <c r="H454">
        <f t="shared" si="50"/>
        <v>4.6500000000000004</v>
      </c>
      <c r="I454" s="5">
        <f t="shared" si="49"/>
        <v>0.13999999999994994</v>
      </c>
      <c r="J454" s="7"/>
    </row>
    <row r="455" spans="1:10" x14ac:dyDescent="0.25">
      <c r="A455" s="4">
        <v>4.5200000000000502</v>
      </c>
      <c r="B455">
        <v>0.02</v>
      </c>
      <c r="C455">
        <v>1.14E-2</v>
      </c>
      <c r="D455">
        <f t="shared" si="46"/>
        <v>3.1399999999999997E-2</v>
      </c>
      <c r="E455">
        <f t="shared" si="47"/>
        <v>0.14192800000000155</v>
      </c>
      <c r="F455">
        <f t="shared" si="48"/>
        <v>4.661928000000052</v>
      </c>
      <c r="G455">
        <f t="shared" si="45"/>
        <v>4.6500000000000004</v>
      </c>
      <c r="H455">
        <f t="shared" si="50"/>
        <v>4.6500000000000004</v>
      </c>
      <c r="I455" s="5">
        <f t="shared" si="49"/>
        <v>0.12999999999995016</v>
      </c>
      <c r="J455" s="7"/>
    </row>
    <row r="456" spans="1:10" x14ac:dyDescent="0.25">
      <c r="A456" s="4">
        <v>4.53000000000005</v>
      </c>
      <c r="B456">
        <v>0.02</v>
      </c>
      <c r="C456">
        <v>1.14E-2</v>
      </c>
      <c r="D456">
        <f t="shared" si="46"/>
        <v>3.1399999999999997E-2</v>
      </c>
      <c r="E456">
        <f t="shared" si="47"/>
        <v>0.14224200000000156</v>
      </c>
      <c r="F456">
        <f t="shared" si="48"/>
        <v>4.6722420000000513</v>
      </c>
      <c r="G456">
        <f t="shared" si="45"/>
        <v>4.6500000000000004</v>
      </c>
      <c r="H456">
        <f t="shared" si="50"/>
        <v>4.6500000000000004</v>
      </c>
      <c r="I456" s="5">
        <f t="shared" si="49"/>
        <v>0.11999999999995037</v>
      </c>
      <c r="J456" s="7"/>
    </row>
    <row r="457" spans="1:10" x14ac:dyDescent="0.25">
      <c r="A457" s="4">
        <v>4.5400000000000498</v>
      </c>
      <c r="B457">
        <v>0.02</v>
      </c>
      <c r="C457">
        <v>1.14E-2</v>
      </c>
      <c r="D457">
        <f t="shared" si="46"/>
        <v>3.1399999999999997E-2</v>
      </c>
      <c r="E457">
        <f t="shared" si="47"/>
        <v>0.14255600000000154</v>
      </c>
      <c r="F457">
        <f t="shared" si="48"/>
        <v>4.6825560000000515</v>
      </c>
      <c r="G457">
        <f t="shared" si="45"/>
        <v>4.6500000000000004</v>
      </c>
      <c r="H457">
        <f t="shared" si="50"/>
        <v>4.6500000000000004</v>
      </c>
      <c r="I457" s="5">
        <f t="shared" si="49"/>
        <v>0.10999999999995058</v>
      </c>
      <c r="J457" s="7"/>
    </row>
    <row r="458" spans="1:10" x14ac:dyDescent="0.25">
      <c r="A458" s="4">
        <v>4.5500000000000496</v>
      </c>
      <c r="B458">
        <v>0.02</v>
      </c>
      <c r="C458">
        <v>1.14E-2</v>
      </c>
      <c r="D458">
        <f t="shared" si="46"/>
        <v>3.1399999999999997E-2</v>
      </c>
      <c r="E458">
        <f t="shared" si="47"/>
        <v>0.14287000000000155</v>
      </c>
      <c r="F458">
        <f t="shared" si="48"/>
        <v>4.6928700000000507</v>
      </c>
      <c r="G458">
        <f t="shared" si="45"/>
        <v>4.6500000000000004</v>
      </c>
      <c r="H458">
        <f t="shared" si="50"/>
        <v>4.6500000000000004</v>
      </c>
      <c r="I458" s="5">
        <f t="shared" si="49"/>
        <v>9.9999999999950795E-2</v>
      </c>
      <c r="J458" s="7"/>
    </row>
    <row r="459" spans="1:10" x14ac:dyDescent="0.25">
      <c r="A459" s="4">
        <v>4.5600000000000502</v>
      </c>
      <c r="B459">
        <v>0.02</v>
      </c>
      <c r="C459">
        <v>1.14E-2</v>
      </c>
      <c r="D459">
        <f t="shared" si="46"/>
        <v>3.1399999999999997E-2</v>
      </c>
      <c r="E459">
        <f t="shared" si="47"/>
        <v>0.14318400000000156</v>
      </c>
      <c r="F459">
        <f t="shared" si="48"/>
        <v>4.7031840000000518</v>
      </c>
      <c r="G459">
        <f t="shared" si="45"/>
        <v>4.7</v>
      </c>
      <c r="H459">
        <f t="shared" si="50"/>
        <v>4.7</v>
      </c>
      <c r="I459" s="5">
        <f t="shared" si="49"/>
        <v>0.13999999999994994</v>
      </c>
      <c r="J459" s="7"/>
    </row>
    <row r="460" spans="1:10" x14ac:dyDescent="0.25">
      <c r="A460" s="4">
        <v>4.57000000000005</v>
      </c>
      <c r="B460">
        <v>0.02</v>
      </c>
      <c r="C460">
        <v>1.14E-2</v>
      </c>
      <c r="D460">
        <f t="shared" si="46"/>
        <v>3.1399999999999997E-2</v>
      </c>
      <c r="E460">
        <f t="shared" si="47"/>
        <v>0.14349800000000157</v>
      </c>
      <c r="F460">
        <f t="shared" si="48"/>
        <v>4.7134980000000519</v>
      </c>
      <c r="G460">
        <f t="shared" si="45"/>
        <v>4.7</v>
      </c>
      <c r="H460">
        <f t="shared" si="50"/>
        <v>4.7</v>
      </c>
      <c r="I460" s="5">
        <f t="shared" si="49"/>
        <v>0.12999999999995016</v>
      </c>
      <c r="J460" s="7"/>
    </row>
    <row r="461" spans="1:10" x14ac:dyDescent="0.25">
      <c r="A461" s="4">
        <v>4.5800000000000498</v>
      </c>
      <c r="B461">
        <v>0.02</v>
      </c>
      <c r="C461">
        <v>1.14E-2</v>
      </c>
      <c r="D461">
        <f t="shared" si="46"/>
        <v>3.1399999999999997E-2</v>
      </c>
      <c r="E461">
        <f t="shared" si="47"/>
        <v>0.14381200000000155</v>
      </c>
      <c r="F461">
        <f t="shared" si="48"/>
        <v>4.7238120000000512</v>
      </c>
      <c r="G461">
        <f t="shared" si="45"/>
        <v>4.7</v>
      </c>
      <c r="H461">
        <f t="shared" si="50"/>
        <v>4.7</v>
      </c>
      <c r="I461" s="5">
        <f t="shared" si="49"/>
        <v>0.11999999999995037</v>
      </c>
      <c r="J461" s="7"/>
    </row>
    <row r="462" spans="1:10" x14ac:dyDescent="0.25">
      <c r="A462" s="4">
        <v>4.5900000000000496</v>
      </c>
      <c r="B462">
        <v>0.02</v>
      </c>
      <c r="C462">
        <v>1.14E-2</v>
      </c>
      <c r="D462">
        <f t="shared" si="46"/>
        <v>3.1399999999999997E-2</v>
      </c>
      <c r="E462">
        <f t="shared" si="47"/>
        <v>0.14412600000000156</v>
      </c>
      <c r="F462">
        <f t="shared" si="48"/>
        <v>4.7341260000000513</v>
      </c>
      <c r="G462">
        <f t="shared" si="45"/>
        <v>4.7</v>
      </c>
      <c r="H462">
        <f t="shared" si="50"/>
        <v>4.7</v>
      </c>
      <c r="I462" s="5">
        <f t="shared" si="49"/>
        <v>0.10999999999995058</v>
      </c>
      <c r="J462" s="7"/>
    </row>
    <row r="463" spans="1:10" x14ac:dyDescent="0.25">
      <c r="A463" s="4">
        <v>4.6000000000000503</v>
      </c>
      <c r="B463">
        <v>0.02</v>
      </c>
      <c r="C463">
        <v>1.14E-2</v>
      </c>
      <c r="D463">
        <f t="shared" si="46"/>
        <v>3.1399999999999997E-2</v>
      </c>
      <c r="E463">
        <f t="shared" si="47"/>
        <v>0.14444000000000157</v>
      </c>
      <c r="F463">
        <f t="shared" si="48"/>
        <v>4.7444400000000515</v>
      </c>
      <c r="G463">
        <f t="shared" si="45"/>
        <v>4.7</v>
      </c>
      <c r="H463">
        <f t="shared" si="50"/>
        <v>4.7</v>
      </c>
      <c r="I463" s="5">
        <f t="shared" si="49"/>
        <v>9.9999999999949907E-2</v>
      </c>
      <c r="J463" s="7"/>
    </row>
    <row r="464" spans="1:10" x14ac:dyDescent="0.25">
      <c r="A464" s="4">
        <v>4.6100000000000501</v>
      </c>
      <c r="B464">
        <v>0.02</v>
      </c>
      <c r="C464">
        <v>1.14E-2</v>
      </c>
      <c r="D464">
        <f t="shared" si="46"/>
        <v>3.1399999999999997E-2</v>
      </c>
      <c r="E464">
        <f t="shared" si="47"/>
        <v>0.14475400000000155</v>
      </c>
      <c r="F464">
        <f t="shared" si="48"/>
        <v>4.7547540000000517</v>
      </c>
      <c r="G464">
        <f t="shared" si="45"/>
        <v>4.75</v>
      </c>
      <c r="H464">
        <f t="shared" si="50"/>
        <v>4.75</v>
      </c>
      <c r="I464" s="5">
        <f t="shared" si="49"/>
        <v>0.13999999999994994</v>
      </c>
      <c r="J464" s="7"/>
    </row>
    <row r="465" spans="1:10" x14ac:dyDescent="0.25">
      <c r="A465" s="4">
        <v>4.6200000000000498</v>
      </c>
      <c r="B465">
        <v>0.02</v>
      </c>
      <c r="C465">
        <v>1.14E-2</v>
      </c>
      <c r="D465">
        <f t="shared" si="46"/>
        <v>3.1399999999999997E-2</v>
      </c>
      <c r="E465">
        <f t="shared" si="47"/>
        <v>0.14506800000000156</v>
      </c>
      <c r="F465">
        <f t="shared" si="48"/>
        <v>4.7650680000000518</v>
      </c>
      <c r="G465">
        <f t="shared" si="45"/>
        <v>4.75</v>
      </c>
      <c r="H465">
        <f t="shared" si="50"/>
        <v>4.75</v>
      </c>
      <c r="I465" s="5">
        <f t="shared" si="49"/>
        <v>0.12999999999995016</v>
      </c>
      <c r="J465" s="7"/>
    </row>
    <row r="466" spans="1:10" x14ac:dyDescent="0.25">
      <c r="A466" s="4">
        <v>4.6300000000000496</v>
      </c>
      <c r="B466">
        <v>0.02</v>
      </c>
      <c r="C466">
        <v>1.14E-2</v>
      </c>
      <c r="D466">
        <f t="shared" si="46"/>
        <v>3.1399999999999997E-2</v>
      </c>
      <c r="E466">
        <f t="shared" si="47"/>
        <v>0.14538200000000154</v>
      </c>
      <c r="F466">
        <f t="shared" si="48"/>
        <v>4.7753820000000511</v>
      </c>
      <c r="G466">
        <f t="shared" ref="G466:G503" si="51">FLOOR(F466,0.05)</f>
        <v>4.75</v>
      </c>
      <c r="H466">
        <f t="shared" si="50"/>
        <v>4.75</v>
      </c>
      <c r="I466" s="5">
        <f t="shared" si="49"/>
        <v>0.11999999999995037</v>
      </c>
      <c r="J466" s="7"/>
    </row>
    <row r="467" spans="1:10" x14ac:dyDescent="0.25">
      <c r="A467" s="4">
        <v>4.6400000000000503</v>
      </c>
      <c r="B467">
        <v>0.02</v>
      </c>
      <c r="C467">
        <v>1.14E-2</v>
      </c>
      <c r="D467">
        <f t="shared" si="46"/>
        <v>3.1399999999999997E-2</v>
      </c>
      <c r="E467">
        <f t="shared" si="47"/>
        <v>0.14569600000000157</v>
      </c>
      <c r="F467">
        <f t="shared" si="48"/>
        <v>4.7856960000000521</v>
      </c>
      <c r="G467">
        <f t="shared" si="51"/>
        <v>4.75</v>
      </c>
      <c r="H467">
        <f t="shared" si="50"/>
        <v>4.75</v>
      </c>
      <c r="I467" s="5">
        <f t="shared" si="49"/>
        <v>0.10999999999994969</v>
      </c>
      <c r="J467" s="7"/>
    </row>
    <row r="468" spans="1:10" x14ac:dyDescent="0.25">
      <c r="A468" s="4">
        <v>4.6500000000000501</v>
      </c>
      <c r="B468">
        <v>0.02</v>
      </c>
      <c r="C468">
        <v>1.14E-2</v>
      </c>
      <c r="D468">
        <f t="shared" si="46"/>
        <v>3.1399999999999997E-2</v>
      </c>
      <c r="E468">
        <f t="shared" si="47"/>
        <v>0.14601000000000156</v>
      </c>
      <c r="F468">
        <f t="shared" si="48"/>
        <v>4.7960100000000514</v>
      </c>
      <c r="G468">
        <f t="shared" si="51"/>
        <v>4.75</v>
      </c>
      <c r="H468">
        <f t="shared" si="50"/>
        <v>4.75</v>
      </c>
      <c r="I468" s="5">
        <f t="shared" si="49"/>
        <v>9.9999999999949907E-2</v>
      </c>
      <c r="J468" s="7"/>
    </row>
    <row r="469" spans="1:10" x14ac:dyDescent="0.25">
      <c r="A469" s="4">
        <v>4.6600000000000499</v>
      </c>
      <c r="B469">
        <v>0.02</v>
      </c>
      <c r="C469">
        <v>1.14E-2</v>
      </c>
      <c r="D469">
        <f t="shared" si="46"/>
        <v>3.1399999999999997E-2</v>
      </c>
      <c r="E469">
        <f t="shared" si="47"/>
        <v>0.14632400000000156</v>
      </c>
      <c r="F469">
        <f t="shared" si="48"/>
        <v>4.8063240000000516</v>
      </c>
      <c r="G469">
        <f t="shared" si="51"/>
        <v>4.8000000000000007</v>
      </c>
      <c r="H469">
        <f t="shared" si="50"/>
        <v>4.8000000000000007</v>
      </c>
      <c r="I469" s="5">
        <f t="shared" si="49"/>
        <v>0.13999999999995083</v>
      </c>
      <c r="J469" s="7"/>
    </row>
    <row r="470" spans="1:10" x14ac:dyDescent="0.25">
      <c r="A470" s="4">
        <v>4.6700000000000497</v>
      </c>
      <c r="B470">
        <v>0.02</v>
      </c>
      <c r="C470">
        <v>1.14E-2</v>
      </c>
      <c r="D470">
        <f t="shared" si="46"/>
        <v>3.1399999999999997E-2</v>
      </c>
      <c r="E470">
        <f t="shared" si="47"/>
        <v>0.14663800000000154</v>
      </c>
      <c r="F470">
        <f t="shared" si="48"/>
        <v>4.8166380000000508</v>
      </c>
      <c r="G470">
        <f t="shared" si="51"/>
        <v>4.8000000000000007</v>
      </c>
      <c r="H470">
        <f t="shared" si="50"/>
        <v>4.8000000000000007</v>
      </c>
      <c r="I470" s="5">
        <f t="shared" si="49"/>
        <v>0.12999999999995104</v>
      </c>
      <c r="J470" s="7"/>
    </row>
    <row r="471" spans="1:10" x14ac:dyDescent="0.25">
      <c r="A471" s="4">
        <v>4.6800000000000503</v>
      </c>
      <c r="B471">
        <v>0.02</v>
      </c>
      <c r="C471">
        <v>1.14E-2</v>
      </c>
      <c r="D471">
        <f t="shared" si="46"/>
        <v>3.1399999999999997E-2</v>
      </c>
      <c r="E471">
        <f t="shared" si="47"/>
        <v>0.14695200000000158</v>
      </c>
      <c r="F471">
        <f t="shared" si="48"/>
        <v>4.8269520000000519</v>
      </c>
      <c r="G471">
        <f t="shared" si="51"/>
        <v>4.8000000000000007</v>
      </c>
      <c r="H471">
        <f t="shared" si="50"/>
        <v>4.8000000000000007</v>
      </c>
      <c r="I471" s="5">
        <f t="shared" si="49"/>
        <v>0.11999999999995037</v>
      </c>
      <c r="J471" s="7"/>
    </row>
    <row r="472" spans="1:10" x14ac:dyDescent="0.25">
      <c r="A472" s="4">
        <v>4.6900000000000501</v>
      </c>
      <c r="B472">
        <v>0.02</v>
      </c>
      <c r="C472">
        <v>1.14E-2</v>
      </c>
      <c r="D472">
        <f t="shared" si="46"/>
        <v>3.1399999999999997E-2</v>
      </c>
      <c r="E472">
        <f t="shared" si="47"/>
        <v>0.14726600000000156</v>
      </c>
      <c r="F472">
        <f t="shared" si="48"/>
        <v>4.837266000000052</v>
      </c>
      <c r="G472">
        <f t="shared" si="51"/>
        <v>4.8000000000000007</v>
      </c>
      <c r="H472">
        <f t="shared" si="50"/>
        <v>4.8000000000000007</v>
      </c>
      <c r="I472" s="5">
        <f t="shared" si="49"/>
        <v>0.10999999999995058</v>
      </c>
      <c r="J472" s="7"/>
    </row>
    <row r="473" spans="1:10" x14ac:dyDescent="0.25">
      <c r="A473" s="4">
        <v>4.7000000000000499</v>
      </c>
      <c r="B473">
        <v>0.02</v>
      </c>
      <c r="C473">
        <v>1.14E-2</v>
      </c>
      <c r="D473">
        <f t="shared" si="46"/>
        <v>3.1399999999999997E-2</v>
      </c>
      <c r="E473">
        <f t="shared" si="47"/>
        <v>0.14758000000000154</v>
      </c>
      <c r="F473">
        <f t="shared" si="48"/>
        <v>4.8475800000000513</v>
      </c>
      <c r="G473">
        <f t="shared" si="51"/>
        <v>4.8000000000000007</v>
      </c>
      <c r="H473">
        <f t="shared" si="50"/>
        <v>4.8000000000000007</v>
      </c>
      <c r="I473" s="5">
        <f t="shared" si="49"/>
        <v>9.9999999999950795E-2</v>
      </c>
      <c r="J473" s="7"/>
    </row>
    <row r="474" spans="1:10" x14ac:dyDescent="0.25">
      <c r="A474" s="4">
        <v>4.7100000000000497</v>
      </c>
      <c r="B474">
        <v>0.02</v>
      </c>
      <c r="C474">
        <v>1.14E-2</v>
      </c>
      <c r="D474">
        <f t="shared" si="46"/>
        <v>3.1399999999999997E-2</v>
      </c>
      <c r="E474">
        <f t="shared" si="47"/>
        <v>0.14789400000000155</v>
      </c>
      <c r="F474">
        <f t="shared" si="48"/>
        <v>4.8578940000000514</v>
      </c>
      <c r="G474">
        <f t="shared" si="51"/>
        <v>4.8500000000000005</v>
      </c>
      <c r="H474">
        <f t="shared" si="50"/>
        <v>4.8500000000000005</v>
      </c>
      <c r="I474" s="5">
        <f t="shared" si="49"/>
        <v>0.13999999999995083</v>
      </c>
      <c r="J474" s="7"/>
    </row>
    <row r="475" spans="1:10" x14ac:dyDescent="0.25">
      <c r="A475" s="4">
        <v>4.7200000000000504</v>
      </c>
      <c r="B475">
        <v>0.02</v>
      </c>
      <c r="C475">
        <v>1.14E-2</v>
      </c>
      <c r="D475">
        <f t="shared" si="46"/>
        <v>3.1399999999999997E-2</v>
      </c>
      <c r="E475">
        <f t="shared" si="47"/>
        <v>0.14820800000000156</v>
      </c>
      <c r="F475">
        <f t="shared" si="48"/>
        <v>4.8682080000000516</v>
      </c>
      <c r="G475">
        <f t="shared" si="51"/>
        <v>4.8500000000000005</v>
      </c>
      <c r="H475">
        <f t="shared" si="50"/>
        <v>4.8500000000000005</v>
      </c>
      <c r="I475" s="5">
        <f t="shared" si="49"/>
        <v>0.12999999999995016</v>
      </c>
      <c r="J475" s="7"/>
    </row>
    <row r="476" spans="1:10" x14ac:dyDescent="0.25">
      <c r="A476" s="4">
        <v>4.7300000000000502</v>
      </c>
      <c r="B476">
        <v>0.02</v>
      </c>
      <c r="C476">
        <v>1.14E-2</v>
      </c>
      <c r="D476">
        <f t="shared" si="46"/>
        <v>3.1399999999999997E-2</v>
      </c>
      <c r="E476">
        <f t="shared" si="47"/>
        <v>0.14852200000000157</v>
      </c>
      <c r="F476">
        <f t="shared" si="48"/>
        <v>4.8785220000000518</v>
      </c>
      <c r="G476">
        <f t="shared" si="51"/>
        <v>4.8500000000000005</v>
      </c>
      <c r="H476">
        <f t="shared" si="50"/>
        <v>4.8500000000000005</v>
      </c>
      <c r="I476" s="5">
        <f t="shared" si="49"/>
        <v>0.11999999999995037</v>
      </c>
      <c r="J476" s="7"/>
    </row>
    <row r="477" spans="1:10" x14ac:dyDescent="0.25">
      <c r="A477" s="4">
        <v>4.74000000000005</v>
      </c>
      <c r="B477">
        <v>0.02</v>
      </c>
      <c r="C477">
        <v>1.14E-2</v>
      </c>
      <c r="D477">
        <f t="shared" si="46"/>
        <v>3.1399999999999997E-2</v>
      </c>
      <c r="E477">
        <f t="shared" si="47"/>
        <v>0.14883600000000155</v>
      </c>
      <c r="F477">
        <f t="shared" si="48"/>
        <v>4.8888360000000519</v>
      </c>
      <c r="G477">
        <f t="shared" si="51"/>
        <v>4.8500000000000005</v>
      </c>
      <c r="H477">
        <f t="shared" si="50"/>
        <v>4.8500000000000005</v>
      </c>
      <c r="I477" s="5">
        <f t="shared" si="49"/>
        <v>0.10999999999995058</v>
      </c>
      <c r="J477" s="7"/>
    </row>
    <row r="478" spans="1:10" x14ac:dyDescent="0.25">
      <c r="A478" s="4">
        <v>4.7500000000000497</v>
      </c>
      <c r="B478">
        <v>0.02</v>
      </c>
      <c r="C478">
        <v>1.14E-2</v>
      </c>
      <c r="D478">
        <f t="shared" si="46"/>
        <v>3.1399999999999997E-2</v>
      </c>
      <c r="E478">
        <f t="shared" si="47"/>
        <v>0.14915000000000156</v>
      </c>
      <c r="F478">
        <f t="shared" si="48"/>
        <v>4.8991500000000512</v>
      </c>
      <c r="G478">
        <f t="shared" si="51"/>
        <v>4.8500000000000005</v>
      </c>
      <c r="H478">
        <f t="shared" si="50"/>
        <v>4.8500000000000005</v>
      </c>
      <c r="I478" s="5">
        <f t="shared" si="49"/>
        <v>9.9999999999950795E-2</v>
      </c>
      <c r="J478" s="7"/>
    </row>
    <row r="479" spans="1:10" x14ac:dyDescent="0.25">
      <c r="A479" s="4">
        <v>4.7600000000000504</v>
      </c>
      <c r="B479">
        <v>0.02</v>
      </c>
      <c r="C479">
        <v>1.14E-2</v>
      </c>
      <c r="D479">
        <f t="shared" si="46"/>
        <v>3.1399999999999997E-2</v>
      </c>
      <c r="E479">
        <f t="shared" si="47"/>
        <v>0.14946400000000157</v>
      </c>
      <c r="F479">
        <f t="shared" si="48"/>
        <v>4.9094640000000522</v>
      </c>
      <c r="G479">
        <f t="shared" si="51"/>
        <v>4.9000000000000004</v>
      </c>
      <c r="H479">
        <f t="shared" si="50"/>
        <v>4.9000000000000004</v>
      </c>
      <c r="I479" s="5">
        <f t="shared" si="49"/>
        <v>0.13999999999994994</v>
      </c>
      <c r="J479" s="7"/>
    </row>
    <row r="480" spans="1:10" x14ac:dyDescent="0.25">
      <c r="A480" s="4">
        <v>4.7700000000000502</v>
      </c>
      <c r="B480">
        <v>0.02</v>
      </c>
      <c r="C480">
        <v>1.14E-2</v>
      </c>
      <c r="D480">
        <f t="shared" si="46"/>
        <v>3.1399999999999997E-2</v>
      </c>
      <c r="E480">
        <f t="shared" si="47"/>
        <v>0.14977800000000158</v>
      </c>
      <c r="F480">
        <f t="shared" si="48"/>
        <v>4.9197780000000515</v>
      </c>
      <c r="G480">
        <f t="shared" si="51"/>
        <v>4.9000000000000004</v>
      </c>
      <c r="H480">
        <f t="shared" si="50"/>
        <v>4.9000000000000004</v>
      </c>
      <c r="I480" s="5">
        <f t="shared" si="49"/>
        <v>0.12999999999995016</v>
      </c>
      <c r="J480" s="7"/>
    </row>
    <row r="481" spans="1:10" x14ac:dyDescent="0.25">
      <c r="A481" s="4">
        <v>4.78000000000005</v>
      </c>
      <c r="B481">
        <v>0.02</v>
      </c>
      <c r="C481">
        <v>1.14E-2</v>
      </c>
      <c r="D481">
        <f t="shared" si="46"/>
        <v>3.1399999999999997E-2</v>
      </c>
      <c r="E481">
        <f t="shared" si="47"/>
        <v>0.15009200000000156</v>
      </c>
      <c r="F481">
        <f t="shared" si="48"/>
        <v>4.9300920000000517</v>
      </c>
      <c r="G481">
        <f t="shared" si="51"/>
        <v>4.9000000000000004</v>
      </c>
      <c r="H481">
        <f t="shared" si="50"/>
        <v>4.9000000000000004</v>
      </c>
      <c r="I481" s="5">
        <f t="shared" si="49"/>
        <v>0.11999999999995037</v>
      </c>
      <c r="J481" s="7"/>
    </row>
    <row r="482" spans="1:10" x14ac:dyDescent="0.25">
      <c r="A482" s="4">
        <v>4.7900000000000498</v>
      </c>
      <c r="B482">
        <v>0.02</v>
      </c>
      <c r="C482">
        <v>1.14E-2</v>
      </c>
      <c r="D482">
        <f t="shared" si="46"/>
        <v>3.1399999999999997E-2</v>
      </c>
      <c r="E482">
        <f t="shared" si="47"/>
        <v>0.15040600000000154</v>
      </c>
      <c r="F482">
        <f t="shared" si="48"/>
        <v>4.9404060000000509</v>
      </c>
      <c r="G482">
        <f t="shared" si="51"/>
        <v>4.9000000000000004</v>
      </c>
      <c r="H482">
        <f t="shared" si="50"/>
        <v>4.9000000000000004</v>
      </c>
      <c r="I482" s="5">
        <f t="shared" si="49"/>
        <v>0.10999999999995058</v>
      </c>
      <c r="J482" s="7"/>
    </row>
    <row r="483" spans="1:10" x14ac:dyDescent="0.25">
      <c r="A483" s="4">
        <v>4.8000000000000496</v>
      </c>
      <c r="B483">
        <v>0.02</v>
      </c>
      <c r="C483">
        <v>1.14E-2</v>
      </c>
      <c r="D483">
        <f t="shared" si="46"/>
        <v>3.1399999999999997E-2</v>
      </c>
      <c r="E483">
        <f t="shared" si="47"/>
        <v>0.15072000000000155</v>
      </c>
      <c r="F483">
        <f t="shared" si="48"/>
        <v>4.9507200000000511</v>
      </c>
      <c r="G483">
        <f t="shared" si="51"/>
        <v>4.95</v>
      </c>
      <c r="H483">
        <f t="shared" si="50"/>
        <v>4.95</v>
      </c>
      <c r="I483" s="5">
        <f t="shared" si="49"/>
        <v>0.14999999999995062</v>
      </c>
      <c r="J483" s="7"/>
    </row>
    <row r="484" spans="1:10" x14ac:dyDescent="0.25">
      <c r="A484" s="4">
        <v>4.8100000000000502</v>
      </c>
      <c r="B484">
        <v>0.02</v>
      </c>
      <c r="C484">
        <v>1.14E-2</v>
      </c>
      <c r="D484">
        <f t="shared" si="46"/>
        <v>3.1399999999999997E-2</v>
      </c>
      <c r="E484">
        <f t="shared" si="47"/>
        <v>0.15103400000000156</v>
      </c>
      <c r="F484">
        <f t="shared" si="48"/>
        <v>4.9610340000000521</v>
      </c>
      <c r="G484">
        <f t="shared" si="51"/>
        <v>4.95</v>
      </c>
      <c r="H484">
        <f t="shared" si="50"/>
        <v>4.95</v>
      </c>
      <c r="I484" s="5">
        <f t="shared" si="49"/>
        <v>0.13999999999994994</v>
      </c>
      <c r="J484" s="7"/>
    </row>
    <row r="485" spans="1:10" x14ac:dyDescent="0.25">
      <c r="A485" s="4">
        <v>4.82000000000005</v>
      </c>
      <c r="B485">
        <v>0.02</v>
      </c>
      <c r="C485">
        <v>1.14E-2</v>
      </c>
      <c r="D485">
        <f t="shared" si="46"/>
        <v>3.1399999999999997E-2</v>
      </c>
      <c r="E485">
        <f t="shared" si="47"/>
        <v>0.15134800000000156</v>
      </c>
      <c r="F485">
        <f t="shared" si="48"/>
        <v>4.9713480000000514</v>
      </c>
      <c r="G485">
        <f t="shared" si="51"/>
        <v>4.95</v>
      </c>
      <c r="H485">
        <f t="shared" si="50"/>
        <v>4.95</v>
      </c>
      <c r="I485" s="5">
        <f t="shared" si="49"/>
        <v>0.12999999999995016</v>
      </c>
      <c r="J485" s="7"/>
    </row>
    <row r="486" spans="1:10" x14ac:dyDescent="0.25">
      <c r="A486" s="4">
        <v>4.8300000000000596</v>
      </c>
      <c r="B486">
        <v>0.02</v>
      </c>
      <c r="C486">
        <v>1.14E-2</v>
      </c>
      <c r="D486">
        <f t="shared" si="46"/>
        <v>3.1399999999999997E-2</v>
      </c>
      <c r="E486">
        <f t="shared" si="47"/>
        <v>0.15166200000000185</v>
      </c>
      <c r="F486">
        <f t="shared" si="48"/>
        <v>4.9816620000000613</v>
      </c>
      <c r="G486">
        <f t="shared" si="51"/>
        <v>4.95</v>
      </c>
      <c r="H486">
        <f t="shared" si="50"/>
        <v>4.95</v>
      </c>
      <c r="I486" s="5">
        <f t="shared" si="49"/>
        <v>0.1199999999999406</v>
      </c>
      <c r="J486" s="7"/>
    </row>
    <row r="487" spans="1:10" x14ac:dyDescent="0.25">
      <c r="A487" s="4">
        <v>4.8400000000000603</v>
      </c>
      <c r="B487">
        <v>0.02</v>
      </c>
      <c r="C487">
        <v>1.14E-2</v>
      </c>
      <c r="D487">
        <f t="shared" si="46"/>
        <v>3.1399999999999997E-2</v>
      </c>
      <c r="E487">
        <f t="shared" si="47"/>
        <v>0.15197600000000189</v>
      </c>
      <c r="F487">
        <f t="shared" si="48"/>
        <v>4.9919760000000624</v>
      </c>
      <c r="G487">
        <f t="shared" si="51"/>
        <v>4.95</v>
      </c>
      <c r="H487">
        <f t="shared" si="50"/>
        <v>4.95</v>
      </c>
      <c r="I487" s="5">
        <f t="shared" si="49"/>
        <v>0.10999999999993992</v>
      </c>
      <c r="J487" s="7"/>
    </row>
    <row r="488" spans="1:10" x14ac:dyDescent="0.25">
      <c r="A488" s="4">
        <v>4.85000000000006</v>
      </c>
      <c r="B488">
        <v>0.02</v>
      </c>
      <c r="C488">
        <v>1.14E-2</v>
      </c>
      <c r="D488">
        <f t="shared" si="46"/>
        <v>3.1399999999999997E-2</v>
      </c>
      <c r="E488">
        <f t="shared" si="47"/>
        <v>0.15229000000000187</v>
      </c>
      <c r="F488">
        <f t="shared" si="48"/>
        <v>5.0022900000000616</v>
      </c>
      <c r="G488">
        <f t="shared" si="51"/>
        <v>5</v>
      </c>
      <c r="H488">
        <f t="shared" si="50"/>
        <v>5</v>
      </c>
      <c r="I488" s="5">
        <f t="shared" si="49"/>
        <v>0.14999999999993996</v>
      </c>
      <c r="J488" s="7"/>
    </row>
    <row r="489" spans="1:10" x14ac:dyDescent="0.25">
      <c r="A489" s="4">
        <v>4.8600000000000598</v>
      </c>
      <c r="B489">
        <v>0.02</v>
      </c>
      <c r="C489">
        <v>1.14E-2</v>
      </c>
      <c r="D489">
        <f t="shared" si="46"/>
        <v>3.1399999999999997E-2</v>
      </c>
      <c r="E489">
        <f t="shared" si="47"/>
        <v>0.15260400000000188</v>
      </c>
      <c r="F489">
        <f t="shared" si="48"/>
        <v>5.0126040000000618</v>
      </c>
      <c r="G489">
        <f t="shared" si="51"/>
        <v>5</v>
      </c>
      <c r="H489">
        <f t="shared" si="50"/>
        <v>5</v>
      </c>
      <c r="I489" s="5">
        <f t="shared" si="49"/>
        <v>0.13999999999994017</v>
      </c>
      <c r="J489" s="7"/>
    </row>
    <row r="490" spans="1:10" x14ac:dyDescent="0.25">
      <c r="A490" s="4">
        <v>4.8700000000000596</v>
      </c>
      <c r="B490">
        <v>0.02</v>
      </c>
      <c r="C490">
        <v>1.14E-2</v>
      </c>
      <c r="D490">
        <f t="shared" si="46"/>
        <v>3.1399999999999997E-2</v>
      </c>
      <c r="E490">
        <f t="shared" si="47"/>
        <v>0.15291800000000186</v>
      </c>
      <c r="F490">
        <f t="shared" si="48"/>
        <v>5.0229180000000611</v>
      </c>
      <c r="G490">
        <f t="shared" si="51"/>
        <v>5</v>
      </c>
      <c r="H490">
        <f t="shared" si="50"/>
        <v>5</v>
      </c>
      <c r="I490" s="5">
        <f t="shared" si="49"/>
        <v>0.12999999999994039</v>
      </c>
      <c r="J490" s="7"/>
    </row>
    <row r="491" spans="1:10" x14ac:dyDescent="0.25">
      <c r="A491" s="4">
        <v>4.8800000000000603</v>
      </c>
      <c r="B491">
        <v>0.02</v>
      </c>
      <c r="C491">
        <v>1.14E-2</v>
      </c>
      <c r="D491">
        <f t="shared" si="46"/>
        <v>3.1399999999999997E-2</v>
      </c>
      <c r="E491">
        <f t="shared" si="47"/>
        <v>0.15323200000000187</v>
      </c>
      <c r="F491">
        <f t="shared" si="48"/>
        <v>5.0332320000000621</v>
      </c>
      <c r="G491">
        <f t="shared" si="51"/>
        <v>5</v>
      </c>
      <c r="H491">
        <f t="shared" si="50"/>
        <v>5</v>
      </c>
      <c r="I491" s="5">
        <f t="shared" si="49"/>
        <v>0.11999999999993971</v>
      </c>
      <c r="J491" s="7"/>
    </row>
    <row r="492" spans="1:10" x14ac:dyDescent="0.25">
      <c r="A492" s="4">
        <v>4.8900000000000601</v>
      </c>
      <c r="B492">
        <v>0.02</v>
      </c>
      <c r="C492">
        <v>1.14E-2</v>
      </c>
      <c r="D492">
        <f t="shared" si="46"/>
        <v>3.1399999999999997E-2</v>
      </c>
      <c r="E492">
        <f t="shared" si="47"/>
        <v>0.15354600000000188</v>
      </c>
      <c r="F492">
        <f t="shared" si="48"/>
        <v>5.0435460000000623</v>
      </c>
      <c r="G492">
        <f t="shared" si="51"/>
        <v>5</v>
      </c>
      <c r="H492">
        <f t="shared" si="50"/>
        <v>5</v>
      </c>
      <c r="I492" s="5">
        <f t="shared" si="49"/>
        <v>0.10999999999993992</v>
      </c>
      <c r="J492" s="7"/>
    </row>
    <row r="493" spans="1:10" x14ac:dyDescent="0.25">
      <c r="A493" s="4">
        <v>4.9000000000000599</v>
      </c>
      <c r="B493">
        <v>0.02</v>
      </c>
      <c r="C493">
        <v>1.14E-2</v>
      </c>
      <c r="D493">
        <f t="shared" si="46"/>
        <v>3.1399999999999997E-2</v>
      </c>
      <c r="E493">
        <f t="shared" si="47"/>
        <v>0.15386000000000186</v>
      </c>
      <c r="F493">
        <f t="shared" si="48"/>
        <v>5.0538600000000615</v>
      </c>
      <c r="G493">
        <f t="shared" si="51"/>
        <v>5.0500000000000007</v>
      </c>
      <c r="H493">
        <f t="shared" si="50"/>
        <v>5.0500000000000007</v>
      </c>
      <c r="I493" s="5">
        <f t="shared" si="49"/>
        <v>0.14999999999994085</v>
      </c>
      <c r="J493" s="7"/>
    </row>
    <row r="494" spans="1:10" x14ac:dyDescent="0.25">
      <c r="A494" s="4">
        <v>4.9100000000000597</v>
      </c>
      <c r="B494">
        <v>0.02</v>
      </c>
      <c r="C494">
        <v>1.14E-2</v>
      </c>
      <c r="D494">
        <f t="shared" si="46"/>
        <v>3.1399999999999997E-2</v>
      </c>
      <c r="E494">
        <f t="shared" si="47"/>
        <v>0.15417400000000187</v>
      </c>
      <c r="F494">
        <f t="shared" si="48"/>
        <v>5.0641740000000617</v>
      </c>
      <c r="G494">
        <f t="shared" si="51"/>
        <v>5.0500000000000007</v>
      </c>
      <c r="H494">
        <f t="shared" si="50"/>
        <v>5.0500000000000007</v>
      </c>
      <c r="I494" s="5">
        <f t="shared" si="49"/>
        <v>0.13999999999994106</v>
      </c>
      <c r="J494" s="7"/>
    </row>
    <row r="495" spans="1:10" x14ac:dyDescent="0.25">
      <c r="A495" s="4">
        <v>4.9200000000000603</v>
      </c>
      <c r="B495">
        <v>0.02</v>
      </c>
      <c r="C495">
        <v>1.14E-2</v>
      </c>
      <c r="D495">
        <f t="shared" si="46"/>
        <v>3.1399999999999997E-2</v>
      </c>
      <c r="E495">
        <f t="shared" si="47"/>
        <v>0.15448800000000187</v>
      </c>
      <c r="F495">
        <f t="shared" si="48"/>
        <v>5.0744880000000618</v>
      </c>
      <c r="G495">
        <f t="shared" si="51"/>
        <v>5.0500000000000007</v>
      </c>
      <c r="H495">
        <f t="shared" si="50"/>
        <v>5.0500000000000007</v>
      </c>
      <c r="I495" s="5">
        <f t="shared" si="49"/>
        <v>0.12999999999994039</v>
      </c>
      <c r="J495" s="7"/>
    </row>
    <row r="496" spans="1:10" x14ac:dyDescent="0.25">
      <c r="A496" s="4">
        <v>4.9300000000000601</v>
      </c>
      <c r="B496">
        <v>0.02</v>
      </c>
      <c r="C496">
        <v>1.14E-2</v>
      </c>
      <c r="D496">
        <f t="shared" si="46"/>
        <v>3.1399999999999997E-2</v>
      </c>
      <c r="E496">
        <f t="shared" si="47"/>
        <v>0.15480200000000188</v>
      </c>
      <c r="F496">
        <f t="shared" si="48"/>
        <v>5.084802000000062</v>
      </c>
      <c r="G496">
        <f t="shared" si="51"/>
        <v>5.0500000000000007</v>
      </c>
      <c r="H496">
        <f t="shared" si="50"/>
        <v>5.0500000000000007</v>
      </c>
      <c r="I496" s="5">
        <f t="shared" si="49"/>
        <v>0.1199999999999406</v>
      </c>
      <c r="J496" s="7"/>
    </row>
    <row r="497" spans="1:10" x14ac:dyDescent="0.25">
      <c r="A497" s="4">
        <v>4.9400000000000599</v>
      </c>
      <c r="B497">
        <v>0.02</v>
      </c>
      <c r="C497">
        <v>1.14E-2</v>
      </c>
      <c r="D497">
        <f t="shared" si="46"/>
        <v>3.1399999999999997E-2</v>
      </c>
      <c r="E497">
        <f t="shared" si="47"/>
        <v>0.15511600000000186</v>
      </c>
      <c r="F497">
        <f t="shared" si="48"/>
        <v>5.0951160000000622</v>
      </c>
      <c r="G497">
        <f t="shared" si="51"/>
        <v>5.0500000000000007</v>
      </c>
      <c r="H497">
        <f t="shared" si="50"/>
        <v>5.0500000000000007</v>
      </c>
      <c r="I497" s="5">
        <f t="shared" si="49"/>
        <v>0.10999999999994081</v>
      </c>
      <c r="J497" s="7"/>
    </row>
    <row r="498" spans="1:10" x14ac:dyDescent="0.25">
      <c r="A498" s="4">
        <v>4.9500000000000597</v>
      </c>
      <c r="B498">
        <v>0.02</v>
      </c>
      <c r="C498">
        <v>1.14E-2</v>
      </c>
      <c r="D498">
        <f t="shared" si="46"/>
        <v>3.1399999999999997E-2</v>
      </c>
      <c r="E498">
        <f t="shared" si="47"/>
        <v>0.15543000000000187</v>
      </c>
      <c r="F498">
        <f t="shared" si="48"/>
        <v>5.1054300000000614</v>
      </c>
      <c r="G498">
        <f t="shared" si="51"/>
        <v>5.1000000000000005</v>
      </c>
      <c r="H498">
        <f t="shared" si="50"/>
        <v>5.1000000000000005</v>
      </c>
      <c r="I498" s="5">
        <f t="shared" si="49"/>
        <v>0.14999999999994085</v>
      </c>
      <c r="J498" s="7"/>
    </row>
    <row r="499" spans="1:10" x14ac:dyDescent="0.25">
      <c r="A499" s="4">
        <v>4.9600000000000604</v>
      </c>
      <c r="B499">
        <v>0.02</v>
      </c>
      <c r="C499">
        <v>1.14E-2</v>
      </c>
      <c r="D499">
        <f t="shared" si="46"/>
        <v>3.1399999999999997E-2</v>
      </c>
      <c r="E499">
        <f t="shared" si="47"/>
        <v>0.15574400000000188</v>
      </c>
      <c r="F499">
        <f t="shared" si="48"/>
        <v>5.1157440000000625</v>
      </c>
      <c r="G499">
        <f t="shared" si="51"/>
        <v>5.1000000000000005</v>
      </c>
      <c r="H499">
        <f t="shared" si="50"/>
        <v>5.1000000000000005</v>
      </c>
      <c r="I499" s="5">
        <f t="shared" si="49"/>
        <v>0.13999999999994017</v>
      </c>
      <c r="J499" s="7"/>
    </row>
    <row r="500" spans="1:10" x14ac:dyDescent="0.25">
      <c r="A500" s="4">
        <v>4.9700000000000601</v>
      </c>
      <c r="B500">
        <v>0.02</v>
      </c>
      <c r="C500">
        <v>1.14E-2</v>
      </c>
      <c r="D500">
        <f t="shared" si="46"/>
        <v>3.1399999999999997E-2</v>
      </c>
      <c r="E500">
        <f t="shared" si="47"/>
        <v>0.15605800000000186</v>
      </c>
      <c r="F500">
        <f t="shared" si="48"/>
        <v>5.1260580000000617</v>
      </c>
      <c r="G500">
        <f t="shared" si="51"/>
        <v>5.1000000000000005</v>
      </c>
      <c r="H500">
        <f t="shared" si="50"/>
        <v>5.1000000000000005</v>
      </c>
      <c r="I500" s="5">
        <f t="shared" si="49"/>
        <v>0.12999999999994039</v>
      </c>
      <c r="J500" s="7"/>
    </row>
    <row r="501" spans="1:10" x14ac:dyDescent="0.25">
      <c r="A501" s="4">
        <v>4.9800000000000599</v>
      </c>
      <c r="B501">
        <v>0.02</v>
      </c>
      <c r="C501">
        <v>1.14E-2</v>
      </c>
      <c r="D501">
        <f t="shared" si="46"/>
        <v>3.1399999999999997E-2</v>
      </c>
      <c r="E501">
        <f t="shared" si="47"/>
        <v>0.15637200000000187</v>
      </c>
      <c r="F501">
        <f t="shared" si="48"/>
        <v>5.1363720000000619</v>
      </c>
      <c r="G501">
        <f t="shared" si="51"/>
        <v>5.1000000000000005</v>
      </c>
      <c r="H501">
        <f t="shared" si="50"/>
        <v>5.1000000000000005</v>
      </c>
      <c r="I501" s="5">
        <f t="shared" si="49"/>
        <v>0.1199999999999406</v>
      </c>
      <c r="J501" s="7"/>
    </row>
    <row r="502" spans="1:10" x14ac:dyDescent="0.25">
      <c r="A502" s="4">
        <v>4.9900000000000597</v>
      </c>
      <c r="B502">
        <v>0.02</v>
      </c>
      <c r="C502">
        <v>1.14E-2</v>
      </c>
      <c r="D502">
        <f>B502+C502</f>
        <v>3.1399999999999997E-2</v>
      </c>
      <c r="E502">
        <f>A502*D502</f>
        <v>0.15668600000000185</v>
      </c>
      <c r="F502">
        <f>A502+E502</f>
        <v>5.1466860000000612</v>
      </c>
      <c r="G502">
        <f t="shared" si="51"/>
        <v>5.1000000000000005</v>
      </c>
      <c r="H502">
        <f t="shared" si="50"/>
        <v>5.1000000000000005</v>
      </c>
      <c r="I502" s="5">
        <f t="shared" si="49"/>
        <v>0.10999999999994081</v>
      </c>
      <c r="J502" s="7"/>
    </row>
    <row r="503" spans="1:10" x14ac:dyDescent="0.25">
      <c r="A503" s="4">
        <v>5.0000000000000604</v>
      </c>
      <c r="B503">
        <v>0.02</v>
      </c>
      <c r="C503">
        <v>1.14E-2</v>
      </c>
      <c r="D503">
        <f>B503+C503</f>
        <v>3.1399999999999997E-2</v>
      </c>
      <c r="E503">
        <f>A503*D503</f>
        <v>0.15700000000000189</v>
      </c>
      <c r="F503">
        <f>A503+E503</f>
        <v>5.1570000000000622</v>
      </c>
      <c r="G503">
        <f t="shared" si="51"/>
        <v>5.15</v>
      </c>
      <c r="H503">
        <f t="shared" si="50"/>
        <v>5.15</v>
      </c>
      <c r="I503" s="5">
        <f t="shared" si="49"/>
        <v>0.14999999999993996</v>
      </c>
      <c r="J503" s="7"/>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FC42"/>
  <sheetViews>
    <sheetView zoomScaleNormal="100" workbookViewId="0">
      <selection activeCell="B16" sqref="B16:C16"/>
    </sheetView>
  </sheetViews>
  <sheetFormatPr defaultColWidth="0" defaultRowHeight="15" x14ac:dyDescent="0.25"/>
  <cols>
    <col min="1" max="1" width="9.140625" style="8" customWidth="1"/>
    <col min="2" max="2" width="9.140625" customWidth="1"/>
    <col min="3" max="3" width="19" customWidth="1"/>
    <col min="4" max="4" width="23.42578125" customWidth="1"/>
    <col min="5" max="5" width="25.140625" customWidth="1"/>
    <col min="6" max="6" width="9.140625" customWidth="1"/>
    <col min="7" max="8" width="8.5703125" customWidth="1"/>
    <col min="9" max="253" width="9.140625" hidden="1"/>
    <col min="254" max="16383" width="8.5703125" hidden="1"/>
    <col min="16384" max="16384" width="4.140625" hidden="1"/>
  </cols>
  <sheetData>
    <row r="1" spans="1:11" ht="19.5" customHeight="1" thickBot="1" x14ac:dyDescent="0.3">
      <c r="B1" s="8"/>
      <c r="C1" s="8"/>
      <c r="D1" s="8"/>
      <c r="E1" s="8"/>
      <c r="F1" s="216"/>
      <c r="G1" s="8"/>
      <c r="H1" s="8"/>
      <c r="I1" s="8"/>
      <c r="J1" s="8"/>
      <c r="K1" s="8"/>
    </row>
    <row r="2" spans="1:11" ht="26.25" customHeight="1" thickBot="1" x14ac:dyDescent="0.3">
      <c r="A2" s="403" t="s">
        <v>0</v>
      </c>
      <c r="B2" s="404"/>
      <c r="C2" s="419">
        <f>Instructions!C2</f>
        <v>0</v>
      </c>
      <c r="D2" s="420"/>
      <c r="E2" s="420"/>
      <c r="F2" s="420"/>
      <c r="G2" s="420"/>
      <c r="H2" s="421"/>
      <c r="I2" s="8"/>
      <c r="J2" s="8"/>
      <c r="K2" s="8"/>
    </row>
    <row r="3" spans="1:11" ht="12.75" customHeight="1" x14ac:dyDescent="0.25">
      <c r="B3" s="8"/>
      <c r="C3" s="8"/>
      <c r="D3" s="8"/>
      <c r="E3" s="96"/>
      <c r="F3" s="216"/>
      <c r="G3" s="8"/>
      <c r="H3" s="8"/>
      <c r="I3" s="8"/>
      <c r="J3" s="8"/>
      <c r="K3" s="8"/>
    </row>
    <row r="4" spans="1:11" ht="26.25" customHeight="1" thickBot="1" x14ac:dyDescent="0.3">
      <c r="B4" s="8"/>
      <c r="C4" s="8"/>
      <c r="D4" s="8"/>
      <c r="E4" s="96"/>
      <c r="F4" s="216"/>
      <c r="G4" s="8"/>
      <c r="H4" s="8"/>
      <c r="I4" s="8"/>
      <c r="J4" s="8"/>
      <c r="K4" s="8"/>
    </row>
    <row r="5" spans="1:11" ht="66" customHeight="1" x14ac:dyDescent="0.25">
      <c r="B5" s="422" t="s">
        <v>55</v>
      </c>
      <c r="C5" s="423"/>
      <c r="D5" s="424"/>
      <c r="E5" s="96"/>
      <c r="F5" s="216"/>
      <c r="G5" s="8"/>
      <c r="H5" s="8"/>
      <c r="I5" s="8"/>
      <c r="J5" s="8"/>
      <c r="K5" s="8"/>
    </row>
    <row r="6" spans="1:11" ht="75.75" customHeight="1" x14ac:dyDescent="0.25">
      <c r="B6" s="431" t="s">
        <v>132</v>
      </c>
      <c r="C6" s="432"/>
      <c r="D6" s="179" t="s">
        <v>133</v>
      </c>
      <c r="E6" s="96"/>
      <c r="F6" s="216"/>
      <c r="G6" s="8"/>
      <c r="H6" s="8"/>
      <c r="I6" s="8"/>
      <c r="J6" s="8"/>
      <c r="K6" s="8"/>
    </row>
    <row r="7" spans="1:11" ht="80.25" customHeight="1" x14ac:dyDescent="0.25">
      <c r="B7" s="433" t="s">
        <v>134</v>
      </c>
      <c r="C7" s="434"/>
      <c r="D7" s="171" t="s">
        <v>135</v>
      </c>
      <c r="E7" s="96"/>
      <c r="F7" s="216"/>
      <c r="G7" s="8"/>
      <c r="H7" s="8"/>
      <c r="I7" s="8"/>
      <c r="J7" s="8"/>
      <c r="K7" s="8"/>
    </row>
    <row r="8" spans="1:11" ht="42" customHeight="1" x14ac:dyDescent="0.25">
      <c r="B8" s="435"/>
      <c r="C8" s="436"/>
      <c r="D8" s="282" cm="1">
        <f t="array" ref="D8">_xlfn.IFS((B8&gt;=3.56),"At or Above Equity",(((B8*0.094)+B8)&gt;=3.56),"3.56",(((B8*0.094)+B8)&lt;3.56), ((B8*0.094)+B8))</f>
        <v>0</v>
      </c>
      <c r="E8" s="192" t="str">
        <f>IF(D8="At or Above Equity","Proceed to Report Tab", "")</f>
        <v/>
      </c>
      <c r="F8" s="216"/>
      <c r="G8" s="8"/>
      <c r="H8" s="8"/>
      <c r="I8" s="8"/>
      <c r="J8" s="8"/>
      <c r="K8" s="8"/>
    </row>
    <row r="9" spans="1:11" ht="54" customHeight="1" thickBot="1" x14ac:dyDescent="0.3">
      <c r="B9" s="425" t="s">
        <v>136</v>
      </c>
      <c r="C9" s="426"/>
      <c r="D9" s="427"/>
      <c r="E9" s="96"/>
      <c r="F9" s="216"/>
      <c r="G9" s="8"/>
      <c r="H9" s="8"/>
      <c r="I9" s="8"/>
      <c r="J9" s="8"/>
      <c r="K9" s="8"/>
    </row>
    <row r="10" spans="1:11" ht="59.25" customHeight="1" thickBot="1" x14ac:dyDescent="0.3">
      <c r="B10" s="8"/>
      <c r="C10" s="8"/>
      <c r="D10" s="8"/>
      <c r="E10" s="96"/>
      <c r="F10" s="216"/>
      <c r="G10" s="8"/>
      <c r="H10" s="8"/>
      <c r="I10" s="8"/>
      <c r="J10" s="8"/>
      <c r="K10" s="8"/>
    </row>
    <row r="11" spans="1:11" ht="47.25" customHeight="1" thickBot="1" x14ac:dyDescent="0.3">
      <c r="B11" s="446" t="s">
        <v>137</v>
      </c>
      <c r="C11" s="447"/>
      <c r="D11" s="447"/>
      <c r="E11" s="448"/>
      <c r="F11" s="167"/>
      <c r="G11" s="8"/>
      <c r="H11" s="8"/>
      <c r="I11" s="8"/>
      <c r="J11" s="8"/>
      <c r="K11" s="8"/>
    </row>
    <row r="12" spans="1:11" ht="27.75" customHeight="1" thickBot="1" x14ac:dyDescent="0.4">
      <c r="B12" s="437" t="s">
        <v>24</v>
      </c>
      <c r="C12" s="438"/>
      <c r="D12" s="438"/>
      <c r="E12" s="439"/>
      <c r="F12" s="60"/>
      <c r="G12" s="8"/>
      <c r="H12" s="8"/>
      <c r="I12" s="8"/>
      <c r="J12" s="8"/>
      <c r="K12" s="8"/>
    </row>
    <row r="13" spans="1:11" ht="45" customHeight="1" thickBot="1" x14ac:dyDescent="0.3">
      <c r="B13" s="451" t="s">
        <v>138</v>
      </c>
      <c r="C13" s="452"/>
      <c r="D13" s="452"/>
      <c r="E13" s="453"/>
      <c r="F13" s="60"/>
      <c r="G13" s="8"/>
      <c r="H13" s="8"/>
      <c r="I13" s="8"/>
      <c r="J13" s="8"/>
      <c r="K13" s="8"/>
    </row>
    <row r="14" spans="1:11" ht="24" customHeight="1" x14ac:dyDescent="0.25">
      <c r="B14" s="414" t="s">
        <v>139</v>
      </c>
      <c r="C14" s="415"/>
      <c r="D14" s="449" t="s">
        <v>140</v>
      </c>
      <c r="E14" s="450"/>
      <c r="F14" s="98"/>
      <c r="G14" s="8"/>
      <c r="H14" s="8"/>
      <c r="I14" s="8"/>
      <c r="J14" s="8"/>
      <c r="K14" s="8"/>
    </row>
    <row r="15" spans="1:11" ht="66.75" customHeight="1" thickBot="1" x14ac:dyDescent="0.3">
      <c r="B15" s="416"/>
      <c r="C15" s="417"/>
      <c r="D15" s="168" t="s">
        <v>141</v>
      </c>
      <c r="E15" s="177" t="s">
        <v>142</v>
      </c>
      <c r="F15" s="98"/>
      <c r="G15" s="8"/>
      <c r="H15" s="8"/>
      <c r="I15" s="8"/>
      <c r="J15" s="8"/>
      <c r="K15" s="8"/>
    </row>
    <row r="16" spans="1:11" ht="29.1" customHeight="1" thickBot="1" x14ac:dyDescent="0.3">
      <c r="B16" s="412"/>
      <c r="C16" s="413"/>
      <c r="D16" s="283">
        <f>ROUND(IF(D17&gt;=3.18,3.18,(IF(((D17*0.0493)+D17)&gt;=3.18,3.18,(D17*0.0493)+D17))),2)</f>
        <v>0</v>
      </c>
      <c r="E16" s="169">
        <f>ROUND(IF(D16&gt;=3.31,3.31,(IF(((D16*0.0604)+D16)&gt;=3.31,3.31,(D16*0.0604)+D16))),2)</f>
        <v>0</v>
      </c>
      <c r="F16" s="114"/>
      <c r="G16" s="8"/>
      <c r="H16" s="8"/>
      <c r="I16" s="8"/>
      <c r="J16" s="8"/>
      <c r="K16" s="8"/>
    </row>
    <row r="17" spans="2:11" ht="29.1" customHeight="1" x14ac:dyDescent="0.25">
      <c r="B17" s="296"/>
      <c r="C17" s="291" t="s">
        <v>143</v>
      </c>
      <c r="D17" s="281">
        <f>ROUND(IF(D18&gt;=3.09,3.09,IF(((D18*0.0494)+D18)&gt;=3.09,3.09,(D18*0.0494)+D18)),2)</f>
        <v>0</v>
      </c>
      <c r="E17" s="197"/>
      <c r="F17" s="114"/>
      <c r="G17" s="8"/>
      <c r="H17" s="8"/>
      <c r="I17" s="8"/>
      <c r="J17" s="8"/>
      <c r="K17" s="8"/>
    </row>
    <row r="18" spans="2:11" ht="29.1" customHeight="1" x14ac:dyDescent="0.25">
      <c r="B18" s="296"/>
      <c r="C18" s="291" t="s">
        <v>144</v>
      </c>
      <c r="D18" s="284">
        <f>ROUND(IF(D19&gt;=3,3,IF(((D19*0.0468)+D19)&gt;=3,3,(D19*0.0468)+D19)),2)</f>
        <v>0</v>
      </c>
      <c r="E18" s="197"/>
      <c r="F18" s="114"/>
      <c r="G18" s="8"/>
      <c r="H18" s="8"/>
      <c r="I18" s="8"/>
      <c r="J18" s="8"/>
      <c r="K18" s="8"/>
    </row>
    <row r="19" spans="2:11" ht="27.95" customHeight="1" x14ac:dyDescent="0.25">
      <c r="B19" s="296"/>
      <c r="C19" s="291" t="s">
        <v>145</v>
      </c>
      <c r="D19" s="284">
        <f>ROUND(IF(D20&gt;=2.92,2.92,IF(((D20*0.0431)+D20)&gt;=2.92,2.92,(D20*0.0431)+D20)),2)</f>
        <v>0</v>
      </c>
      <c r="E19" s="294"/>
      <c r="F19" s="114"/>
      <c r="G19" s="8"/>
      <c r="H19" s="8"/>
      <c r="I19" s="8"/>
      <c r="J19" s="8"/>
      <c r="K19" s="8"/>
    </row>
    <row r="20" spans="2:11" ht="27" customHeight="1" x14ac:dyDescent="0.25">
      <c r="B20" s="296"/>
      <c r="C20" s="291" t="s">
        <v>146</v>
      </c>
      <c r="D20" s="196">
        <f>ROUND(IF(D21&gt;=2.86,2.86,IF(((D21*0.0464)+D21)&gt;=2.86,2.86, (D21*0.0464)+D21)),2)</f>
        <v>0</v>
      </c>
      <c r="E20" s="197"/>
      <c r="F20" s="114"/>
      <c r="G20" s="8"/>
      <c r="H20" s="8"/>
      <c r="I20" s="8"/>
      <c r="J20" s="8"/>
      <c r="K20" s="8"/>
    </row>
    <row r="21" spans="2:11" ht="27" customHeight="1" x14ac:dyDescent="0.25">
      <c r="B21" s="296"/>
      <c r="C21" s="291" t="s">
        <v>147</v>
      </c>
      <c r="D21" s="196">
        <f>ROUND(IF(D22&gt;=2.78,2.78,IF(((D22*0.0497)+D22)&gt;=2.78,2.78,(D22*0.0497)+D22)),2)</f>
        <v>0</v>
      </c>
      <c r="E21" s="197"/>
      <c r="F21" s="114"/>
      <c r="G21" s="8"/>
      <c r="H21" s="8"/>
      <c r="I21" s="8"/>
      <c r="J21" s="8"/>
      <c r="K21" s="8"/>
    </row>
    <row r="22" spans="2:11" ht="27" customHeight="1" x14ac:dyDescent="0.25">
      <c r="B22" s="296"/>
      <c r="C22" s="291" t="s">
        <v>148</v>
      </c>
      <c r="D22" s="196">
        <f>ROUND(IF(D23&gt;=2.7,2.7,IF(((D23*0.0419)+D23)&gt;=2.7,2.7,(D23*0.0419)+D23)),2)</f>
        <v>0</v>
      </c>
      <c r="E22" s="197"/>
      <c r="F22" s="114"/>
      <c r="G22" s="8"/>
      <c r="H22" s="8"/>
      <c r="I22" s="8"/>
      <c r="J22" s="8"/>
      <c r="K22" s="8"/>
    </row>
    <row r="23" spans="2:11" ht="27" customHeight="1" x14ac:dyDescent="0.25">
      <c r="B23" s="296"/>
      <c r="C23" s="291" t="s">
        <v>149</v>
      </c>
      <c r="D23" s="196">
        <f>ROUND(IF(D24&gt;=2.65,2.65,IF(((D24*0.0427)+D24)&gt;=2.65,2.65,(D24*0.0427)+D24)),2)</f>
        <v>0</v>
      </c>
      <c r="E23" s="197"/>
      <c r="F23" s="114"/>
      <c r="G23" s="8"/>
      <c r="H23" s="8"/>
      <c r="I23" s="8"/>
      <c r="J23" s="8"/>
      <c r="K23" s="8"/>
    </row>
    <row r="24" spans="2:11" ht="27" customHeight="1" x14ac:dyDescent="0.25">
      <c r="B24" s="296"/>
      <c r="C24" s="291" t="s">
        <v>150</v>
      </c>
      <c r="D24" s="196">
        <f>ROUND(IF(D25&gt;=2.59,2.59,IF(((D25*0.0493)+D25)&gt;=2.59,2.59,(D25*0.0493)+D25)),2)</f>
        <v>0</v>
      </c>
      <c r="E24" s="197"/>
      <c r="F24" s="114"/>
      <c r="G24" s="8"/>
      <c r="H24" s="8"/>
      <c r="I24" s="8"/>
      <c r="J24" s="8"/>
      <c r="K24" s="8"/>
    </row>
    <row r="25" spans="2:11" ht="27" customHeight="1" x14ac:dyDescent="0.25">
      <c r="B25" s="296"/>
      <c r="C25" s="291" t="s">
        <v>151</v>
      </c>
      <c r="D25" s="196">
        <f>ROUND(IF(D26&gt;=2.51,2.51,IF(((D26*0.0418)+D26)&gt;=2.51,2.51,(D26*0.0418)+D26)),2)</f>
        <v>0</v>
      </c>
      <c r="E25" s="197"/>
      <c r="F25" s="114"/>
      <c r="G25" s="8"/>
      <c r="H25" s="8"/>
      <c r="I25" s="8"/>
      <c r="J25" s="8"/>
      <c r="K25" s="8"/>
    </row>
    <row r="26" spans="2:11" ht="30" customHeight="1" thickBot="1" x14ac:dyDescent="0.3">
      <c r="B26" s="297"/>
      <c r="C26" s="292" t="s">
        <v>152</v>
      </c>
      <c r="D26" s="196">
        <f>ROUND(IF(B16&gt;=2.46,2.46,IF((((B16*0.0314)+B16)&gt;=2.46),2.46,(B16*0.0314)+B16)),2)</f>
        <v>0</v>
      </c>
      <c r="E26" s="197"/>
      <c r="F26" s="114"/>
      <c r="G26" s="8"/>
      <c r="H26" s="8"/>
      <c r="I26" s="8"/>
      <c r="J26" s="8"/>
      <c r="K26" s="8"/>
    </row>
    <row r="27" spans="2:11" ht="27" customHeight="1" x14ac:dyDescent="0.25">
      <c r="B27" s="440" t="s">
        <v>153</v>
      </c>
      <c r="C27" s="441"/>
      <c r="D27" s="441"/>
      <c r="E27" s="442"/>
      <c r="F27" s="60"/>
      <c r="G27" s="8"/>
      <c r="H27" s="8"/>
      <c r="I27" s="8"/>
      <c r="J27" s="8"/>
      <c r="K27" s="8"/>
    </row>
    <row r="28" spans="2:11" ht="27" customHeight="1" thickBot="1" x14ac:dyDescent="0.3">
      <c r="B28" s="443"/>
      <c r="C28" s="444"/>
      <c r="D28" s="444"/>
      <c r="E28" s="445"/>
      <c r="F28" s="60"/>
      <c r="G28" s="8"/>
      <c r="H28" s="8"/>
      <c r="I28" s="8"/>
      <c r="J28" s="8"/>
      <c r="K28" s="8"/>
    </row>
    <row r="29" spans="2:11" ht="35.25" customHeight="1" thickBot="1" x14ac:dyDescent="0.3">
      <c r="B29" s="298"/>
      <c r="C29" s="428" t="s">
        <v>154</v>
      </c>
      <c r="D29" s="429"/>
      <c r="E29" s="430"/>
      <c r="F29" s="60"/>
      <c r="G29" s="8"/>
      <c r="H29" s="8"/>
      <c r="I29" s="8"/>
      <c r="J29" s="8"/>
      <c r="K29" s="8"/>
    </row>
    <row r="30" spans="2:11" ht="25.5" customHeight="1" x14ac:dyDescent="0.25">
      <c r="B30" s="8"/>
      <c r="C30" s="8"/>
      <c r="D30" s="8"/>
      <c r="E30" s="8"/>
      <c r="F30" s="8"/>
      <c r="G30" s="8"/>
      <c r="H30" s="8"/>
      <c r="I30" s="8"/>
      <c r="J30" s="8"/>
      <c r="K30" s="8"/>
    </row>
    <row r="31" spans="2:11" ht="27.75" customHeight="1" thickBot="1" x14ac:dyDescent="0.3">
      <c r="B31" s="418" t="s">
        <v>155</v>
      </c>
      <c r="C31" s="418"/>
      <c r="D31" s="418"/>
      <c r="E31" s="418"/>
      <c r="F31" s="8"/>
      <c r="G31" s="8"/>
      <c r="H31" s="8"/>
      <c r="I31" s="8"/>
      <c r="J31" s="8"/>
      <c r="K31" s="8"/>
    </row>
    <row r="32" spans="2:11" ht="27.75" customHeight="1" thickBot="1" x14ac:dyDescent="0.3">
      <c r="B32" s="409" t="s">
        <v>156</v>
      </c>
      <c r="C32" s="410"/>
      <c r="D32" s="410"/>
      <c r="E32" s="411"/>
      <c r="F32" s="8"/>
      <c r="G32" s="8"/>
      <c r="H32" s="8"/>
      <c r="I32" s="8"/>
      <c r="J32" s="8"/>
      <c r="K32" s="8"/>
    </row>
    <row r="33" spans="1:11" ht="27.75" customHeight="1" thickBot="1" x14ac:dyDescent="0.3">
      <c r="B33" s="409" t="s">
        <v>157</v>
      </c>
      <c r="C33" s="410"/>
      <c r="D33" s="410"/>
      <c r="E33" s="411"/>
      <c r="F33" s="8"/>
      <c r="G33" s="8"/>
      <c r="H33" s="8"/>
      <c r="I33" s="8"/>
      <c r="J33" s="8"/>
      <c r="K33" s="8"/>
    </row>
    <row r="34" spans="1:11" ht="27.75" customHeight="1" thickBot="1" x14ac:dyDescent="0.3">
      <c r="B34" s="409" t="s">
        <v>158</v>
      </c>
      <c r="C34" s="410"/>
      <c r="D34" s="410"/>
      <c r="E34" s="411"/>
      <c r="F34" s="8"/>
      <c r="G34" s="8"/>
      <c r="H34" s="8"/>
      <c r="I34" s="8"/>
      <c r="J34" s="8"/>
      <c r="K34" s="8"/>
    </row>
    <row r="35" spans="1:11" ht="9.75" customHeight="1" x14ac:dyDescent="0.25">
      <c r="B35" s="40"/>
      <c r="C35" s="40"/>
      <c r="D35" s="99" t="s">
        <v>159</v>
      </c>
      <c r="E35" s="40"/>
      <c r="F35" s="8"/>
      <c r="G35" s="8"/>
      <c r="H35" s="8"/>
      <c r="I35" s="8"/>
      <c r="J35" s="8"/>
      <c r="K35" s="8"/>
    </row>
    <row r="36" spans="1:11" ht="15" customHeight="1" x14ac:dyDescent="0.25">
      <c r="B36" s="8"/>
      <c r="C36" s="8"/>
      <c r="D36" s="8"/>
      <c r="E36" s="8"/>
      <c r="F36" s="8"/>
      <c r="G36" s="8"/>
      <c r="H36" s="8"/>
    </row>
    <row r="37" spans="1:11" x14ac:dyDescent="0.25">
      <c r="A37" s="408" t="s">
        <v>160</v>
      </c>
      <c r="B37" s="408"/>
      <c r="C37" s="408"/>
      <c r="D37" s="408"/>
      <c r="E37" s="408"/>
      <c r="F37" s="408"/>
    </row>
    <row r="38" spans="1:11" x14ac:dyDescent="0.25">
      <c r="A38" s="408"/>
      <c r="B38" s="408"/>
      <c r="C38" s="408"/>
      <c r="D38" s="408"/>
      <c r="E38" s="408"/>
      <c r="F38" s="408"/>
    </row>
    <row r="39" spans="1:11" x14ac:dyDescent="0.25">
      <c r="A39" s="408"/>
      <c r="B39" s="408"/>
      <c r="C39" s="408"/>
      <c r="D39" s="408"/>
      <c r="E39" s="408"/>
      <c r="F39" s="408"/>
    </row>
    <row r="42" spans="1:11" x14ac:dyDescent="0.25">
      <c r="E42" s="317" t="s">
        <v>131</v>
      </c>
    </row>
  </sheetData>
  <sheetProtection algorithmName="SHA-512" hashValue="A5vzCfsuOWkIHiMxPyNJ7ilzMl+HX/tpG8q1sCOF/8UQZepdYgtRmGihsF9lmQvi11w2X3mHYCqZRtRF5WUTgw==" saltValue="XGaijw1He8qe6UhOmw7G4A==" spinCount="100000" sheet="1" objects="1" scenarios="1" selectLockedCells="1"/>
  <mergeCells count="20">
    <mergeCell ref="A2:B2"/>
    <mergeCell ref="C2:H2"/>
    <mergeCell ref="B5:D5"/>
    <mergeCell ref="B9:D9"/>
    <mergeCell ref="C29:E29"/>
    <mergeCell ref="B6:C6"/>
    <mergeCell ref="B7:C7"/>
    <mergeCell ref="B8:C8"/>
    <mergeCell ref="B12:E12"/>
    <mergeCell ref="B27:E28"/>
    <mergeCell ref="B11:E11"/>
    <mergeCell ref="D14:E14"/>
    <mergeCell ref="B13:E13"/>
    <mergeCell ref="A37:F39"/>
    <mergeCell ref="B34:E34"/>
    <mergeCell ref="B16:C16"/>
    <mergeCell ref="B14:C15"/>
    <mergeCell ref="B31:E31"/>
    <mergeCell ref="B33:E33"/>
    <mergeCell ref="B32:E32"/>
  </mergeCells>
  <conditionalFormatting sqref="D8">
    <cfRule type="expression" dxfId="4" priority="2">
      <formula>$D$8="At or Above Equity"</formula>
    </cfRule>
  </conditionalFormatting>
  <conditionalFormatting sqref="E8">
    <cfRule type="expression" dxfId="3" priority="1">
      <formula>$E$8="Proceed to Report Tab"</formula>
    </cfRule>
  </conditionalFormatting>
  <hyperlinks>
    <hyperlink ref="B32" location="'SY 2012-13 Price Requirement'!A1" display="Click here to calculate the Weighted Average Price"/>
    <hyperlink ref="B33" location="'SY 2012-13 Non-Federal Contrib'!A1" display="Click here to calculate Non-Federal Source funds"/>
    <hyperlink ref="B32:E32" location="'SY 23-24 Price Calculator'!Print_Area" display="Click here to go to SY 2023-24 Price Calculator"/>
    <hyperlink ref="B33:E33" location="'SY 23-24 NonFederal Calculator'!Print_Area" display="Click here to go to SY 2023-24 Non-Federal Source Calculator"/>
    <hyperlink ref="D35" location="Instructions!A1" display="Go to Instructions"/>
    <hyperlink ref="B27:E28" location="'SY 10-11 Price Calculator'!A1" display="'SY 10-11 Price Calculator'!A1"/>
    <hyperlink ref="B34:E34" location="'SY 23-24 Split Calculator'!Print_Area" display="Click here to go to SY 2023-24 Split Calculator"/>
  </hyperlinks>
  <pageMargins left="0.7" right="0.7" top="0.75" bottom="0.75" header="0.3" footer="0.3"/>
  <pageSetup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FC67"/>
  <sheetViews>
    <sheetView zoomScaleNormal="100" workbookViewId="0">
      <selection activeCell="B21" sqref="B21"/>
    </sheetView>
  </sheetViews>
  <sheetFormatPr defaultColWidth="0" defaultRowHeight="15" zeroHeight="1" x14ac:dyDescent="0.25"/>
  <cols>
    <col min="1" max="1" width="7.42578125" customWidth="1"/>
    <col min="2" max="2" width="16.42578125" customWidth="1"/>
    <col min="3" max="3" width="12.5703125" customWidth="1"/>
    <col min="4" max="4" width="17.5703125" customWidth="1"/>
    <col min="5" max="5" width="20.140625" customWidth="1"/>
    <col min="6" max="6" width="7.42578125" customWidth="1"/>
    <col min="7" max="7" width="2.5703125" customWidth="1"/>
    <col min="8" max="8" width="7" customWidth="1"/>
    <col min="9" max="11" width="0" hidden="1" customWidth="1"/>
    <col min="12" max="12" width="12.85546875" hidden="1" customWidth="1"/>
    <col min="13" max="20" width="0" hidden="1" customWidth="1"/>
    <col min="21" max="16383" width="9.140625" hidden="1"/>
    <col min="16384" max="16384" width="4.5703125" hidden="1" customWidth="1"/>
  </cols>
  <sheetData>
    <row r="1" spans="1:8" ht="15.75" thickBot="1" x14ac:dyDescent="0.3">
      <c r="A1" s="8"/>
      <c r="B1" s="8"/>
      <c r="C1" s="8"/>
      <c r="D1" s="8"/>
      <c r="E1" s="8"/>
      <c r="F1" s="8"/>
      <c r="G1" s="8"/>
      <c r="H1" s="8"/>
    </row>
    <row r="2" spans="1:8" ht="15.75" thickBot="1" x14ac:dyDescent="0.3">
      <c r="A2" s="403" t="s">
        <v>0</v>
      </c>
      <c r="B2" s="404"/>
      <c r="C2" s="419">
        <f>Instructions!C2</f>
        <v>0</v>
      </c>
      <c r="D2" s="420"/>
      <c r="E2" s="420"/>
      <c r="F2" s="420"/>
      <c r="G2" s="420"/>
      <c r="H2" s="421"/>
    </row>
    <row r="3" spans="1:8" x14ac:dyDescent="0.25">
      <c r="A3" s="8"/>
      <c r="B3" s="8"/>
      <c r="C3" s="8"/>
      <c r="D3" s="8"/>
      <c r="E3" s="8"/>
      <c r="F3" s="8"/>
      <c r="G3" s="8"/>
      <c r="H3" s="8"/>
    </row>
    <row r="4" spans="1:8" ht="25.5" customHeight="1" thickBot="1" x14ac:dyDescent="0.3">
      <c r="A4" s="8"/>
      <c r="B4" s="8"/>
      <c r="C4" s="8"/>
      <c r="D4" s="8"/>
      <c r="E4" s="54"/>
      <c r="F4" s="8"/>
      <c r="G4" s="8"/>
      <c r="H4" s="8"/>
    </row>
    <row r="5" spans="1:8" ht="39.75" customHeight="1" thickBot="1" x14ac:dyDescent="0.45">
      <c r="A5" s="55"/>
      <c r="B5" s="56" t="s">
        <v>161</v>
      </c>
      <c r="C5" s="57"/>
      <c r="D5" s="57"/>
      <c r="E5" s="57"/>
      <c r="F5" s="57"/>
      <c r="G5" s="58"/>
      <c r="H5" s="58"/>
    </row>
    <row r="6" spans="1:8" ht="36" customHeight="1" x14ac:dyDescent="0.25">
      <c r="A6" s="61"/>
      <c r="B6" s="316" t="s">
        <v>159</v>
      </c>
      <c r="C6" s="61"/>
      <c r="D6" s="449" t="s">
        <v>133</v>
      </c>
      <c r="E6" s="450"/>
      <c r="F6" s="60"/>
      <c r="G6" s="60"/>
      <c r="H6" s="60"/>
    </row>
    <row r="7" spans="1:8" ht="72.75" customHeight="1" x14ac:dyDescent="0.25">
      <c r="A7" s="61"/>
      <c r="B7" s="61"/>
      <c r="C7" s="61"/>
      <c r="D7" s="170" t="s">
        <v>135</v>
      </c>
      <c r="E7" s="171" t="s">
        <v>162</v>
      </c>
      <c r="F7" s="60"/>
      <c r="G7" s="60"/>
      <c r="H7" s="60"/>
    </row>
    <row r="8" spans="1:8" s="63" customFormat="1" ht="29.25" customHeight="1" x14ac:dyDescent="0.25">
      <c r="A8" s="61"/>
      <c r="B8" s="61"/>
      <c r="C8" s="61"/>
      <c r="D8" s="38">
        <f>'Unrounded Requirement Finder'!D8</f>
        <v>0</v>
      </c>
      <c r="E8" s="39" cm="1">
        <f t="array" ref="E8">_xlfn.IFS((D8&lt;3.56), _xlfn.FLOOR.MATH(D8,0.05), (D8&gt;=3.56),_xlfn.FLOOR.MATH(D8,0.05))</f>
        <v>0</v>
      </c>
      <c r="F8" s="60"/>
      <c r="G8" s="60"/>
      <c r="H8" s="60"/>
    </row>
    <row r="9" spans="1:8" ht="43.5" customHeight="1" thickBot="1" x14ac:dyDescent="0.3">
      <c r="A9" s="61"/>
      <c r="B9" s="61"/>
      <c r="C9" s="61"/>
      <c r="D9" s="454" t="s">
        <v>136</v>
      </c>
      <c r="E9" s="455"/>
      <c r="F9" s="62"/>
      <c r="G9" s="62"/>
      <c r="H9" s="62"/>
    </row>
    <row r="10" spans="1:8" ht="15.75" customHeight="1" thickBot="1" x14ac:dyDescent="0.45">
      <c r="A10" s="59"/>
      <c r="B10" s="60"/>
      <c r="C10" s="60"/>
      <c r="D10" s="60"/>
      <c r="E10" s="60"/>
      <c r="F10" s="60"/>
      <c r="G10" s="60"/>
      <c r="H10" s="60"/>
    </row>
    <row r="11" spans="1:8" ht="15" customHeight="1" thickBot="1" x14ac:dyDescent="0.35">
      <c r="A11" s="8"/>
      <c r="B11" s="468" t="s">
        <v>163</v>
      </c>
      <c r="C11" s="469"/>
      <c r="D11" s="469"/>
      <c r="E11" s="470"/>
      <c r="F11" s="8"/>
      <c r="G11" s="8"/>
      <c r="H11" s="8"/>
    </row>
    <row r="12" spans="1:8" x14ac:dyDescent="0.25">
      <c r="A12" s="8"/>
      <c r="B12" s="495" t="s">
        <v>164</v>
      </c>
      <c r="C12" s="496"/>
      <c r="D12" s="496"/>
      <c r="E12" s="497"/>
      <c r="F12" s="64"/>
      <c r="G12" s="65"/>
      <c r="H12" s="8"/>
    </row>
    <row r="13" spans="1:8" ht="18.75" customHeight="1" thickBot="1" x14ac:dyDescent="0.3">
      <c r="A13" s="8"/>
      <c r="B13" s="498"/>
      <c r="C13" s="499"/>
      <c r="D13" s="499"/>
      <c r="E13" s="500"/>
      <c r="F13" s="64"/>
      <c r="G13" s="64"/>
      <c r="H13" s="8"/>
    </row>
    <row r="14" spans="1:8" ht="42.75" customHeight="1" x14ac:dyDescent="0.25">
      <c r="A14" s="8"/>
      <c r="B14" s="115" t="s">
        <v>165</v>
      </c>
      <c r="C14" s="116" t="s">
        <v>166</v>
      </c>
      <c r="D14" s="116" t="s">
        <v>167</v>
      </c>
      <c r="E14" s="117" t="s">
        <v>168</v>
      </c>
      <c r="F14" s="66"/>
      <c r="G14" s="66"/>
      <c r="H14" s="8"/>
    </row>
    <row r="15" spans="1:8" x14ac:dyDescent="0.25">
      <c r="A15" s="67" t="s">
        <v>169</v>
      </c>
      <c r="B15" s="118"/>
      <c r="C15" s="119"/>
      <c r="D15" s="68">
        <f t="shared" ref="D15:D24" si="0">B15*C15</f>
        <v>0</v>
      </c>
      <c r="E15" s="488"/>
      <c r="F15" s="66"/>
      <c r="G15" s="66"/>
      <c r="H15" s="8"/>
    </row>
    <row r="16" spans="1:8" x14ac:dyDescent="0.25">
      <c r="A16" s="67" t="s">
        <v>170</v>
      </c>
      <c r="B16" s="118"/>
      <c r="C16" s="119"/>
      <c r="D16" s="68">
        <f t="shared" si="0"/>
        <v>0</v>
      </c>
      <c r="E16" s="489"/>
      <c r="F16" s="66"/>
      <c r="G16" s="66"/>
      <c r="H16" s="8"/>
    </row>
    <row r="17" spans="1:8" x14ac:dyDescent="0.25">
      <c r="A17" s="67" t="s">
        <v>171</v>
      </c>
      <c r="B17" s="118"/>
      <c r="C17" s="119"/>
      <c r="D17" s="68">
        <f t="shared" si="0"/>
        <v>0</v>
      </c>
      <c r="E17" s="489"/>
      <c r="F17" s="8"/>
      <c r="G17" s="8"/>
      <c r="H17" s="8"/>
    </row>
    <row r="18" spans="1:8" ht="15" customHeight="1" x14ac:dyDescent="0.25">
      <c r="A18" s="67" t="s">
        <v>172</v>
      </c>
      <c r="B18" s="118"/>
      <c r="C18" s="119"/>
      <c r="D18" s="68">
        <f t="shared" si="0"/>
        <v>0</v>
      </c>
      <c r="E18" s="489"/>
      <c r="F18" s="8"/>
      <c r="G18" s="8"/>
      <c r="H18" s="8"/>
    </row>
    <row r="19" spans="1:8" ht="16.5" customHeight="1" x14ac:dyDescent="0.25">
      <c r="A19" s="67" t="s">
        <v>173</v>
      </c>
      <c r="B19" s="118"/>
      <c r="C19" s="119"/>
      <c r="D19" s="68">
        <f t="shared" si="0"/>
        <v>0</v>
      </c>
      <c r="E19" s="489"/>
      <c r="F19" s="8"/>
      <c r="G19" s="8"/>
      <c r="H19" s="8"/>
    </row>
    <row r="20" spans="1:8" ht="15" customHeight="1" x14ac:dyDescent="0.25">
      <c r="A20" s="67" t="s">
        <v>174</v>
      </c>
      <c r="B20" s="118"/>
      <c r="C20" s="119"/>
      <c r="D20" s="68">
        <f t="shared" si="0"/>
        <v>0</v>
      </c>
      <c r="E20" s="489"/>
      <c r="F20" s="8"/>
      <c r="G20" s="8"/>
      <c r="H20" s="8"/>
    </row>
    <row r="21" spans="1:8" ht="15" customHeight="1" x14ac:dyDescent="0.25">
      <c r="A21" s="67" t="s">
        <v>175</v>
      </c>
      <c r="B21" s="118"/>
      <c r="C21" s="119"/>
      <c r="D21" s="68">
        <f t="shared" si="0"/>
        <v>0</v>
      </c>
      <c r="E21" s="489"/>
      <c r="F21" s="8"/>
      <c r="G21" s="8"/>
      <c r="H21" s="8"/>
    </row>
    <row r="22" spans="1:8" ht="15" customHeight="1" x14ac:dyDescent="0.25">
      <c r="A22" s="67" t="s">
        <v>176</v>
      </c>
      <c r="B22" s="118"/>
      <c r="C22" s="119"/>
      <c r="D22" s="68">
        <f t="shared" si="0"/>
        <v>0</v>
      </c>
      <c r="E22" s="489"/>
      <c r="F22" s="8"/>
      <c r="G22" s="8"/>
      <c r="H22" s="8"/>
    </row>
    <row r="23" spans="1:8" ht="15" customHeight="1" x14ac:dyDescent="0.25">
      <c r="A23" s="67" t="s">
        <v>177</v>
      </c>
      <c r="B23" s="118"/>
      <c r="C23" s="119"/>
      <c r="D23" s="68">
        <f t="shared" si="0"/>
        <v>0</v>
      </c>
      <c r="E23" s="489"/>
      <c r="F23" s="8"/>
      <c r="G23" s="8"/>
      <c r="H23" s="8"/>
    </row>
    <row r="24" spans="1:8" x14ac:dyDescent="0.25">
      <c r="A24" s="67" t="s">
        <v>178</v>
      </c>
      <c r="B24" s="118"/>
      <c r="C24" s="119"/>
      <c r="D24" s="68">
        <f t="shared" si="0"/>
        <v>0</v>
      </c>
      <c r="E24" s="490"/>
      <c r="F24" s="8"/>
      <c r="G24" s="8"/>
      <c r="H24" s="8"/>
    </row>
    <row r="25" spans="1:8" ht="18" customHeight="1" x14ac:dyDescent="0.25">
      <c r="A25" s="65" t="s">
        <v>179</v>
      </c>
      <c r="B25" s="69">
        <f>SUM(B15:B24)</f>
        <v>0</v>
      </c>
      <c r="C25" s="70"/>
      <c r="D25" s="71">
        <f>SUM(D15:D24)</f>
        <v>0</v>
      </c>
      <c r="E25" s="72">
        <f>ROUND((IF(D25=0,0,IF(B25=0,0,D25/B25))),2)</f>
        <v>0</v>
      </c>
      <c r="F25" s="73"/>
      <c r="G25" s="74"/>
      <c r="H25" s="8"/>
    </row>
    <row r="26" spans="1:8" ht="30" customHeight="1" x14ac:dyDescent="0.25">
      <c r="A26" s="65"/>
      <c r="B26" s="456" t="s">
        <v>180</v>
      </c>
      <c r="C26" s="457"/>
      <c r="D26" s="457"/>
      <c r="E26" s="458"/>
      <c r="F26" s="73"/>
      <c r="G26" s="74"/>
      <c r="H26" s="8"/>
    </row>
    <row r="27" spans="1:8" ht="9.75" customHeight="1" thickBot="1" x14ac:dyDescent="0.3">
      <c r="A27" s="65"/>
      <c r="B27" s="459"/>
      <c r="C27" s="460"/>
      <c r="D27" s="460"/>
      <c r="E27" s="461"/>
      <c r="F27" s="73"/>
      <c r="G27" s="74"/>
      <c r="H27" s="8"/>
    </row>
    <row r="28" spans="1:8" ht="15" customHeight="1" thickBot="1" x14ac:dyDescent="0.3">
      <c r="A28" s="65"/>
      <c r="B28" s="75"/>
      <c r="C28" s="65"/>
      <c r="D28" s="76"/>
      <c r="E28" s="73"/>
      <c r="F28" s="73"/>
      <c r="G28" s="74"/>
      <c r="H28" s="8"/>
    </row>
    <row r="29" spans="1:8" ht="15.75" customHeight="1" x14ac:dyDescent="0.25">
      <c r="A29" s="8"/>
      <c r="B29" s="8"/>
      <c r="C29" s="8"/>
      <c r="D29" s="462" t="s">
        <v>181</v>
      </c>
      <c r="E29" s="463"/>
      <c r="F29" s="73"/>
      <c r="G29" s="74"/>
      <c r="H29" s="8"/>
    </row>
    <row r="30" spans="1:8" ht="18.75" customHeight="1" thickBot="1" x14ac:dyDescent="0.3">
      <c r="A30" s="8"/>
      <c r="B30" s="8"/>
      <c r="C30" s="77"/>
      <c r="D30" s="464"/>
      <c r="E30" s="465"/>
      <c r="F30" s="73"/>
      <c r="G30" s="74"/>
      <c r="H30" s="8"/>
    </row>
    <row r="31" spans="1:8" ht="22.5" customHeight="1" thickBot="1" x14ac:dyDescent="0.3">
      <c r="A31" s="8"/>
      <c r="B31" s="77"/>
      <c r="C31" s="77"/>
      <c r="D31" s="466">
        <f>IF(E25=0, 0, IF(E8-E25&lt;=0,0,E8-E25))</f>
        <v>0</v>
      </c>
      <c r="E31" s="467"/>
      <c r="F31" s="73"/>
      <c r="G31" s="74"/>
      <c r="H31" s="8"/>
    </row>
    <row r="32" spans="1:8" ht="15.75" customHeight="1" thickBot="1" x14ac:dyDescent="0.3">
      <c r="A32" s="8"/>
      <c r="B32" s="77"/>
      <c r="C32" s="77"/>
      <c r="D32" s="76"/>
      <c r="E32" s="73"/>
      <c r="F32" s="73"/>
      <c r="G32" s="74"/>
      <c r="H32" s="8"/>
    </row>
    <row r="33" spans="1:8" ht="15.75" customHeight="1" x14ac:dyDescent="0.25">
      <c r="A33" s="8"/>
      <c r="B33" s="77"/>
      <c r="C33" s="77"/>
      <c r="D33" s="491" t="s">
        <v>182</v>
      </c>
      <c r="E33" s="492"/>
      <c r="F33" s="73"/>
      <c r="G33" s="74"/>
      <c r="H33" s="8"/>
    </row>
    <row r="34" spans="1:8" x14ac:dyDescent="0.25">
      <c r="A34" s="8"/>
      <c r="B34" s="8"/>
      <c r="C34" s="8"/>
      <c r="D34" s="493"/>
      <c r="E34" s="494"/>
      <c r="F34" s="73"/>
      <c r="G34" s="74"/>
      <c r="H34" s="8"/>
    </row>
    <row r="35" spans="1:8" ht="15.75" thickBot="1" x14ac:dyDescent="0.3">
      <c r="A35" s="8"/>
      <c r="B35" s="8"/>
      <c r="C35" s="8"/>
      <c r="D35" s="485">
        <f>IF(E25=0,0,IF(D31&gt;0.1,E25+0.1,IF(D31=0,"No price increase necessary",E25+D31)))</f>
        <v>0</v>
      </c>
      <c r="E35" s="486"/>
      <c r="F35" s="73"/>
      <c r="G35" s="8"/>
      <c r="H35" s="78"/>
    </row>
    <row r="36" spans="1:8" ht="15.75" customHeight="1" thickBot="1" x14ac:dyDescent="0.3">
      <c r="A36" s="8"/>
      <c r="B36" s="8"/>
      <c r="C36" s="8"/>
      <c r="D36" s="76"/>
      <c r="E36" s="73"/>
      <c r="F36" s="73"/>
      <c r="G36" s="8"/>
      <c r="H36" s="78"/>
    </row>
    <row r="37" spans="1:8" ht="15.75" customHeight="1" x14ac:dyDescent="0.25">
      <c r="A37" s="8"/>
      <c r="B37" s="8"/>
      <c r="C37" s="8"/>
      <c r="D37" s="481" t="s">
        <v>183</v>
      </c>
      <c r="E37" s="482"/>
      <c r="F37" s="73"/>
      <c r="G37" s="79"/>
      <c r="H37" s="78"/>
    </row>
    <row r="38" spans="1:8" x14ac:dyDescent="0.25">
      <c r="A38" s="8"/>
      <c r="B38" s="8"/>
      <c r="C38" s="8"/>
      <c r="D38" s="483"/>
      <c r="E38" s="484"/>
      <c r="F38" s="73"/>
      <c r="G38" s="79"/>
      <c r="H38" s="78"/>
    </row>
    <row r="39" spans="1:8" ht="15.75" thickBot="1" x14ac:dyDescent="0.3">
      <c r="A39" s="8"/>
      <c r="B39" s="8"/>
      <c r="C39" s="8"/>
      <c r="D39" s="485">
        <f>IF(D31&gt;0.1,D31-0.1,0)</f>
        <v>0</v>
      </c>
      <c r="E39" s="486"/>
      <c r="F39" s="73"/>
      <c r="G39" s="79"/>
      <c r="H39" s="78"/>
    </row>
    <row r="40" spans="1:8" ht="15.75" thickBot="1" x14ac:dyDescent="0.3">
      <c r="A40" s="8"/>
      <c r="B40" s="80"/>
      <c r="C40" s="8"/>
      <c r="D40" s="76"/>
      <c r="E40" s="73"/>
      <c r="F40" s="73"/>
      <c r="G40" s="79"/>
      <c r="H40" s="78"/>
    </row>
    <row r="41" spans="1:8" x14ac:dyDescent="0.25">
      <c r="A41" s="8"/>
      <c r="B41" s="80"/>
      <c r="C41" s="8"/>
      <c r="D41" s="481" t="s">
        <v>184</v>
      </c>
      <c r="E41" s="482"/>
      <c r="F41" s="73"/>
      <c r="G41" s="79"/>
      <c r="H41" s="78"/>
    </row>
    <row r="42" spans="1:8" x14ac:dyDescent="0.25">
      <c r="A42" s="8"/>
      <c r="B42" s="80"/>
      <c r="C42" s="8"/>
      <c r="D42" s="483"/>
      <c r="E42" s="484"/>
      <c r="F42" s="73"/>
      <c r="G42" s="79"/>
      <c r="H42" s="78"/>
    </row>
    <row r="43" spans="1:8" ht="15.75" thickBot="1" x14ac:dyDescent="0.3">
      <c r="A43" s="487" t="s">
        <v>185</v>
      </c>
      <c r="B43" s="487"/>
      <c r="C43" s="358"/>
      <c r="D43" s="485">
        <f>IF(E25=0,0,IF(D39&gt;0,0,IF(D31&gt;0,0,E25-E8)))</f>
        <v>0</v>
      </c>
      <c r="E43" s="486"/>
      <c r="F43" s="73"/>
      <c r="G43" s="79"/>
      <c r="H43" s="78"/>
    </row>
    <row r="44" spans="1:8" ht="25.5" customHeight="1" x14ac:dyDescent="0.25">
      <c r="A44" s="8"/>
      <c r="B44" s="8"/>
      <c r="C44" s="8"/>
      <c r="D44" s="8"/>
      <c r="E44" s="8"/>
      <c r="G44" s="79"/>
      <c r="H44" s="78"/>
    </row>
    <row r="45" spans="1:8" ht="26.25" x14ac:dyDescent="0.4">
      <c r="A45" s="81"/>
      <c r="B45" s="81" t="s">
        <v>186</v>
      </c>
      <c r="C45" s="82"/>
      <c r="D45" s="82"/>
      <c r="E45" s="82"/>
      <c r="F45" s="82"/>
      <c r="G45" s="82"/>
      <c r="H45" s="82"/>
    </row>
    <row r="46" spans="1:8" ht="15.75" thickBot="1" x14ac:dyDescent="0.3">
      <c r="A46" s="8"/>
      <c r="B46" s="8"/>
      <c r="C46" s="8"/>
      <c r="D46" s="8"/>
      <c r="E46" s="8"/>
      <c r="F46" s="8"/>
      <c r="G46" s="79"/>
      <c r="H46" s="78"/>
    </row>
    <row r="47" spans="1:8" ht="15.75" thickBot="1" x14ac:dyDescent="0.3">
      <c r="A47" s="471" t="s">
        <v>74</v>
      </c>
      <c r="B47" s="472"/>
      <c r="C47" s="472"/>
      <c r="D47" s="472"/>
      <c r="E47" s="472"/>
      <c r="F47" s="473"/>
      <c r="G47" s="79"/>
      <c r="H47" s="78"/>
    </row>
    <row r="48" spans="1:8" x14ac:dyDescent="0.25">
      <c r="A48" s="474" t="s">
        <v>187</v>
      </c>
      <c r="B48" s="475"/>
      <c r="C48" s="475"/>
      <c r="D48" s="475"/>
      <c r="E48" s="475"/>
      <c r="F48" s="476"/>
      <c r="G48" s="79"/>
      <c r="H48" s="78"/>
    </row>
    <row r="49" spans="1:8" ht="15.75" thickBot="1" x14ac:dyDescent="0.3">
      <c r="A49" s="477"/>
      <c r="B49" s="478"/>
      <c r="C49" s="478"/>
      <c r="D49" s="478"/>
      <c r="E49" s="478"/>
      <c r="F49" s="479"/>
      <c r="G49" s="79"/>
      <c r="H49" s="78"/>
    </row>
    <row r="50" spans="1:8" ht="30" x14ac:dyDescent="0.25">
      <c r="A50" s="83"/>
      <c r="B50" s="121" t="s">
        <v>165</v>
      </c>
      <c r="C50" s="122" t="s">
        <v>166</v>
      </c>
      <c r="D50" s="122" t="s">
        <v>167</v>
      </c>
      <c r="E50" s="117" t="s">
        <v>188</v>
      </c>
      <c r="F50" s="84"/>
      <c r="G50" s="79"/>
      <c r="H50" s="78"/>
    </row>
    <row r="51" spans="1:8" x14ac:dyDescent="0.25">
      <c r="A51" s="85" t="s">
        <v>169</v>
      </c>
      <c r="B51" s="118"/>
      <c r="C51" s="119"/>
      <c r="D51" s="68">
        <f t="shared" ref="D51:D60" si="1">B51*C51</f>
        <v>0</v>
      </c>
      <c r="E51" s="488"/>
      <c r="F51" s="84"/>
      <c r="G51" s="79"/>
      <c r="H51" s="78"/>
    </row>
    <row r="52" spans="1:8" x14ac:dyDescent="0.25">
      <c r="A52" s="85" t="s">
        <v>170</v>
      </c>
      <c r="B52" s="118"/>
      <c r="C52" s="119"/>
      <c r="D52" s="68">
        <f t="shared" si="1"/>
        <v>0</v>
      </c>
      <c r="E52" s="489"/>
      <c r="F52" s="84"/>
      <c r="G52" s="79"/>
      <c r="H52" s="78"/>
    </row>
    <row r="53" spans="1:8" x14ac:dyDescent="0.25">
      <c r="A53" s="85" t="s">
        <v>171</v>
      </c>
      <c r="B53" s="118"/>
      <c r="C53" s="119"/>
      <c r="D53" s="68">
        <f t="shared" si="1"/>
        <v>0</v>
      </c>
      <c r="E53" s="489"/>
      <c r="F53" s="84"/>
      <c r="G53" s="79"/>
      <c r="H53" s="78"/>
    </row>
    <row r="54" spans="1:8" x14ac:dyDescent="0.25">
      <c r="A54" s="85" t="s">
        <v>172</v>
      </c>
      <c r="B54" s="118"/>
      <c r="C54" s="119"/>
      <c r="D54" s="68">
        <f t="shared" si="1"/>
        <v>0</v>
      </c>
      <c r="E54" s="489"/>
      <c r="F54" s="84"/>
      <c r="G54" s="79"/>
      <c r="H54" s="78"/>
    </row>
    <row r="55" spans="1:8" x14ac:dyDescent="0.25">
      <c r="A55" s="85" t="s">
        <v>173</v>
      </c>
      <c r="B55" s="118"/>
      <c r="C55" s="119"/>
      <c r="D55" s="68">
        <f t="shared" si="1"/>
        <v>0</v>
      </c>
      <c r="E55" s="489"/>
      <c r="F55" s="84"/>
      <c r="G55" s="79"/>
      <c r="H55" s="78"/>
    </row>
    <row r="56" spans="1:8" x14ac:dyDescent="0.25">
      <c r="A56" s="85" t="s">
        <v>174</v>
      </c>
      <c r="B56" s="118"/>
      <c r="C56" s="119"/>
      <c r="D56" s="68">
        <f t="shared" si="1"/>
        <v>0</v>
      </c>
      <c r="E56" s="489"/>
      <c r="F56" s="84"/>
      <c r="G56" s="79"/>
      <c r="H56" s="78"/>
    </row>
    <row r="57" spans="1:8" x14ac:dyDescent="0.25">
      <c r="A57" s="85" t="s">
        <v>175</v>
      </c>
      <c r="B57" s="118"/>
      <c r="C57" s="119"/>
      <c r="D57" s="68">
        <f t="shared" si="1"/>
        <v>0</v>
      </c>
      <c r="E57" s="489"/>
      <c r="F57" s="84"/>
      <c r="G57" s="79"/>
      <c r="H57" s="78"/>
    </row>
    <row r="58" spans="1:8" x14ac:dyDescent="0.25">
      <c r="A58" s="85" t="s">
        <v>176</v>
      </c>
      <c r="B58" s="118"/>
      <c r="C58" s="119"/>
      <c r="D58" s="68">
        <f t="shared" si="1"/>
        <v>0</v>
      </c>
      <c r="E58" s="489"/>
      <c r="F58" s="84"/>
      <c r="G58" s="79"/>
      <c r="H58" s="78"/>
    </row>
    <row r="59" spans="1:8" x14ac:dyDescent="0.25">
      <c r="A59" s="85" t="s">
        <v>177</v>
      </c>
      <c r="B59" s="118"/>
      <c r="C59" s="119"/>
      <c r="D59" s="68">
        <f t="shared" si="1"/>
        <v>0</v>
      </c>
      <c r="E59" s="489"/>
      <c r="F59" s="84"/>
      <c r="G59" s="79"/>
      <c r="H59" s="78"/>
    </row>
    <row r="60" spans="1:8" x14ac:dyDescent="0.25">
      <c r="A60" s="85" t="s">
        <v>178</v>
      </c>
      <c r="B60" s="118"/>
      <c r="C60" s="119"/>
      <c r="D60" s="68">
        <f t="shared" si="1"/>
        <v>0</v>
      </c>
      <c r="E60" s="490"/>
      <c r="F60" s="84"/>
      <c r="G60" s="79"/>
      <c r="H60" s="78"/>
    </row>
    <row r="61" spans="1:8" ht="15.75" thickBot="1" x14ac:dyDescent="0.3">
      <c r="A61" s="86" t="s">
        <v>179</v>
      </c>
      <c r="B61" s="87">
        <f>SUM(B51:B60)</f>
        <v>0</v>
      </c>
      <c r="C61" s="88"/>
      <c r="D61" s="89">
        <f>SUM(D51:D60)</f>
        <v>0</v>
      </c>
      <c r="E61" s="90">
        <f>(IF(D61=0,0,IF(B61=0,0,D61/B61)))</f>
        <v>0</v>
      </c>
      <c r="F61" s="84"/>
      <c r="G61" s="79"/>
      <c r="H61" s="78"/>
    </row>
    <row r="62" spans="1:8" ht="15.75" thickBot="1" x14ac:dyDescent="0.3">
      <c r="A62" s="91"/>
      <c r="B62" s="92"/>
      <c r="C62" s="92"/>
      <c r="D62" s="92"/>
      <c r="E62" s="93">
        <f>ROUND(E61,2)</f>
        <v>0</v>
      </c>
      <c r="F62" s="94"/>
      <c r="G62" s="79"/>
      <c r="H62" s="78"/>
    </row>
    <row r="63" spans="1:8" ht="19.5" customHeight="1" thickBot="1" x14ac:dyDescent="0.3">
      <c r="A63" s="91"/>
      <c r="B63" s="480"/>
      <c r="C63" s="480"/>
      <c r="D63" s="95"/>
      <c r="E63" s="92"/>
      <c r="F63" s="94"/>
      <c r="G63" s="79"/>
      <c r="H63" s="78"/>
    </row>
    <row r="64" spans="1:8" ht="19.5" customHeight="1" x14ac:dyDescent="0.25">
      <c r="A64" s="408" t="s">
        <v>189</v>
      </c>
      <c r="B64" s="408"/>
      <c r="C64" s="408"/>
      <c r="D64" s="408"/>
      <c r="E64" s="408"/>
      <c r="F64" s="408"/>
      <c r="G64" s="408"/>
      <c r="H64" s="408"/>
    </row>
    <row r="65" spans="1:8" ht="19.5" customHeight="1" x14ac:dyDescent="0.25">
      <c r="A65" s="408"/>
      <c r="B65" s="408"/>
      <c r="C65" s="408"/>
      <c r="D65" s="408"/>
      <c r="E65" s="408"/>
      <c r="F65" s="408"/>
      <c r="G65" s="408"/>
      <c r="H65" s="408"/>
    </row>
    <row r="66" spans="1:8" ht="32.25" customHeight="1" x14ac:dyDescent="0.25">
      <c r="A66" s="408"/>
      <c r="B66" s="408"/>
      <c r="C66" s="408"/>
      <c r="D66" s="408"/>
      <c r="E66" s="408"/>
      <c r="F66" s="408"/>
      <c r="G66" s="408"/>
      <c r="H66" s="408"/>
    </row>
    <row r="67" spans="1:8" hidden="1" x14ac:dyDescent="0.25">
      <c r="A67" s="8"/>
      <c r="B67" s="8"/>
      <c r="C67" s="8"/>
      <c r="D67" s="8"/>
      <c r="E67" s="8"/>
      <c r="F67" s="8"/>
      <c r="G67" s="8"/>
      <c r="H67" s="8"/>
    </row>
  </sheetData>
  <sheetProtection algorithmName="SHA-512" hashValue="tK5OtjJgIaE1gJ2EOxIsOnTtOXJQmtsI8WApofMuGMO0URR7zUjf59Vx1+6U8lKV+lL9umLAmV5UZzy+AQ6FFQ==" saltValue="uXlrHPuKwVnicm2J0RroZw==" spinCount="100000" sheet="1" objects="1" scenarios="1" selectLockedCells="1"/>
  <mergeCells count="22">
    <mergeCell ref="A2:B2"/>
    <mergeCell ref="C2:H2"/>
    <mergeCell ref="A64:H66"/>
    <mergeCell ref="A47:F47"/>
    <mergeCell ref="A48:F49"/>
    <mergeCell ref="B63:C63"/>
    <mergeCell ref="D37:E38"/>
    <mergeCell ref="D39:E39"/>
    <mergeCell ref="D41:E42"/>
    <mergeCell ref="D43:E43"/>
    <mergeCell ref="A43:C43"/>
    <mergeCell ref="E51:E60"/>
    <mergeCell ref="D35:E35"/>
    <mergeCell ref="D33:E34"/>
    <mergeCell ref="E15:E24"/>
    <mergeCell ref="B12:E13"/>
    <mergeCell ref="D6:E6"/>
    <mergeCell ref="D9:E9"/>
    <mergeCell ref="B26:E27"/>
    <mergeCell ref="D29:E30"/>
    <mergeCell ref="D31:E31"/>
    <mergeCell ref="B11:E11"/>
  </mergeCells>
  <hyperlinks>
    <hyperlink ref="A43:C43" location="'SY 2023-24 REPORT'!Print_Area" display="Go to SY 2023-24 Report"/>
    <hyperlink ref="B6" location="Instructions!A1" display="Go to Instructions"/>
  </hyperlinks>
  <pageMargins left="0.4" right="0.4" top="0.5" bottom="0.5" header="0.55000000000000004" footer="0.55000000000000004"/>
  <pageSetup scale="58" orientation="portrait" r:id="rId1"/>
  <ignoredErrors>
    <ignoredError sqref="A15:A24 A51:A6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86"/>
  <sheetViews>
    <sheetView showGridLines="0" zoomScaleNormal="100" workbookViewId="0">
      <selection activeCell="C34" sqref="C34:D34"/>
    </sheetView>
  </sheetViews>
  <sheetFormatPr defaultColWidth="0" defaultRowHeight="0" customHeight="1" zeroHeight="1" x14ac:dyDescent="0.25"/>
  <cols>
    <col min="1" max="1" width="14.140625" customWidth="1"/>
    <col min="2" max="2" width="6" customWidth="1"/>
    <col min="3" max="3" width="17.5703125" customWidth="1"/>
    <col min="4" max="4" width="27.85546875" customWidth="1"/>
    <col min="5" max="5" width="29.85546875" customWidth="1"/>
    <col min="6" max="6" width="17.5703125" customWidth="1"/>
    <col min="7" max="16384" width="9.140625" hidden="1"/>
  </cols>
  <sheetData>
    <row r="1" spans="1:8" ht="15.75" thickBot="1" x14ac:dyDescent="0.3">
      <c r="A1" s="8"/>
      <c r="B1" s="8"/>
      <c r="C1" s="8"/>
      <c r="D1" s="8"/>
      <c r="E1" s="8"/>
      <c r="F1" s="8"/>
    </row>
    <row r="2" spans="1:8" ht="15.75" thickBot="1" x14ac:dyDescent="0.3">
      <c r="A2" s="403" t="s">
        <v>0</v>
      </c>
      <c r="B2" s="404"/>
      <c r="C2" s="419">
        <f>Instructions!C2</f>
        <v>0</v>
      </c>
      <c r="D2" s="420"/>
      <c r="E2" s="420"/>
      <c r="F2" s="420"/>
      <c r="G2" s="420"/>
      <c r="H2" s="421"/>
    </row>
    <row r="3" spans="1:8" ht="15" x14ac:dyDescent="0.25">
      <c r="A3" s="8"/>
      <c r="B3" s="8"/>
      <c r="C3" s="8"/>
      <c r="D3" s="8"/>
      <c r="E3" s="8"/>
      <c r="F3" s="8"/>
    </row>
    <row r="4" spans="1:8" s="82" customFormat="1" ht="15.75" thickBot="1" x14ac:dyDescent="0.3">
      <c r="A4" s="8"/>
      <c r="B4" s="8"/>
      <c r="C4" s="8"/>
      <c r="D4" s="8"/>
      <c r="E4" s="8"/>
      <c r="F4" s="8"/>
      <c r="G4"/>
      <c r="H4"/>
    </row>
    <row r="5" spans="1:8" ht="33.75" customHeight="1" thickBot="1" x14ac:dyDescent="0.45">
      <c r="A5" s="97" t="s">
        <v>190</v>
      </c>
      <c r="B5" s="97"/>
      <c r="C5" s="97"/>
      <c r="D5" s="97"/>
      <c r="E5" s="97"/>
      <c r="F5" s="97"/>
      <c r="G5" s="82"/>
      <c r="H5" s="82"/>
    </row>
    <row r="6" spans="1:8" ht="28.5" customHeight="1" x14ac:dyDescent="0.4">
      <c r="A6" s="519" t="s">
        <v>159</v>
      </c>
      <c r="B6" s="519"/>
      <c r="C6" s="520"/>
      <c r="D6" s="449" t="s">
        <v>133</v>
      </c>
      <c r="E6" s="450"/>
      <c r="F6" s="100"/>
    </row>
    <row r="7" spans="1:8" s="82" customFormat="1" ht="33.75" customHeight="1" x14ac:dyDescent="0.4">
      <c r="A7" s="100"/>
      <c r="B7" s="100"/>
      <c r="C7" s="100"/>
      <c r="D7" s="170" t="s">
        <v>135</v>
      </c>
      <c r="E7" s="171" t="s">
        <v>191</v>
      </c>
      <c r="F7" s="100"/>
      <c r="G7"/>
      <c r="H7"/>
    </row>
    <row r="8" spans="1:8" s="82" customFormat="1" ht="39" customHeight="1" x14ac:dyDescent="0.4">
      <c r="A8" s="100"/>
      <c r="B8" s="100"/>
      <c r="C8" s="100"/>
      <c r="D8" s="225">
        <f>'Unrounded Requirement Finder'!D8</f>
        <v>0</v>
      </c>
      <c r="E8" s="226" cm="1">
        <f t="array" ref="E8">_xlfn.IFS((D8&lt;3.56), _xlfn.FLOOR.MATH(D8,0.05), (D8&gt;=3.56),_xlfn.FLOOR.MATH(D8,0.05))</f>
        <v>0</v>
      </c>
      <c r="F8" s="100"/>
    </row>
    <row r="9" spans="1:8" s="82" customFormat="1" ht="36.75" customHeight="1" thickBot="1" x14ac:dyDescent="0.45">
      <c r="A9" s="100"/>
      <c r="B9" s="100"/>
      <c r="C9" s="100"/>
      <c r="D9" s="454" t="s">
        <v>136</v>
      </c>
      <c r="E9" s="455"/>
      <c r="F9" s="100"/>
    </row>
    <row r="10" spans="1:8" s="82" customFormat="1" ht="18" customHeight="1" thickBot="1" x14ac:dyDescent="0.45">
      <c r="A10" s="100"/>
      <c r="B10" s="100"/>
      <c r="C10" s="100"/>
      <c r="D10" s="126"/>
      <c r="E10" s="127"/>
      <c r="F10" s="100"/>
    </row>
    <row r="11" spans="1:8" s="82" customFormat="1" ht="72" customHeight="1" x14ac:dyDescent="0.4">
      <c r="A11" s="100"/>
      <c r="B11" s="100"/>
      <c r="C11" s="100"/>
      <c r="D11" s="515" t="s">
        <v>192</v>
      </c>
      <c r="E11" s="516"/>
      <c r="F11" s="100"/>
    </row>
    <row r="12" spans="1:8" s="82" customFormat="1" ht="66" customHeight="1" x14ac:dyDescent="0.4">
      <c r="A12" s="100"/>
      <c r="B12" s="100"/>
      <c r="C12" s="100"/>
      <c r="D12" s="517" t="s">
        <v>193</v>
      </c>
      <c r="E12" s="518"/>
      <c r="F12" s="100"/>
    </row>
    <row r="13" spans="1:8" ht="42" customHeight="1" thickBot="1" x14ac:dyDescent="0.45">
      <c r="A13" s="100"/>
      <c r="B13" s="100"/>
      <c r="C13" s="148"/>
      <c r="D13" s="280">
        <f>'SY 22-23 Price Calculator'!E19</f>
        <v>0</v>
      </c>
      <c r="E13" s="295" t="s">
        <v>194</v>
      </c>
      <c r="F13" s="100"/>
      <c r="G13" s="82"/>
      <c r="H13" s="82"/>
    </row>
    <row r="14" spans="1:8" ht="27" thickBot="1" x14ac:dyDescent="0.45">
      <c r="A14" s="100"/>
      <c r="B14" s="100"/>
      <c r="C14" s="100"/>
      <c r="D14" s="37"/>
      <c r="E14" s="37"/>
      <c r="F14" s="100"/>
    </row>
    <row r="15" spans="1:8" ht="19.5" customHeight="1" thickBot="1" x14ac:dyDescent="0.3">
      <c r="A15" s="8"/>
      <c r="B15" s="8"/>
      <c r="C15" s="502" t="s">
        <v>195</v>
      </c>
      <c r="D15" s="503"/>
      <c r="E15" s="504"/>
      <c r="F15" s="8"/>
    </row>
    <row r="16" spans="1:8" ht="46.5" customHeight="1" thickBot="1" x14ac:dyDescent="0.3">
      <c r="A16" s="43"/>
      <c r="B16" s="43"/>
      <c r="C16" s="505" t="s">
        <v>196</v>
      </c>
      <c r="D16" s="506"/>
      <c r="E16" s="507"/>
      <c r="F16" s="8"/>
    </row>
    <row r="17" spans="1:6" ht="48.75" customHeight="1" x14ac:dyDescent="0.25">
      <c r="A17" s="101"/>
      <c r="B17" s="101"/>
      <c r="C17" s="120" t="s">
        <v>197</v>
      </c>
      <c r="D17" s="134" t="s">
        <v>198</v>
      </c>
      <c r="E17" s="135" t="s">
        <v>199</v>
      </c>
      <c r="F17" s="514"/>
    </row>
    <row r="18" spans="1:6" ht="27" customHeight="1" x14ac:dyDescent="0.25">
      <c r="A18" s="101"/>
      <c r="B18" s="101"/>
      <c r="C18" s="277"/>
      <c r="D18" s="136">
        <f>IF(D8=0,0,IF(D13="",0,IF(AND(D13&gt;3.56,E8-D13&lt;0),0,IF(AND(D13&gt;3.56,E8-D13&gt;0),E8-D13,IF(AND(D13&lt;=3.56,E8-D13&lt;0),0,E8-D13)))))</f>
        <v>0</v>
      </c>
      <c r="E18" s="137">
        <f>C18*D18</f>
        <v>0</v>
      </c>
      <c r="F18" s="514"/>
    </row>
    <row r="19" spans="1:6" ht="15" customHeight="1" x14ac:dyDescent="0.25">
      <c r="A19" s="101"/>
      <c r="B19" s="101"/>
      <c r="C19" s="508" t="s">
        <v>200</v>
      </c>
      <c r="D19" s="509"/>
      <c r="E19" s="510"/>
      <c r="F19" s="315"/>
    </row>
    <row r="20" spans="1:6" ht="15" customHeight="1" thickBot="1" x14ac:dyDescent="0.3">
      <c r="A20" s="101"/>
      <c r="B20" s="101"/>
      <c r="C20" s="511"/>
      <c r="D20" s="512"/>
      <c r="E20" s="513"/>
      <c r="F20" s="315"/>
    </row>
    <row r="21" spans="1:6" ht="15" x14ac:dyDescent="0.25">
      <c r="A21" s="101"/>
      <c r="B21" s="101"/>
      <c r="C21" s="319"/>
      <c r="E21" s="102"/>
      <c r="F21" s="315"/>
    </row>
    <row r="22" spans="1:6" ht="15.75" thickBot="1" x14ac:dyDescent="0.3">
      <c r="A22" s="101"/>
      <c r="B22" s="101"/>
      <c r="D22" s="101"/>
      <c r="E22" s="105"/>
      <c r="F22" s="315"/>
    </row>
    <row r="23" spans="1:6" ht="69" customHeight="1" x14ac:dyDescent="0.25">
      <c r="A23" s="8"/>
      <c r="B23" s="8"/>
      <c r="C23" s="107"/>
      <c r="D23" s="142" t="s">
        <v>201</v>
      </c>
      <c r="E23" s="143" t="s">
        <v>202</v>
      </c>
      <c r="F23" s="106"/>
    </row>
    <row r="24" spans="1:6" ht="24.75" customHeight="1" thickBot="1" x14ac:dyDescent="0.3">
      <c r="A24" s="8"/>
      <c r="B24" s="8"/>
      <c r="C24" s="107"/>
      <c r="D24" s="144"/>
      <c r="E24" s="145">
        <f>IF((E18-D24)&lt;0,0,E18-D24)</f>
        <v>0</v>
      </c>
      <c r="F24" s="54"/>
    </row>
    <row r="25" spans="1:6" ht="17.25" customHeight="1" thickBot="1" x14ac:dyDescent="0.3">
      <c r="A25" s="8"/>
      <c r="B25" s="8"/>
      <c r="C25" s="107"/>
      <c r="D25" s="299"/>
      <c r="E25" s="194"/>
      <c r="F25" s="54"/>
    </row>
    <row r="26" spans="1:6" ht="46.5" customHeight="1" x14ac:dyDescent="0.25">
      <c r="A26" s="103"/>
      <c r="B26" s="103"/>
      <c r="C26" s="104"/>
      <c r="D26" s="138" t="s">
        <v>203</v>
      </c>
      <c r="E26" s="139" t="s">
        <v>204</v>
      </c>
      <c r="F26" s="315"/>
    </row>
    <row r="27" spans="1:6" ht="23.25" customHeight="1" thickBot="1" x14ac:dyDescent="0.3">
      <c r="A27" s="101"/>
      <c r="B27" s="101"/>
      <c r="C27" s="101"/>
      <c r="D27" s="140">
        <f>IF(D18&gt;0.1,0.1,D18)</f>
        <v>0</v>
      </c>
      <c r="E27" s="141">
        <f>IF(E24&lt;(D27*C18),E24,D27*C18)</f>
        <v>0</v>
      </c>
      <c r="F27" s="315"/>
    </row>
    <row r="28" spans="1:6" ht="15.75" thickBot="1" x14ac:dyDescent="0.3">
      <c r="A28" s="8"/>
      <c r="B28" s="8"/>
      <c r="C28" s="107"/>
      <c r="D28" s="107"/>
      <c r="E28" s="108"/>
      <c r="F28" s="8"/>
    </row>
    <row r="29" spans="1:6" ht="49.5" customHeight="1" x14ac:dyDescent="0.25">
      <c r="A29" s="8"/>
      <c r="B29" s="8"/>
      <c r="C29" s="107"/>
      <c r="E29" s="147" t="s">
        <v>205</v>
      </c>
      <c r="F29" s="109"/>
    </row>
    <row r="30" spans="1:6" ht="15.75" thickBot="1" x14ac:dyDescent="0.3">
      <c r="A30" s="8"/>
      <c r="B30" s="8"/>
      <c r="C30" s="107"/>
      <c r="D30" s="8"/>
      <c r="E30" s="146">
        <f>IF((E27&gt;E24),0,E24-E27)</f>
        <v>0</v>
      </c>
      <c r="F30" s="176"/>
    </row>
    <row r="31" spans="1:6" ht="15.75" thickBot="1" x14ac:dyDescent="0.3">
      <c r="A31" s="8"/>
      <c r="B31" s="8"/>
      <c r="C31" s="107"/>
      <c r="D31" s="8"/>
      <c r="E31" s="108"/>
      <c r="F31" s="54"/>
    </row>
    <row r="32" spans="1:6" ht="30" x14ac:dyDescent="0.25">
      <c r="A32" s="8"/>
      <c r="B32" s="8"/>
      <c r="C32" s="8"/>
      <c r="D32" s="54"/>
      <c r="E32" s="147" t="s">
        <v>206</v>
      </c>
      <c r="F32" s="8"/>
    </row>
    <row r="33" spans="1:6" ht="15.75" thickBot="1" x14ac:dyDescent="0.3">
      <c r="A33" s="8"/>
      <c r="B33" s="8"/>
      <c r="C33" s="8"/>
      <c r="D33" s="8"/>
      <c r="E33" s="146">
        <f>IF((D24-E18)&lt;0,0,(D24-E18))</f>
        <v>0</v>
      </c>
      <c r="F33" s="8"/>
    </row>
    <row r="34" spans="1:6" ht="15" x14ac:dyDescent="0.25">
      <c r="A34" s="8"/>
      <c r="B34" s="8"/>
      <c r="C34" s="487" t="s">
        <v>207</v>
      </c>
      <c r="D34" s="487"/>
      <c r="E34" s="8"/>
      <c r="F34" s="8"/>
    </row>
    <row r="35" spans="1:6" ht="15" x14ac:dyDescent="0.25">
      <c r="A35" s="501" t="s">
        <v>208</v>
      </c>
      <c r="B35" s="501"/>
      <c r="C35" s="501"/>
      <c r="D35" s="501"/>
      <c r="E35" s="501"/>
      <c r="F35" s="501"/>
    </row>
    <row r="36" spans="1:6" ht="15" x14ac:dyDescent="0.25">
      <c r="A36" s="501"/>
      <c r="B36" s="501"/>
      <c r="C36" s="501"/>
      <c r="D36" s="501"/>
      <c r="E36" s="501"/>
      <c r="F36" s="501"/>
    </row>
    <row r="37" spans="1:6" ht="15" x14ac:dyDescent="0.25">
      <c r="A37" s="501"/>
      <c r="B37" s="501"/>
      <c r="C37" s="501"/>
      <c r="D37" s="501"/>
      <c r="E37" s="501"/>
      <c r="F37" s="501"/>
    </row>
    <row r="38" spans="1:6" ht="15" hidden="1" x14ac:dyDescent="0.25">
      <c r="A38" s="8"/>
      <c r="B38" s="8"/>
      <c r="C38" s="8"/>
      <c r="D38" s="8"/>
      <c r="E38" s="8"/>
      <c r="F38" s="8"/>
    </row>
    <row r="39" spans="1:6" ht="15" hidden="1" x14ac:dyDescent="0.25"/>
    <row r="40" spans="1:6" ht="15" hidden="1" x14ac:dyDescent="0.25"/>
    <row r="41" spans="1:6" ht="15" hidden="1" x14ac:dyDescent="0.25"/>
    <row r="42" spans="1:6" ht="15" hidden="1" x14ac:dyDescent="0.25"/>
    <row r="43" spans="1:6" ht="15" hidden="1" x14ac:dyDescent="0.25"/>
    <row r="44" spans="1:6" ht="15" hidden="1" x14ac:dyDescent="0.25"/>
    <row r="45" spans="1:6" ht="15" hidden="1" x14ac:dyDescent="0.25"/>
    <row r="46" spans="1:6" ht="15" hidden="1" x14ac:dyDescent="0.25"/>
    <row r="47" spans="1:6" ht="15" hidden="1" x14ac:dyDescent="0.25"/>
    <row r="48" spans="1:6"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spans="6:6" ht="15" hidden="1" customHeight="1" x14ac:dyDescent="0.25"/>
    <row r="82" spans="6:6" ht="15" customHeight="1" x14ac:dyDescent="0.25"/>
    <row r="83" spans="6:6" ht="15" customHeight="1" x14ac:dyDescent="0.25">
      <c r="F83" s="219" t="s">
        <v>209</v>
      </c>
    </row>
    <row r="84" spans="6:6" ht="15" customHeight="1" x14ac:dyDescent="0.25"/>
    <row r="85" spans="6:6" ht="15" customHeight="1" x14ac:dyDescent="0.25"/>
    <row r="86" spans="6:6" ht="15" hidden="1" customHeight="1" x14ac:dyDescent="0.25"/>
  </sheetData>
  <sheetProtection algorithmName="SHA-512" hashValue="/h1NYv/HkNe4MDvrNQMagUCWa7GDX9ajG0rznxTa8Qcpesm9Gg5/0Di0O/GifXa54KosOXGO0asTXQbO7j/wuw==" saltValue="5eleZurz78+9umaJyap2/A==" spinCount="100000" sheet="1" objects="1" scenarios="1" selectLockedCells="1"/>
  <mergeCells count="13">
    <mergeCell ref="A2:B2"/>
    <mergeCell ref="C2:H2"/>
    <mergeCell ref="A35:F37"/>
    <mergeCell ref="C15:E15"/>
    <mergeCell ref="C16:E16"/>
    <mergeCell ref="C19:E20"/>
    <mergeCell ref="D6:E6"/>
    <mergeCell ref="D9:E9"/>
    <mergeCell ref="F17:F18"/>
    <mergeCell ref="D11:E11"/>
    <mergeCell ref="D12:E12"/>
    <mergeCell ref="C34:D34"/>
    <mergeCell ref="A6:C6"/>
  </mergeCells>
  <hyperlinks>
    <hyperlink ref="E13" location="'SY 22-23 Price Calculator'!Print_Area" display="Click here to determine SY 2022-23 weighted average price"/>
    <hyperlink ref="C34:D34" location="'SY 2023-24 REPORT'!Print_Area" display="Go to SY 2024-25 REPORT"/>
    <hyperlink ref="A6:C6" location="Instructions!A1" display="Go to Instructions"/>
  </hyperlinks>
  <pageMargins left="0.4" right="0.4" top="0.5" bottom="0.5" header="0.55000000000000004" footer="0.55000000000000004"/>
  <pageSetup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XFD113"/>
  <sheetViews>
    <sheetView showGridLines="0" zoomScaleNormal="100" workbookViewId="0">
      <selection activeCell="C70" sqref="C70"/>
    </sheetView>
  </sheetViews>
  <sheetFormatPr defaultColWidth="0" defaultRowHeight="0" customHeight="1" zeroHeight="1" x14ac:dyDescent="0.25"/>
  <cols>
    <col min="1" max="1" width="7.42578125" customWidth="1"/>
    <col min="2" max="2" width="16.42578125" customWidth="1"/>
    <col min="3" max="3" width="16" customWidth="1"/>
    <col min="4" max="4" width="18.42578125" customWidth="1"/>
    <col min="5" max="5" width="16.140625" customWidth="1"/>
    <col min="6" max="6" width="16" customWidth="1"/>
    <col min="7" max="7" width="2.5703125" customWidth="1"/>
    <col min="8" max="8" width="7" customWidth="1"/>
    <col min="9" max="11" width="0" hidden="1" customWidth="1"/>
    <col min="12" max="12" width="12.85546875" hidden="1" customWidth="1"/>
    <col min="13" max="20" width="0" hidden="1" customWidth="1"/>
    <col min="21" max="16384" width="9.140625" hidden="1"/>
  </cols>
  <sheetData>
    <row r="1" spans="1:16384" ht="15.75" thickBot="1" x14ac:dyDescent="0.3">
      <c r="A1" s="8"/>
      <c r="B1" s="8"/>
      <c r="C1" s="8"/>
      <c r="D1" s="8"/>
      <c r="E1" s="8"/>
      <c r="F1" s="8"/>
      <c r="G1" s="8"/>
      <c r="H1" s="8"/>
    </row>
    <row r="2" spans="1:16384" ht="15.75" thickBot="1" x14ac:dyDescent="0.3">
      <c r="A2" s="403" t="s">
        <v>0</v>
      </c>
      <c r="B2" s="404"/>
      <c r="C2" s="419">
        <f>Instructions!C2</f>
        <v>0</v>
      </c>
      <c r="D2" s="420"/>
      <c r="E2" s="420"/>
      <c r="F2" s="420"/>
      <c r="G2" s="420"/>
      <c r="H2" s="421"/>
      <c r="I2" s="521" t="s">
        <v>0</v>
      </c>
      <c r="J2" s="522"/>
      <c r="K2" s="405"/>
      <c r="L2" s="406"/>
      <c r="M2" s="406"/>
      <c r="N2" s="406"/>
      <c r="O2" s="406"/>
      <c r="P2" s="407"/>
      <c r="Q2" s="521" t="s">
        <v>0</v>
      </c>
      <c r="R2" s="522"/>
      <c r="S2" s="405"/>
      <c r="T2" s="406"/>
      <c r="U2" s="406"/>
      <c r="V2" s="406"/>
      <c r="W2" s="406"/>
      <c r="X2" s="407"/>
      <c r="Y2" s="521" t="s">
        <v>0</v>
      </c>
      <c r="Z2" s="522"/>
      <c r="AA2" s="405"/>
      <c r="AB2" s="406"/>
      <c r="AC2" s="406"/>
      <c r="AD2" s="406"/>
      <c r="AE2" s="406"/>
      <c r="AF2" s="407"/>
      <c r="AG2" s="521" t="s">
        <v>0</v>
      </c>
      <c r="AH2" s="522"/>
      <c r="AI2" s="405"/>
      <c r="AJ2" s="406"/>
      <c r="AK2" s="406"/>
      <c r="AL2" s="406"/>
      <c r="AM2" s="406"/>
      <c r="AN2" s="407"/>
      <c r="AO2" s="521" t="s">
        <v>0</v>
      </c>
      <c r="AP2" s="522"/>
      <c r="AQ2" s="405"/>
      <c r="AR2" s="406"/>
      <c r="AS2" s="406"/>
      <c r="AT2" s="406"/>
      <c r="AU2" s="406"/>
      <c r="AV2" s="407"/>
      <c r="AW2" s="521" t="s">
        <v>0</v>
      </c>
      <c r="AX2" s="522"/>
      <c r="AY2" s="405"/>
      <c r="AZ2" s="406"/>
      <c r="BA2" s="406"/>
      <c r="BB2" s="406"/>
      <c r="BC2" s="406"/>
      <c r="BD2" s="407"/>
      <c r="BE2" s="521" t="s">
        <v>0</v>
      </c>
      <c r="BF2" s="522"/>
      <c r="BG2" s="405"/>
      <c r="BH2" s="406"/>
      <c r="BI2" s="406"/>
      <c r="BJ2" s="406"/>
      <c r="BK2" s="406"/>
      <c r="BL2" s="407"/>
      <c r="BM2" s="521" t="s">
        <v>0</v>
      </c>
      <c r="BN2" s="522"/>
      <c r="BO2" s="405"/>
      <c r="BP2" s="406"/>
      <c r="BQ2" s="406"/>
      <c r="BR2" s="406"/>
      <c r="BS2" s="406"/>
      <c r="BT2" s="407"/>
      <c r="BU2" s="521" t="s">
        <v>0</v>
      </c>
      <c r="BV2" s="522"/>
      <c r="BW2" s="405"/>
      <c r="BX2" s="406"/>
      <c r="BY2" s="406"/>
      <c r="BZ2" s="406"/>
      <c r="CA2" s="406"/>
      <c r="CB2" s="407"/>
      <c r="CC2" s="521" t="s">
        <v>0</v>
      </c>
      <c r="CD2" s="522"/>
      <c r="CE2" s="405"/>
      <c r="CF2" s="406"/>
      <c r="CG2" s="406"/>
      <c r="CH2" s="406"/>
      <c r="CI2" s="406"/>
      <c r="CJ2" s="407"/>
      <c r="CK2" s="521" t="s">
        <v>0</v>
      </c>
      <c r="CL2" s="522"/>
      <c r="CM2" s="405"/>
      <c r="CN2" s="406"/>
      <c r="CO2" s="406"/>
      <c r="CP2" s="406"/>
      <c r="CQ2" s="406"/>
      <c r="CR2" s="407"/>
      <c r="CS2" s="521" t="s">
        <v>0</v>
      </c>
      <c r="CT2" s="522"/>
      <c r="CU2" s="405"/>
      <c r="CV2" s="406"/>
      <c r="CW2" s="406"/>
      <c r="CX2" s="406"/>
      <c r="CY2" s="406"/>
      <c r="CZ2" s="407"/>
      <c r="DA2" s="521" t="s">
        <v>0</v>
      </c>
      <c r="DB2" s="522"/>
      <c r="DC2" s="405"/>
      <c r="DD2" s="406"/>
      <c r="DE2" s="406"/>
      <c r="DF2" s="406"/>
      <c r="DG2" s="406"/>
      <c r="DH2" s="407"/>
      <c r="DI2" s="521" t="s">
        <v>0</v>
      </c>
      <c r="DJ2" s="522"/>
      <c r="DK2" s="405"/>
      <c r="DL2" s="406"/>
      <c r="DM2" s="406"/>
      <c r="DN2" s="406"/>
      <c r="DO2" s="406"/>
      <c r="DP2" s="407"/>
      <c r="DQ2" s="521" t="s">
        <v>0</v>
      </c>
      <c r="DR2" s="522"/>
      <c r="DS2" s="405"/>
      <c r="DT2" s="406"/>
      <c r="DU2" s="406"/>
      <c r="DV2" s="406"/>
      <c r="DW2" s="406"/>
      <c r="DX2" s="407"/>
      <c r="DY2" s="521" t="s">
        <v>0</v>
      </c>
      <c r="DZ2" s="522"/>
      <c r="EA2" s="405"/>
      <c r="EB2" s="406"/>
      <c r="EC2" s="406"/>
      <c r="ED2" s="406"/>
      <c r="EE2" s="406"/>
      <c r="EF2" s="407"/>
      <c r="EG2" s="521" t="s">
        <v>0</v>
      </c>
      <c r="EH2" s="522"/>
      <c r="EI2" s="405"/>
      <c r="EJ2" s="406"/>
      <c r="EK2" s="406"/>
      <c r="EL2" s="406"/>
      <c r="EM2" s="406"/>
      <c r="EN2" s="407"/>
      <c r="EO2" s="521" t="s">
        <v>0</v>
      </c>
      <c r="EP2" s="522"/>
      <c r="EQ2" s="405"/>
      <c r="ER2" s="406"/>
      <c r="ES2" s="406"/>
      <c r="ET2" s="406"/>
      <c r="EU2" s="406"/>
      <c r="EV2" s="407"/>
      <c r="EW2" s="521" t="s">
        <v>0</v>
      </c>
      <c r="EX2" s="522"/>
      <c r="EY2" s="405"/>
      <c r="EZ2" s="406"/>
      <c r="FA2" s="406"/>
      <c r="FB2" s="406"/>
      <c r="FC2" s="406"/>
      <c r="FD2" s="407"/>
      <c r="FE2" s="521" t="s">
        <v>0</v>
      </c>
      <c r="FF2" s="522"/>
      <c r="FG2" s="405"/>
      <c r="FH2" s="406"/>
      <c r="FI2" s="406"/>
      <c r="FJ2" s="406"/>
      <c r="FK2" s="406"/>
      <c r="FL2" s="407"/>
      <c r="FM2" s="521" t="s">
        <v>0</v>
      </c>
      <c r="FN2" s="522"/>
      <c r="FO2" s="405"/>
      <c r="FP2" s="406"/>
      <c r="FQ2" s="406"/>
      <c r="FR2" s="406"/>
      <c r="FS2" s="406"/>
      <c r="FT2" s="407"/>
      <c r="FU2" s="521" t="s">
        <v>0</v>
      </c>
      <c r="FV2" s="522"/>
      <c r="FW2" s="405"/>
      <c r="FX2" s="406"/>
      <c r="FY2" s="406"/>
      <c r="FZ2" s="406"/>
      <c r="GA2" s="406"/>
      <c r="GB2" s="407"/>
      <c r="GC2" s="521" t="s">
        <v>0</v>
      </c>
      <c r="GD2" s="522"/>
      <c r="GE2" s="405"/>
      <c r="GF2" s="406"/>
      <c r="GG2" s="406"/>
      <c r="GH2" s="406"/>
      <c r="GI2" s="406"/>
      <c r="GJ2" s="407"/>
      <c r="GK2" s="521" t="s">
        <v>0</v>
      </c>
      <c r="GL2" s="522"/>
      <c r="GM2" s="405"/>
      <c r="GN2" s="406"/>
      <c r="GO2" s="406"/>
      <c r="GP2" s="406"/>
      <c r="GQ2" s="406"/>
      <c r="GR2" s="407"/>
      <c r="GS2" s="521" t="s">
        <v>0</v>
      </c>
      <c r="GT2" s="522"/>
      <c r="GU2" s="405"/>
      <c r="GV2" s="406"/>
      <c r="GW2" s="406"/>
      <c r="GX2" s="406"/>
      <c r="GY2" s="406"/>
      <c r="GZ2" s="407"/>
      <c r="HA2" s="521" t="s">
        <v>0</v>
      </c>
      <c r="HB2" s="522"/>
      <c r="HC2" s="405"/>
      <c r="HD2" s="406"/>
      <c r="HE2" s="406"/>
      <c r="HF2" s="406"/>
      <c r="HG2" s="406"/>
      <c r="HH2" s="407"/>
      <c r="HI2" s="521" t="s">
        <v>0</v>
      </c>
      <c r="HJ2" s="522"/>
      <c r="HK2" s="405"/>
      <c r="HL2" s="406"/>
      <c r="HM2" s="406"/>
      <c r="HN2" s="406"/>
      <c r="HO2" s="406"/>
      <c r="HP2" s="407"/>
      <c r="HQ2" s="521" t="s">
        <v>0</v>
      </c>
      <c r="HR2" s="522"/>
      <c r="HS2" s="405"/>
      <c r="HT2" s="406"/>
      <c r="HU2" s="406"/>
      <c r="HV2" s="406"/>
      <c r="HW2" s="406"/>
      <c r="HX2" s="407"/>
      <c r="HY2" s="521" t="s">
        <v>0</v>
      </c>
      <c r="HZ2" s="522"/>
      <c r="IA2" s="405"/>
      <c r="IB2" s="406"/>
      <c r="IC2" s="406"/>
      <c r="ID2" s="406"/>
      <c r="IE2" s="406"/>
      <c r="IF2" s="407"/>
      <c r="IG2" s="521" t="s">
        <v>0</v>
      </c>
      <c r="IH2" s="522"/>
      <c r="II2" s="405"/>
      <c r="IJ2" s="406"/>
      <c r="IK2" s="406"/>
      <c r="IL2" s="406"/>
      <c r="IM2" s="406"/>
      <c r="IN2" s="407"/>
      <c r="IO2" s="521" t="s">
        <v>0</v>
      </c>
      <c r="IP2" s="522"/>
      <c r="IQ2" s="405"/>
      <c r="IR2" s="406"/>
      <c r="IS2" s="406"/>
      <c r="IT2" s="406"/>
      <c r="IU2" s="406"/>
      <c r="IV2" s="407"/>
      <c r="IW2" s="521" t="s">
        <v>0</v>
      </c>
      <c r="IX2" s="522"/>
      <c r="IY2" s="405"/>
      <c r="IZ2" s="406"/>
      <c r="JA2" s="406"/>
      <c r="JB2" s="406"/>
      <c r="JC2" s="406"/>
      <c r="JD2" s="407"/>
      <c r="JE2" s="521" t="s">
        <v>0</v>
      </c>
      <c r="JF2" s="522"/>
      <c r="JG2" s="405"/>
      <c r="JH2" s="406"/>
      <c r="JI2" s="406"/>
      <c r="JJ2" s="406"/>
      <c r="JK2" s="406"/>
      <c r="JL2" s="407"/>
      <c r="JM2" s="521" t="s">
        <v>0</v>
      </c>
      <c r="JN2" s="522"/>
      <c r="JO2" s="405"/>
      <c r="JP2" s="406"/>
      <c r="JQ2" s="406"/>
      <c r="JR2" s="406"/>
      <c r="JS2" s="406"/>
      <c r="JT2" s="407"/>
      <c r="JU2" s="521" t="s">
        <v>0</v>
      </c>
      <c r="JV2" s="522"/>
      <c r="JW2" s="405"/>
      <c r="JX2" s="406"/>
      <c r="JY2" s="406"/>
      <c r="JZ2" s="406"/>
      <c r="KA2" s="406"/>
      <c r="KB2" s="407"/>
      <c r="KC2" s="521" t="s">
        <v>0</v>
      </c>
      <c r="KD2" s="522"/>
      <c r="KE2" s="405"/>
      <c r="KF2" s="406"/>
      <c r="KG2" s="406"/>
      <c r="KH2" s="406"/>
      <c r="KI2" s="406"/>
      <c r="KJ2" s="407"/>
      <c r="KK2" s="521" t="s">
        <v>0</v>
      </c>
      <c r="KL2" s="522"/>
      <c r="KM2" s="405"/>
      <c r="KN2" s="406"/>
      <c r="KO2" s="406"/>
      <c r="KP2" s="406"/>
      <c r="KQ2" s="406"/>
      <c r="KR2" s="407"/>
      <c r="KS2" s="521" t="s">
        <v>0</v>
      </c>
      <c r="KT2" s="522"/>
      <c r="KU2" s="405"/>
      <c r="KV2" s="406"/>
      <c r="KW2" s="406"/>
      <c r="KX2" s="406"/>
      <c r="KY2" s="406"/>
      <c r="KZ2" s="407"/>
      <c r="LA2" s="521" t="s">
        <v>0</v>
      </c>
      <c r="LB2" s="522"/>
      <c r="LC2" s="405"/>
      <c r="LD2" s="406"/>
      <c r="LE2" s="406"/>
      <c r="LF2" s="406"/>
      <c r="LG2" s="406"/>
      <c r="LH2" s="407"/>
      <c r="LI2" s="521" t="s">
        <v>0</v>
      </c>
      <c r="LJ2" s="522"/>
      <c r="LK2" s="405"/>
      <c r="LL2" s="406"/>
      <c r="LM2" s="406"/>
      <c r="LN2" s="406"/>
      <c r="LO2" s="406"/>
      <c r="LP2" s="407"/>
      <c r="LQ2" s="521" t="s">
        <v>0</v>
      </c>
      <c r="LR2" s="522"/>
      <c r="LS2" s="405"/>
      <c r="LT2" s="406"/>
      <c r="LU2" s="406"/>
      <c r="LV2" s="406"/>
      <c r="LW2" s="406"/>
      <c r="LX2" s="407"/>
      <c r="LY2" s="521" t="s">
        <v>0</v>
      </c>
      <c r="LZ2" s="522"/>
      <c r="MA2" s="405"/>
      <c r="MB2" s="406"/>
      <c r="MC2" s="406"/>
      <c r="MD2" s="406"/>
      <c r="ME2" s="406"/>
      <c r="MF2" s="407"/>
      <c r="MG2" s="521" t="s">
        <v>0</v>
      </c>
      <c r="MH2" s="522"/>
      <c r="MI2" s="405"/>
      <c r="MJ2" s="406"/>
      <c r="MK2" s="406"/>
      <c r="ML2" s="406"/>
      <c r="MM2" s="406"/>
      <c r="MN2" s="407"/>
      <c r="MO2" s="521" t="s">
        <v>0</v>
      </c>
      <c r="MP2" s="522"/>
      <c r="MQ2" s="405"/>
      <c r="MR2" s="406"/>
      <c r="MS2" s="406"/>
      <c r="MT2" s="406"/>
      <c r="MU2" s="406"/>
      <c r="MV2" s="407"/>
      <c r="MW2" s="521" t="s">
        <v>0</v>
      </c>
      <c r="MX2" s="522"/>
      <c r="MY2" s="405"/>
      <c r="MZ2" s="406"/>
      <c r="NA2" s="406"/>
      <c r="NB2" s="406"/>
      <c r="NC2" s="406"/>
      <c r="ND2" s="407"/>
      <c r="NE2" s="521" t="s">
        <v>0</v>
      </c>
      <c r="NF2" s="522"/>
      <c r="NG2" s="405"/>
      <c r="NH2" s="406"/>
      <c r="NI2" s="406"/>
      <c r="NJ2" s="406"/>
      <c r="NK2" s="406"/>
      <c r="NL2" s="407"/>
      <c r="NM2" s="521" t="s">
        <v>0</v>
      </c>
      <c r="NN2" s="522"/>
      <c r="NO2" s="405"/>
      <c r="NP2" s="406"/>
      <c r="NQ2" s="406"/>
      <c r="NR2" s="406"/>
      <c r="NS2" s="406"/>
      <c r="NT2" s="407"/>
      <c r="NU2" s="521" t="s">
        <v>0</v>
      </c>
      <c r="NV2" s="522"/>
      <c r="NW2" s="405"/>
      <c r="NX2" s="406"/>
      <c r="NY2" s="406"/>
      <c r="NZ2" s="406"/>
      <c r="OA2" s="406"/>
      <c r="OB2" s="407"/>
      <c r="OC2" s="521" t="s">
        <v>0</v>
      </c>
      <c r="OD2" s="522"/>
      <c r="OE2" s="405"/>
      <c r="OF2" s="406"/>
      <c r="OG2" s="406"/>
      <c r="OH2" s="406"/>
      <c r="OI2" s="406"/>
      <c r="OJ2" s="407"/>
      <c r="OK2" s="521" t="s">
        <v>0</v>
      </c>
      <c r="OL2" s="522"/>
      <c r="OM2" s="405"/>
      <c r="ON2" s="406"/>
      <c r="OO2" s="406"/>
      <c r="OP2" s="406"/>
      <c r="OQ2" s="406"/>
      <c r="OR2" s="407"/>
      <c r="OS2" s="521" t="s">
        <v>0</v>
      </c>
      <c r="OT2" s="522"/>
      <c r="OU2" s="405"/>
      <c r="OV2" s="406"/>
      <c r="OW2" s="406"/>
      <c r="OX2" s="406"/>
      <c r="OY2" s="406"/>
      <c r="OZ2" s="407"/>
      <c r="PA2" s="521" t="s">
        <v>0</v>
      </c>
      <c r="PB2" s="522"/>
      <c r="PC2" s="405"/>
      <c r="PD2" s="406"/>
      <c r="PE2" s="406"/>
      <c r="PF2" s="406"/>
      <c r="PG2" s="406"/>
      <c r="PH2" s="407"/>
      <c r="PI2" s="521" t="s">
        <v>0</v>
      </c>
      <c r="PJ2" s="522"/>
      <c r="PK2" s="405"/>
      <c r="PL2" s="406"/>
      <c r="PM2" s="406"/>
      <c r="PN2" s="406"/>
      <c r="PO2" s="406"/>
      <c r="PP2" s="407"/>
      <c r="PQ2" s="521" t="s">
        <v>0</v>
      </c>
      <c r="PR2" s="522"/>
      <c r="PS2" s="405"/>
      <c r="PT2" s="406"/>
      <c r="PU2" s="406"/>
      <c r="PV2" s="406"/>
      <c r="PW2" s="406"/>
      <c r="PX2" s="407"/>
      <c r="PY2" s="521" t="s">
        <v>0</v>
      </c>
      <c r="PZ2" s="522"/>
      <c r="QA2" s="405"/>
      <c r="QB2" s="406"/>
      <c r="QC2" s="406"/>
      <c r="QD2" s="406"/>
      <c r="QE2" s="406"/>
      <c r="QF2" s="407"/>
      <c r="QG2" s="521" t="s">
        <v>0</v>
      </c>
      <c r="QH2" s="522"/>
      <c r="QI2" s="405"/>
      <c r="QJ2" s="406"/>
      <c r="QK2" s="406"/>
      <c r="QL2" s="406"/>
      <c r="QM2" s="406"/>
      <c r="QN2" s="407"/>
      <c r="QO2" s="521" t="s">
        <v>0</v>
      </c>
      <c r="QP2" s="522"/>
      <c r="QQ2" s="405"/>
      <c r="QR2" s="406"/>
      <c r="QS2" s="406"/>
      <c r="QT2" s="406"/>
      <c r="QU2" s="406"/>
      <c r="QV2" s="407"/>
      <c r="QW2" s="521" t="s">
        <v>0</v>
      </c>
      <c r="QX2" s="522"/>
      <c r="QY2" s="405"/>
      <c r="QZ2" s="406"/>
      <c r="RA2" s="406"/>
      <c r="RB2" s="406"/>
      <c r="RC2" s="406"/>
      <c r="RD2" s="407"/>
      <c r="RE2" s="521" t="s">
        <v>0</v>
      </c>
      <c r="RF2" s="522"/>
      <c r="RG2" s="405"/>
      <c r="RH2" s="406"/>
      <c r="RI2" s="406"/>
      <c r="RJ2" s="406"/>
      <c r="RK2" s="406"/>
      <c r="RL2" s="407"/>
      <c r="RM2" s="521" t="s">
        <v>0</v>
      </c>
      <c r="RN2" s="522"/>
      <c r="RO2" s="405"/>
      <c r="RP2" s="406"/>
      <c r="RQ2" s="406"/>
      <c r="RR2" s="406"/>
      <c r="RS2" s="406"/>
      <c r="RT2" s="407"/>
      <c r="RU2" s="521" t="s">
        <v>0</v>
      </c>
      <c r="RV2" s="522"/>
      <c r="RW2" s="405"/>
      <c r="RX2" s="406"/>
      <c r="RY2" s="406"/>
      <c r="RZ2" s="406"/>
      <c r="SA2" s="406"/>
      <c r="SB2" s="407"/>
      <c r="SC2" s="521" t="s">
        <v>0</v>
      </c>
      <c r="SD2" s="522"/>
      <c r="SE2" s="405"/>
      <c r="SF2" s="406"/>
      <c r="SG2" s="406"/>
      <c r="SH2" s="406"/>
      <c r="SI2" s="406"/>
      <c r="SJ2" s="407"/>
      <c r="SK2" s="521" t="s">
        <v>0</v>
      </c>
      <c r="SL2" s="522"/>
      <c r="SM2" s="405"/>
      <c r="SN2" s="406"/>
      <c r="SO2" s="406"/>
      <c r="SP2" s="406"/>
      <c r="SQ2" s="406"/>
      <c r="SR2" s="407"/>
      <c r="SS2" s="521" t="s">
        <v>0</v>
      </c>
      <c r="ST2" s="522"/>
      <c r="SU2" s="405"/>
      <c r="SV2" s="406"/>
      <c r="SW2" s="406"/>
      <c r="SX2" s="406"/>
      <c r="SY2" s="406"/>
      <c r="SZ2" s="407"/>
      <c r="TA2" s="521" t="s">
        <v>0</v>
      </c>
      <c r="TB2" s="522"/>
      <c r="TC2" s="405"/>
      <c r="TD2" s="406"/>
      <c r="TE2" s="406"/>
      <c r="TF2" s="406"/>
      <c r="TG2" s="406"/>
      <c r="TH2" s="407"/>
      <c r="TI2" s="521" t="s">
        <v>0</v>
      </c>
      <c r="TJ2" s="522"/>
      <c r="TK2" s="405"/>
      <c r="TL2" s="406"/>
      <c r="TM2" s="406"/>
      <c r="TN2" s="406"/>
      <c r="TO2" s="406"/>
      <c r="TP2" s="407"/>
      <c r="TQ2" s="521" t="s">
        <v>0</v>
      </c>
      <c r="TR2" s="522"/>
      <c r="TS2" s="405"/>
      <c r="TT2" s="406"/>
      <c r="TU2" s="406"/>
      <c r="TV2" s="406"/>
      <c r="TW2" s="406"/>
      <c r="TX2" s="407"/>
      <c r="TY2" s="521" t="s">
        <v>0</v>
      </c>
      <c r="TZ2" s="522"/>
      <c r="UA2" s="405"/>
      <c r="UB2" s="406"/>
      <c r="UC2" s="406"/>
      <c r="UD2" s="406"/>
      <c r="UE2" s="406"/>
      <c r="UF2" s="407"/>
      <c r="UG2" s="521" t="s">
        <v>0</v>
      </c>
      <c r="UH2" s="522"/>
      <c r="UI2" s="405"/>
      <c r="UJ2" s="406"/>
      <c r="UK2" s="406"/>
      <c r="UL2" s="406"/>
      <c r="UM2" s="406"/>
      <c r="UN2" s="407"/>
      <c r="UO2" s="521" t="s">
        <v>0</v>
      </c>
      <c r="UP2" s="522"/>
      <c r="UQ2" s="405"/>
      <c r="UR2" s="406"/>
      <c r="US2" s="406"/>
      <c r="UT2" s="406"/>
      <c r="UU2" s="406"/>
      <c r="UV2" s="407"/>
      <c r="UW2" s="521" t="s">
        <v>0</v>
      </c>
      <c r="UX2" s="522"/>
      <c r="UY2" s="405"/>
      <c r="UZ2" s="406"/>
      <c r="VA2" s="406"/>
      <c r="VB2" s="406"/>
      <c r="VC2" s="406"/>
      <c r="VD2" s="407"/>
      <c r="VE2" s="521" t="s">
        <v>0</v>
      </c>
      <c r="VF2" s="522"/>
      <c r="VG2" s="405"/>
      <c r="VH2" s="406"/>
      <c r="VI2" s="406"/>
      <c r="VJ2" s="406"/>
      <c r="VK2" s="406"/>
      <c r="VL2" s="407"/>
      <c r="VM2" s="521" t="s">
        <v>0</v>
      </c>
      <c r="VN2" s="522"/>
      <c r="VO2" s="405"/>
      <c r="VP2" s="406"/>
      <c r="VQ2" s="406"/>
      <c r="VR2" s="406"/>
      <c r="VS2" s="406"/>
      <c r="VT2" s="407"/>
      <c r="VU2" s="521" t="s">
        <v>0</v>
      </c>
      <c r="VV2" s="522"/>
      <c r="VW2" s="405"/>
      <c r="VX2" s="406"/>
      <c r="VY2" s="406"/>
      <c r="VZ2" s="406"/>
      <c r="WA2" s="406"/>
      <c r="WB2" s="407"/>
      <c r="WC2" s="521" t="s">
        <v>0</v>
      </c>
      <c r="WD2" s="522"/>
      <c r="WE2" s="405"/>
      <c r="WF2" s="406"/>
      <c r="WG2" s="406"/>
      <c r="WH2" s="406"/>
      <c r="WI2" s="406"/>
      <c r="WJ2" s="407"/>
      <c r="WK2" s="521" t="s">
        <v>0</v>
      </c>
      <c r="WL2" s="522"/>
      <c r="WM2" s="405"/>
      <c r="WN2" s="406"/>
      <c r="WO2" s="406"/>
      <c r="WP2" s="406"/>
      <c r="WQ2" s="406"/>
      <c r="WR2" s="407"/>
      <c r="WS2" s="521" t="s">
        <v>0</v>
      </c>
      <c r="WT2" s="522"/>
      <c r="WU2" s="405"/>
      <c r="WV2" s="406"/>
      <c r="WW2" s="406"/>
      <c r="WX2" s="406"/>
      <c r="WY2" s="406"/>
      <c r="WZ2" s="407"/>
      <c r="XA2" s="521" t="s">
        <v>0</v>
      </c>
      <c r="XB2" s="522"/>
      <c r="XC2" s="405"/>
      <c r="XD2" s="406"/>
      <c r="XE2" s="406"/>
      <c r="XF2" s="406"/>
      <c r="XG2" s="406"/>
      <c r="XH2" s="407"/>
      <c r="XI2" s="521" t="s">
        <v>0</v>
      </c>
      <c r="XJ2" s="522"/>
      <c r="XK2" s="405"/>
      <c r="XL2" s="406"/>
      <c r="XM2" s="406"/>
      <c r="XN2" s="406"/>
      <c r="XO2" s="406"/>
      <c r="XP2" s="407"/>
      <c r="XQ2" s="521" t="s">
        <v>0</v>
      </c>
      <c r="XR2" s="522"/>
      <c r="XS2" s="405"/>
      <c r="XT2" s="406"/>
      <c r="XU2" s="406"/>
      <c r="XV2" s="406"/>
      <c r="XW2" s="406"/>
      <c r="XX2" s="407"/>
      <c r="XY2" s="521" t="s">
        <v>0</v>
      </c>
      <c r="XZ2" s="522"/>
      <c r="YA2" s="405"/>
      <c r="YB2" s="406"/>
      <c r="YC2" s="406"/>
      <c r="YD2" s="406"/>
      <c r="YE2" s="406"/>
      <c r="YF2" s="407"/>
      <c r="YG2" s="521" t="s">
        <v>0</v>
      </c>
      <c r="YH2" s="522"/>
      <c r="YI2" s="405"/>
      <c r="YJ2" s="406"/>
      <c r="YK2" s="406"/>
      <c r="YL2" s="406"/>
      <c r="YM2" s="406"/>
      <c r="YN2" s="407"/>
      <c r="YO2" s="521" t="s">
        <v>0</v>
      </c>
      <c r="YP2" s="522"/>
      <c r="YQ2" s="405"/>
      <c r="YR2" s="406"/>
      <c r="YS2" s="406"/>
      <c r="YT2" s="406"/>
      <c r="YU2" s="406"/>
      <c r="YV2" s="407"/>
      <c r="YW2" s="521" t="s">
        <v>0</v>
      </c>
      <c r="YX2" s="522"/>
      <c r="YY2" s="405"/>
      <c r="YZ2" s="406"/>
      <c r="ZA2" s="406"/>
      <c r="ZB2" s="406"/>
      <c r="ZC2" s="406"/>
      <c r="ZD2" s="407"/>
      <c r="ZE2" s="521" t="s">
        <v>0</v>
      </c>
      <c r="ZF2" s="522"/>
      <c r="ZG2" s="405"/>
      <c r="ZH2" s="406"/>
      <c r="ZI2" s="406"/>
      <c r="ZJ2" s="406"/>
      <c r="ZK2" s="406"/>
      <c r="ZL2" s="407"/>
      <c r="ZM2" s="521" t="s">
        <v>0</v>
      </c>
      <c r="ZN2" s="522"/>
      <c r="ZO2" s="405"/>
      <c r="ZP2" s="406"/>
      <c r="ZQ2" s="406"/>
      <c r="ZR2" s="406"/>
      <c r="ZS2" s="406"/>
      <c r="ZT2" s="407"/>
      <c r="ZU2" s="521" t="s">
        <v>0</v>
      </c>
      <c r="ZV2" s="522"/>
      <c r="ZW2" s="405"/>
      <c r="ZX2" s="406"/>
      <c r="ZY2" s="406"/>
      <c r="ZZ2" s="406"/>
      <c r="AAA2" s="406"/>
      <c r="AAB2" s="407"/>
      <c r="AAC2" s="521" t="s">
        <v>0</v>
      </c>
      <c r="AAD2" s="522"/>
      <c r="AAE2" s="405"/>
      <c r="AAF2" s="406"/>
      <c r="AAG2" s="406"/>
      <c r="AAH2" s="406"/>
      <c r="AAI2" s="406"/>
      <c r="AAJ2" s="407"/>
      <c r="AAK2" s="521" t="s">
        <v>0</v>
      </c>
      <c r="AAL2" s="522"/>
      <c r="AAM2" s="405"/>
      <c r="AAN2" s="406"/>
      <c r="AAO2" s="406"/>
      <c r="AAP2" s="406"/>
      <c r="AAQ2" s="406"/>
      <c r="AAR2" s="407"/>
      <c r="AAS2" s="521" t="s">
        <v>0</v>
      </c>
      <c r="AAT2" s="522"/>
      <c r="AAU2" s="405"/>
      <c r="AAV2" s="406"/>
      <c r="AAW2" s="406"/>
      <c r="AAX2" s="406"/>
      <c r="AAY2" s="406"/>
      <c r="AAZ2" s="407"/>
      <c r="ABA2" s="521" t="s">
        <v>0</v>
      </c>
      <c r="ABB2" s="522"/>
      <c r="ABC2" s="405"/>
      <c r="ABD2" s="406"/>
      <c r="ABE2" s="406"/>
      <c r="ABF2" s="406"/>
      <c r="ABG2" s="406"/>
      <c r="ABH2" s="407"/>
      <c r="ABI2" s="521" t="s">
        <v>0</v>
      </c>
      <c r="ABJ2" s="522"/>
      <c r="ABK2" s="405"/>
      <c r="ABL2" s="406"/>
      <c r="ABM2" s="406"/>
      <c r="ABN2" s="406"/>
      <c r="ABO2" s="406"/>
      <c r="ABP2" s="407"/>
      <c r="ABQ2" s="521" t="s">
        <v>0</v>
      </c>
      <c r="ABR2" s="522"/>
      <c r="ABS2" s="405"/>
      <c r="ABT2" s="406"/>
      <c r="ABU2" s="406"/>
      <c r="ABV2" s="406"/>
      <c r="ABW2" s="406"/>
      <c r="ABX2" s="407"/>
      <c r="ABY2" s="521" t="s">
        <v>0</v>
      </c>
      <c r="ABZ2" s="522"/>
      <c r="ACA2" s="405"/>
      <c r="ACB2" s="406"/>
      <c r="ACC2" s="406"/>
      <c r="ACD2" s="406"/>
      <c r="ACE2" s="406"/>
      <c r="ACF2" s="407"/>
      <c r="ACG2" s="521" t="s">
        <v>0</v>
      </c>
      <c r="ACH2" s="522"/>
      <c r="ACI2" s="405"/>
      <c r="ACJ2" s="406"/>
      <c r="ACK2" s="406"/>
      <c r="ACL2" s="406"/>
      <c r="ACM2" s="406"/>
      <c r="ACN2" s="407"/>
      <c r="ACO2" s="521" t="s">
        <v>0</v>
      </c>
      <c r="ACP2" s="522"/>
      <c r="ACQ2" s="405"/>
      <c r="ACR2" s="406"/>
      <c r="ACS2" s="406"/>
      <c r="ACT2" s="406"/>
      <c r="ACU2" s="406"/>
      <c r="ACV2" s="407"/>
      <c r="ACW2" s="521" t="s">
        <v>0</v>
      </c>
      <c r="ACX2" s="522"/>
      <c r="ACY2" s="405"/>
      <c r="ACZ2" s="406"/>
      <c r="ADA2" s="406"/>
      <c r="ADB2" s="406"/>
      <c r="ADC2" s="406"/>
      <c r="ADD2" s="407"/>
      <c r="ADE2" s="521" t="s">
        <v>0</v>
      </c>
      <c r="ADF2" s="522"/>
      <c r="ADG2" s="405"/>
      <c r="ADH2" s="406"/>
      <c r="ADI2" s="406"/>
      <c r="ADJ2" s="406"/>
      <c r="ADK2" s="406"/>
      <c r="ADL2" s="407"/>
      <c r="ADM2" s="521" t="s">
        <v>0</v>
      </c>
      <c r="ADN2" s="522"/>
      <c r="ADO2" s="405"/>
      <c r="ADP2" s="406"/>
      <c r="ADQ2" s="406"/>
      <c r="ADR2" s="406"/>
      <c r="ADS2" s="406"/>
      <c r="ADT2" s="407"/>
      <c r="ADU2" s="521" t="s">
        <v>0</v>
      </c>
      <c r="ADV2" s="522"/>
      <c r="ADW2" s="405"/>
      <c r="ADX2" s="406"/>
      <c r="ADY2" s="406"/>
      <c r="ADZ2" s="406"/>
      <c r="AEA2" s="406"/>
      <c r="AEB2" s="407"/>
      <c r="AEC2" s="521" t="s">
        <v>0</v>
      </c>
      <c r="AED2" s="522"/>
      <c r="AEE2" s="405"/>
      <c r="AEF2" s="406"/>
      <c r="AEG2" s="406"/>
      <c r="AEH2" s="406"/>
      <c r="AEI2" s="406"/>
      <c r="AEJ2" s="407"/>
      <c r="AEK2" s="521" t="s">
        <v>0</v>
      </c>
      <c r="AEL2" s="522"/>
      <c r="AEM2" s="405"/>
      <c r="AEN2" s="406"/>
      <c r="AEO2" s="406"/>
      <c r="AEP2" s="406"/>
      <c r="AEQ2" s="406"/>
      <c r="AER2" s="407"/>
      <c r="AES2" s="521" t="s">
        <v>0</v>
      </c>
      <c r="AET2" s="522"/>
      <c r="AEU2" s="405"/>
      <c r="AEV2" s="406"/>
      <c r="AEW2" s="406"/>
      <c r="AEX2" s="406"/>
      <c r="AEY2" s="406"/>
      <c r="AEZ2" s="407"/>
      <c r="AFA2" s="521" t="s">
        <v>0</v>
      </c>
      <c r="AFB2" s="522"/>
      <c r="AFC2" s="405"/>
      <c r="AFD2" s="406"/>
      <c r="AFE2" s="406"/>
      <c r="AFF2" s="406"/>
      <c r="AFG2" s="406"/>
      <c r="AFH2" s="407"/>
      <c r="AFI2" s="521" t="s">
        <v>0</v>
      </c>
      <c r="AFJ2" s="522"/>
      <c r="AFK2" s="405"/>
      <c r="AFL2" s="406"/>
      <c r="AFM2" s="406"/>
      <c r="AFN2" s="406"/>
      <c r="AFO2" s="406"/>
      <c r="AFP2" s="407"/>
      <c r="AFQ2" s="521" t="s">
        <v>0</v>
      </c>
      <c r="AFR2" s="522"/>
      <c r="AFS2" s="405"/>
      <c r="AFT2" s="406"/>
      <c r="AFU2" s="406"/>
      <c r="AFV2" s="406"/>
      <c r="AFW2" s="406"/>
      <c r="AFX2" s="407"/>
      <c r="AFY2" s="521" t="s">
        <v>0</v>
      </c>
      <c r="AFZ2" s="522"/>
      <c r="AGA2" s="405"/>
      <c r="AGB2" s="406"/>
      <c r="AGC2" s="406"/>
      <c r="AGD2" s="406"/>
      <c r="AGE2" s="406"/>
      <c r="AGF2" s="407"/>
      <c r="AGG2" s="521" t="s">
        <v>0</v>
      </c>
      <c r="AGH2" s="522"/>
      <c r="AGI2" s="405"/>
      <c r="AGJ2" s="406"/>
      <c r="AGK2" s="406"/>
      <c r="AGL2" s="406"/>
      <c r="AGM2" s="406"/>
      <c r="AGN2" s="407"/>
      <c r="AGO2" s="521" t="s">
        <v>0</v>
      </c>
      <c r="AGP2" s="522"/>
      <c r="AGQ2" s="405"/>
      <c r="AGR2" s="406"/>
      <c r="AGS2" s="406"/>
      <c r="AGT2" s="406"/>
      <c r="AGU2" s="406"/>
      <c r="AGV2" s="407"/>
      <c r="AGW2" s="521" t="s">
        <v>0</v>
      </c>
      <c r="AGX2" s="522"/>
      <c r="AGY2" s="405"/>
      <c r="AGZ2" s="406"/>
      <c r="AHA2" s="406"/>
      <c r="AHB2" s="406"/>
      <c r="AHC2" s="406"/>
      <c r="AHD2" s="407"/>
      <c r="AHE2" s="521" t="s">
        <v>0</v>
      </c>
      <c r="AHF2" s="522"/>
      <c r="AHG2" s="405"/>
      <c r="AHH2" s="406"/>
      <c r="AHI2" s="406"/>
      <c r="AHJ2" s="406"/>
      <c r="AHK2" s="406"/>
      <c r="AHL2" s="407"/>
      <c r="AHM2" s="521" t="s">
        <v>0</v>
      </c>
      <c r="AHN2" s="522"/>
      <c r="AHO2" s="405"/>
      <c r="AHP2" s="406"/>
      <c r="AHQ2" s="406"/>
      <c r="AHR2" s="406"/>
      <c r="AHS2" s="406"/>
      <c r="AHT2" s="407"/>
      <c r="AHU2" s="521" t="s">
        <v>0</v>
      </c>
      <c r="AHV2" s="522"/>
      <c r="AHW2" s="405"/>
      <c r="AHX2" s="406"/>
      <c r="AHY2" s="406"/>
      <c r="AHZ2" s="406"/>
      <c r="AIA2" s="406"/>
      <c r="AIB2" s="407"/>
      <c r="AIC2" s="521" t="s">
        <v>0</v>
      </c>
      <c r="AID2" s="522"/>
      <c r="AIE2" s="405"/>
      <c r="AIF2" s="406"/>
      <c r="AIG2" s="406"/>
      <c r="AIH2" s="406"/>
      <c r="AII2" s="406"/>
      <c r="AIJ2" s="407"/>
      <c r="AIK2" s="521" t="s">
        <v>0</v>
      </c>
      <c r="AIL2" s="522"/>
      <c r="AIM2" s="405"/>
      <c r="AIN2" s="406"/>
      <c r="AIO2" s="406"/>
      <c r="AIP2" s="406"/>
      <c r="AIQ2" s="406"/>
      <c r="AIR2" s="407"/>
      <c r="AIS2" s="521" t="s">
        <v>0</v>
      </c>
      <c r="AIT2" s="522"/>
      <c r="AIU2" s="405"/>
      <c r="AIV2" s="406"/>
      <c r="AIW2" s="406"/>
      <c r="AIX2" s="406"/>
      <c r="AIY2" s="406"/>
      <c r="AIZ2" s="407"/>
      <c r="AJA2" s="521" t="s">
        <v>0</v>
      </c>
      <c r="AJB2" s="522"/>
      <c r="AJC2" s="405"/>
      <c r="AJD2" s="406"/>
      <c r="AJE2" s="406"/>
      <c r="AJF2" s="406"/>
      <c r="AJG2" s="406"/>
      <c r="AJH2" s="407"/>
      <c r="AJI2" s="521" t="s">
        <v>0</v>
      </c>
      <c r="AJJ2" s="522"/>
      <c r="AJK2" s="405"/>
      <c r="AJL2" s="406"/>
      <c r="AJM2" s="406"/>
      <c r="AJN2" s="406"/>
      <c r="AJO2" s="406"/>
      <c r="AJP2" s="407"/>
      <c r="AJQ2" s="521" t="s">
        <v>0</v>
      </c>
      <c r="AJR2" s="522"/>
      <c r="AJS2" s="405"/>
      <c r="AJT2" s="406"/>
      <c r="AJU2" s="406"/>
      <c r="AJV2" s="406"/>
      <c r="AJW2" s="406"/>
      <c r="AJX2" s="407"/>
      <c r="AJY2" s="521" t="s">
        <v>0</v>
      </c>
      <c r="AJZ2" s="522"/>
      <c r="AKA2" s="405"/>
      <c r="AKB2" s="406"/>
      <c r="AKC2" s="406"/>
      <c r="AKD2" s="406"/>
      <c r="AKE2" s="406"/>
      <c r="AKF2" s="407"/>
      <c r="AKG2" s="521" t="s">
        <v>0</v>
      </c>
      <c r="AKH2" s="522"/>
      <c r="AKI2" s="405"/>
      <c r="AKJ2" s="406"/>
      <c r="AKK2" s="406"/>
      <c r="AKL2" s="406"/>
      <c r="AKM2" s="406"/>
      <c r="AKN2" s="407"/>
      <c r="AKO2" s="521" t="s">
        <v>0</v>
      </c>
      <c r="AKP2" s="522"/>
      <c r="AKQ2" s="405"/>
      <c r="AKR2" s="406"/>
      <c r="AKS2" s="406"/>
      <c r="AKT2" s="406"/>
      <c r="AKU2" s="406"/>
      <c r="AKV2" s="407"/>
      <c r="AKW2" s="521" t="s">
        <v>0</v>
      </c>
      <c r="AKX2" s="522"/>
      <c r="AKY2" s="405"/>
      <c r="AKZ2" s="406"/>
      <c r="ALA2" s="406"/>
      <c r="ALB2" s="406"/>
      <c r="ALC2" s="406"/>
      <c r="ALD2" s="407"/>
      <c r="ALE2" s="521" t="s">
        <v>0</v>
      </c>
      <c r="ALF2" s="522"/>
      <c r="ALG2" s="405"/>
      <c r="ALH2" s="406"/>
      <c r="ALI2" s="406"/>
      <c r="ALJ2" s="406"/>
      <c r="ALK2" s="406"/>
      <c r="ALL2" s="407"/>
      <c r="ALM2" s="521" t="s">
        <v>0</v>
      </c>
      <c r="ALN2" s="522"/>
      <c r="ALO2" s="405"/>
      <c r="ALP2" s="406"/>
      <c r="ALQ2" s="406"/>
      <c r="ALR2" s="406"/>
      <c r="ALS2" s="406"/>
      <c r="ALT2" s="407"/>
      <c r="ALU2" s="521" t="s">
        <v>0</v>
      </c>
      <c r="ALV2" s="522"/>
      <c r="ALW2" s="405"/>
      <c r="ALX2" s="406"/>
      <c r="ALY2" s="406"/>
      <c r="ALZ2" s="406"/>
      <c r="AMA2" s="406"/>
      <c r="AMB2" s="407"/>
      <c r="AMC2" s="521" t="s">
        <v>0</v>
      </c>
      <c r="AMD2" s="522"/>
      <c r="AME2" s="405"/>
      <c r="AMF2" s="406"/>
      <c r="AMG2" s="406"/>
      <c r="AMH2" s="406"/>
      <c r="AMI2" s="406"/>
      <c r="AMJ2" s="407"/>
      <c r="AMK2" s="521" t="s">
        <v>0</v>
      </c>
      <c r="AML2" s="522"/>
      <c r="AMM2" s="405"/>
      <c r="AMN2" s="406"/>
      <c r="AMO2" s="406"/>
      <c r="AMP2" s="406"/>
      <c r="AMQ2" s="406"/>
      <c r="AMR2" s="407"/>
      <c r="AMS2" s="521" t="s">
        <v>0</v>
      </c>
      <c r="AMT2" s="522"/>
      <c r="AMU2" s="405"/>
      <c r="AMV2" s="406"/>
      <c r="AMW2" s="406"/>
      <c r="AMX2" s="406"/>
      <c r="AMY2" s="406"/>
      <c r="AMZ2" s="407"/>
      <c r="ANA2" s="521" t="s">
        <v>0</v>
      </c>
      <c r="ANB2" s="522"/>
      <c r="ANC2" s="405"/>
      <c r="AND2" s="406"/>
      <c r="ANE2" s="406"/>
      <c r="ANF2" s="406"/>
      <c r="ANG2" s="406"/>
      <c r="ANH2" s="407"/>
      <c r="ANI2" s="521" t="s">
        <v>0</v>
      </c>
      <c r="ANJ2" s="522"/>
      <c r="ANK2" s="405"/>
      <c r="ANL2" s="406"/>
      <c r="ANM2" s="406"/>
      <c r="ANN2" s="406"/>
      <c r="ANO2" s="406"/>
      <c r="ANP2" s="407"/>
      <c r="ANQ2" s="521" t="s">
        <v>0</v>
      </c>
      <c r="ANR2" s="522"/>
      <c r="ANS2" s="405"/>
      <c r="ANT2" s="406"/>
      <c r="ANU2" s="406"/>
      <c r="ANV2" s="406"/>
      <c r="ANW2" s="406"/>
      <c r="ANX2" s="407"/>
      <c r="ANY2" s="521" t="s">
        <v>0</v>
      </c>
      <c r="ANZ2" s="522"/>
      <c r="AOA2" s="405"/>
      <c r="AOB2" s="406"/>
      <c r="AOC2" s="406"/>
      <c r="AOD2" s="406"/>
      <c r="AOE2" s="406"/>
      <c r="AOF2" s="407"/>
      <c r="AOG2" s="521" t="s">
        <v>0</v>
      </c>
      <c r="AOH2" s="522"/>
      <c r="AOI2" s="405"/>
      <c r="AOJ2" s="406"/>
      <c r="AOK2" s="406"/>
      <c r="AOL2" s="406"/>
      <c r="AOM2" s="406"/>
      <c r="AON2" s="407"/>
      <c r="AOO2" s="521" t="s">
        <v>0</v>
      </c>
      <c r="AOP2" s="522"/>
      <c r="AOQ2" s="405"/>
      <c r="AOR2" s="406"/>
      <c r="AOS2" s="406"/>
      <c r="AOT2" s="406"/>
      <c r="AOU2" s="406"/>
      <c r="AOV2" s="407"/>
      <c r="AOW2" s="521" t="s">
        <v>0</v>
      </c>
      <c r="AOX2" s="522"/>
      <c r="AOY2" s="405"/>
      <c r="AOZ2" s="406"/>
      <c r="APA2" s="406"/>
      <c r="APB2" s="406"/>
      <c r="APC2" s="406"/>
      <c r="APD2" s="407"/>
      <c r="APE2" s="521" t="s">
        <v>0</v>
      </c>
      <c r="APF2" s="522"/>
      <c r="APG2" s="405"/>
      <c r="APH2" s="406"/>
      <c r="API2" s="406"/>
      <c r="APJ2" s="406"/>
      <c r="APK2" s="406"/>
      <c r="APL2" s="407"/>
      <c r="APM2" s="521" t="s">
        <v>0</v>
      </c>
      <c r="APN2" s="522"/>
      <c r="APO2" s="405"/>
      <c r="APP2" s="406"/>
      <c r="APQ2" s="406"/>
      <c r="APR2" s="406"/>
      <c r="APS2" s="406"/>
      <c r="APT2" s="407"/>
      <c r="APU2" s="521" t="s">
        <v>0</v>
      </c>
      <c r="APV2" s="522"/>
      <c r="APW2" s="405"/>
      <c r="APX2" s="406"/>
      <c r="APY2" s="406"/>
      <c r="APZ2" s="406"/>
      <c r="AQA2" s="406"/>
      <c r="AQB2" s="407"/>
      <c r="AQC2" s="521" t="s">
        <v>0</v>
      </c>
      <c r="AQD2" s="522"/>
      <c r="AQE2" s="405"/>
      <c r="AQF2" s="406"/>
      <c r="AQG2" s="406"/>
      <c r="AQH2" s="406"/>
      <c r="AQI2" s="406"/>
      <c r="AQJ2" s="407"/>
      <c r="AQK2" s="521" t="s">
        <v>0</v>
      </c>
      <c r="AQL2" s="522"/>
      <c r="AQM2" s="405"/>
      <c r="AQN2" s="406"/>
      <c r="AQO2" s="406"/>
      <c r="AQP2" s="406"/>
      <c r="AQQ2" s="406"/>
      <c r="AQR2" s="407"/>
      <c r="AQS2" s="521" t="s">
        <v>0</v>
      </c>
      <c r="AQT2" s="522"/>
      <c r="AQU2" s="405"/>
      <c r="AQV2" s="406"/>
      <c r="AQW2" s="406"/>
      <c r="AQX2" s="406"/>
      <c r="AQY2" s="406"/>
      <c r="AQZ2" s="407"/>
      <c r="ARA2" s="521" t="s">
        <v>0</v>
      </c>
      <c r="ARB2" s="522"/>
      <c r="ARC2" s="405"/>
      <c r="ARD2" s="406"/>
      <c r="ARE2" s="406"/>
      <c r="ARF2" s="406"/>
      <c r="ARG2" s="406"/>
      <c r="ARH2" s="407"/>
      <c r="ARI2" s="521" t="s">
        <v>0</v>
      </c>
      <c r="ARJ2" s="522"/>
      <c r="ARK2" s="405"/>
      <c r="ARL2" s="406"/>
      <c r="ARM2" s="406"/>
      <c r="ARN2" s="406"/>
      <c r="ARO2" s="406"/>
      <c r="ARP2" s="407"/>
      <c r="ARQ2" s="521" t="s">
        <v>0</v>
      </c>
      <c r="ARR2" s="522"/>
      <c r="ARS2" s="405"/>
      <c r="ART2" s="406"/>
      <c r="ARU2" s="406"/>
      <c r="ARV2" s="406"/>
      <c r="ARW2" s="406"/>
      <c r="ARX2" s="407"/>
      <c r="ARY2" s="521" t="s">
        <v>0</v>
      </c>
      <c r="ARZ2" s="522"/>
      <c r="ASA2" s="405"/>
      <c r="ASB2" s="406"/>
      <c r="ASC2" s="406"/>
      <c r="ASD2" s="406"/>
      <c r="ASE2" s="406"/>
      <c r="ASF2" s="407"/>
      <c r="ASG2" s="521" t="s">
        <v>0</v>
      </c>
      <c r="ASH2" s="522"/>
      <c r="ASI2" s="405"/>
      <c r="ASJ2" s="406"/>
      <c r="ASK2" s="406"/>
      <c r="ASL2" s="406"/>
      <c r="ASM2" s="406"/>
      <c r="ASN2" s="407"/>
      <c r="ASO2" s="521" t="s">
        <v>0</v>
      </c>
      <c r="ASP2" s="522"/>
      <c r="ASQ2" s="405"/>
      <c r="ASR2" s="406"/>
      <c r="ASS2" s="406"/>
      <c r="AST2" s="406"/>
      <c r="ASU2" s="406"/>
      <c r="ASV2" s="407"/>
      <c r="ASW2" s="521" t="s">
        <v>0</v>
      </c>
      <c r="ASX2" s="522"/>
      <c r="ASY2" s="405"/>
      <c r="ASZ2" s="406"/>
      <c r="ATA2" s="406"/>
      <c r="ATB2" s="406"/>
      <c r="ATC2" s="406"/>
      <c r="ATD2" s="407"/>
      <c r="ATE2" s="521" t="s">
        <v>0</v>
      </c>
      <c r="ATF2" s="522"/>
      <c r="ATG2" s="405"/>
      <c r="ATH2" s="406"/>
      <c r="ATI2" s="406"/>
      <c r="ATJ2" s="406"/>
      <c r="ATK2" s="406"/>
      <c r="ATL2" s="407"/>
      <c r="ATM2" s="521" t="s">
        <v>0</v>
      </c>
      <c r="ATN2" s="522"/>
      <c r="ATO2" s="405"/>
      <c r="ATP2" s="406"/>
      <c r="ATQ2" s="406"/>
      <c r="ATR2" s="406"/>
      <c r="ATS2" s="406"/>
      <c r="ATT2" s="407"/>
      <c r="ATU2" s="521" t="s">
        <v>0</v>
      </c>
      <c r="ATV2" s="522"/>
      <c r="ATW2" s="405"/>
      <c r="ATX2" s="406"/>
      <c r="ATY2" s="406"/>
      <c r="ATZ2" s="406"/>
      <c r="AUA2" s="406"/>
      <c r="AUB2" s="407"/>
      <c r="AUC2" s="521" t="s">
        <v>0</v>
      </c>
      <c r="AUD2" s="522"/>
      <c r="AUE2" s="405"/>
      <c r="AUF2" s="406"/>
      <c r="AUG2" s="406"/>
      <c r="AUH2" s="406"/>
      <c r="AUI2" s="406"/>
      <c r="AUJ2" s="407"/>
      <c r="AUK2" s="521" t="s">
        <v>0</v>
      </c>
      <c r="AUL2" s="522"/>
      <c r="AUM2" s="405"/>
      <c r="AUN2" s="406"/>
      <c r="AUO2" s="406"/>
      <c r="AUP2" s="406"/>
      <c r="AUQ2" s="406"/>
      <c r="AUR2" s="407"/>
      <c r="AUS2" s="521" t="s">
        <v>0</v>
      </c>
      <c r="AUT2" s="522"/>
      <c r="AUU2" s="405"/>
      <c r="AUV2" s="406"/>
      <c r="AUW2" s="406"/>
      <c r="AUX2" s="406"/>
      <c r="AUY2" s="406"/>
      <c r="AUZ2" s="407"/>
      <c r="AVA2" s="521" t="s">
        <v>0</v>
      </c>
      <c r="AVB2" s="522"/>
      <c r="AVC2" s="405"/>
      <c r="AVD2" s="406"/>
      <c r="AVE2" s="406"/>
      <c r="AVF2" s="406"/>
      <c r="AVG2" s="406"/>
      <c r="AVH2" s="407"/>
      <c r="AVI2" s="521" t="s">
        <v>0</v>
      </c>
      <c r="AVJ2" s="522"/>
      <c r="AVK2" s="405"/>
      <c r="AVL2" s="406"/>
      <c r="AVM2" s="406"/>
      <c r="AVN2" s="406"/>
      <c r="AVO2" s="406"/>
      <c r="AVP2" s="407"/>
      <c r="AVQ2" s="521" t="s">
        <v>0</v>
      </c>
      <c r="AVR2" s="522"/>
      <c r="AVS2" s="405"/>
      <c r="AVT2" s="406"/>
      <c r="AVU2" s="406"/>
      <c r="AVV2" s="406"/>
      <c r="AVW2" s="406"/>
      <c r="AVX2" s="407"/>
      <c r="AVY2" s="521" t="s">
        <v>0</v>
      </c>
      <c r="AVZ2" s="522"/>
      <c r="AWA2" s="405"/>
      <c r="AWB2" s="406"/>
      <c r="AWC2" s="406"/>
      <c r="AWD2" s="406"/>
      <c r="AWE2" s="406"/>
      <c r="AWF2" s="407"/>
      <c r="AWG2" s="521" t="s">
        <v>0</v>
      </c>
      <c r="AWH2" s="522"/>
      <c r="AWI2" s="405"/>
      <c r="AWJ2" s="406"/>
      <c r="AWK2" s="406"/>
      <c r="AWL2" s="406"/>
      <c r="AWM2" s="406"/>
      <c r="AWN2" s="407"/>
      <c r="AWO2" s="521" t="s">
        <v>0</v>
      </c>
      <c r="AWP2" s="522"/>
      <c r="AWQ2" s="405"/>
      <c r="AWR2" s="406"/>
      <c r="AWS2" s="406"/>
      <c r="AWT2" s="406"/>
      <c r="AWU2" s="406"/>
      <c r="AWV2" s="407"/>
      <c r="AWW2" s="521" t="s">
        <v>0</v>
      </c>
      <c r="AWX2" s="522"/>
      <c r="AWY2" s="405"/>
      <c r="AWZ2" s="406"/>
      <c r="AXA2" s="406"/>
      <c r="AXB2" s="406"/>
      <c r="AXC2" s="406"/>
      <c r="AXD2" s="407"/>
      <c r="AXE2" s="521" t="s">
        <v>0</v>
      </c>
      <c r="AXF2" s="522"/>
      <c r="AXG2" s="405"/>
      <c r="AXH2" s="406"/>
      <c r="AXI2" s="406"/>
      <c r="AXJ2" s="406"/>
      <c r="AXK2" s="406"/>
      <c r="AXL2" s="407"/>
      <c r="AXM2" s="521" t="s">
        <v>0</v>
      </c>
      <c r="AXN2" s="522"/>
      <c r="AXO2" s="405"/>
      <c r="AXP2" s="406"/>
      <c r="AXQ2" s="406"/>
      <c r="AXR2" s="406"/>
      <c r="AXS2" s="406"/>
      <c r="AXT2" s="407"/>
      <c r="AXU2" s="521" t="s">
        <v>0</v>
      </c>
      <c r="AXV2" s="522"/>
      <c r="AXW2" s="405"/>
      <c r="AXX2" s="406"/>
      <c r="AXY2" s="406"/>
      <c r="AXZ2" s="406"/>
      <c r="AYA2" s="406"/>
      <c r="AYB2" s="407"/>
      <c r="AYC2" s="521" t="s">
        <v>0</v>
      </c>
      <c r="AYD2" s="522"/>
      <c r="AYE2" s="405"/>
      <c r="AYF2" s="406"/>
      <c r="AYG2" s="406"/>
      <c r="AYH2" s="406"/>
      <c r="AYI2" s="406"/>
      <c r="AYJ2" s="407"/>
      <c r="AYK2" s="521" t="s">
        <v>0</v>
      </c>
      <c r="AYL2" s="522"/>
      <c r="AYM2" s="405"/>
      <c r="AYN2" s="406"/>
      <c r="AYO2" s="406"/>
      <c r="AYP2" s="406"/>
      <c r="AYQ2" s="406"/>
      <c r="AYR2" s="407"/>
      <c r="AYS2" s="521" t="s">
        <v>0</v>
      </c>
      <c r="AYT2" s="522"/>
      <c r="AYU2" s="405"/>
      <c r="AYV2" s="406"/>
      <c r="AYW2" s="406"/>
      <c r="AYX2" s="406"/>
      <c r="AYY2" s="406"/>
      <c r="AYZ2" s="407"/>
      <c r="AZA2" s="521" t="s">
        <v>0</v>
      </c>
      <c r="AZB2" s="522"/>
      <c r="AZC2" s="405"/>
      <c r="AZD2" s="406"/>
      <c r="AZE2" s="406"/>
      <c r="AZF2" s="406"/>
      <c r="AZG2" s="406"/>
      <c r="AZH2" s="407"/>
      <c r="AZI2" s="521" t="s">
        <v>0</v>
      </c>
      <c r="AZJ2" s="522"/>
      <c r="AZK2" s="405"/>
      <c r="AZL2" s="406"/>
      <c r="AZM2" s="406"/>
      <c r="AZN2" s="406"/>
      <c r="AZO2" s="406"/>
      <c r="AZP2" s="407"/>
      <c r="AZQ2" s="521" t="s">
        <v>0</v>
      </c>
      <c r="AZR2" s="522"/>
      <c r="AZS2" s="405"/>
      <c r="AZT2" s="406"/>
      <c r="AZU2" s="406"/>
      <c r="AZV2" s="406"/>
      <c r="AZW2" s="406"/>
      <c r="AZX2" s="407"/>
      <c r="AZY2" s="521" t="s">
        <v>0</v>
      </c>
      <c r="AZZ2" s="522"/>
      <c r="BAA2" s="405"/>
      <c r="BAB2" s="406"/>
      <c r="BAC2" s="406"/>
      <c r="BAD2" s="406"/>
      <c r="BAE2" s="406"/>
      <c r="BAF2" s="407"/>
      <c r="BAG2" s="521" t="s">
        <v>0</v>
      </c>
      <c r="BAH2" s="522"/>
      <c r="BAI2" s="405"/>
      <c r="BAJ2" s="406"/>
      <c r="BAK2" s="406"/>
      <c r="BAL2" s="406"/>
      <c r="BAM2" s="406"/>
      <c r="BAN2" s="407"/>
      <c r="BAO2" s="521" t="s">
        <v>0</v>
      </c>
      <c r="BAP2" s="522"/>
      <c r="BAQ2" s="405"/>
      <c r="BAR2" s="406"/>
      <c r="BAS2" s="406"/>
      <c r="BAT2" s="406"/>
      <c r="BAU2" s="406"/>
      <c r="BAV2" s="407"/>
      <c r="BAW2" s="521" t="s">
        <v>0</v>
      </c>
      <c r="BAX2" s="522"/>
      <c r="BAY2" s="405"/>
      <c r="BAZ2" s="406"/>
      <c r="BBA2" s="406"/>
      <c r="BBB2" s="406"/>
      <c r="BBC2" s="406"/>
      <c r="BBD2" s="407"/>
      <c r="BBE2" s="521" t="s">
        <v>0</v>
      </c>
      <c r="BBF2" s="522"/>
      <c r="BBG2" s="405"/>
      <c r="BBH2" s="406"/>
      <c r="BBI2" s="406"/>
      <c r="BBJ2" s="406"/>
      <c r="BBK2" s="406"/>
      <c r="BBL2" s="407"/>
      <c r="BBM2" s="521" t="s">
        <v>0</v>
      </c>
      <c r="BBN2" s="522"/>
      <c r="BBO2" s="405"/>
      <c r="BBP2" s="406"/>
      <c r="BBQ2" s="406"/>
      <c r="BBR2" s="406"/>
      <c r="BBS2" s="406"/>
      <c r="BBT2" s="407"/>
      <c r="BBU2" s="521" t="s">
        <v>0</v>
      </c>
      <c r="BBV2" s="522"/>
      <c r="BBW2" s="405"/>
      <c r="BBX2" s="406"/>
      <c r="BBY2" s="406"/>
      <c r="BBZ2" s="406"/>
      <c r="BCA2" s="406"/>
      <c r="BCB2" s="407"/>
      <c r="BCC2" s="521" t="s">
        <v>0</v>
      </c>
      <c r="BCD2" s="522"/>
      <c r="BCE2" s="405"/>
      <c r="BCF2" s="406"/>
      <c r="BCG2" s="406"/>
      <c r="BCH2" s="406"/>
      <c r="BCI2" s="406"/>
      <c r="BCJ2" s="407"/>
      <c r="BCK2" s="521" t="s">
        <v>0</v>
      </c>
      <c r="BCL2" s="522"/>
      <c r="BCM2" s="405"/>
      <c r="BCN2" s="406"/>
      <c r="BCO2" s="406"/>
      <c r="BCP2" s="406"/>
      <c r="BCQ2" s="406"/>
      <c r="BCR2" s="407"/>
      <c r="BCS2" s="521" t="s">
        <v>0</v>
      </c>
      <c r="BCT2" s="522"/>
      <c r="BCU2" s="405"/>
      <c r="BCV2" s="406"/>
      <c r="BCW2" s="406"/>
      <c r="BCX2" s="406"/>
      <c r="BCY2" s="406"/>
      <c r="BCZ2" s="407"/>
      <c r="BDA2" s="521" t="s">
        <v>0</v>
      </c>
      <c r="BDB2" s="522"/>
      <c r="BDC2" s="405"/>
      <c r="BDD2" s="406"/>
      <c r="BDE2" s="406"/>
      <c r="BDF2" s="406"/>
      <c r="BDG2" s="406"/>
      <c r="BDH2" s="407"/>
      <c r="BDI2" s="521" t="s">
        <v>0</v>
      </c>
      <c r="BDJ2" s="522"/>
      <c r="BDK2" s="405"/>
      <c r="BDL2" s="406"/>
      <c r="BDM2" s="406"/>
      <c r="BDN2" s="406"/>
      <c r="BDO2" s="406"/>
      <c r="BDP2" s="407"/>
      <c r="BDQ2" s="521" t="s">
        <v>0</v>
      </c>
      <c r="BDR2" s="522"/>
      <c r="BDS2" s="405"/>
      <c r="BDT2" s="406"/>
      <c r="BDU2" s="406"/>
      <c r="BDV2" s="406"/>
      <c r="BDW2" s="406"/>
      <c r="BDX2" s="407"/>
      <c r="BDY2" s="521" t="s">
        <v>0</v>
      </c>
      <c r="BDZ2" s="522"/>
      <c r="BEA2" s="405"/>
      <c r="BEB2" s="406"/>
      <c r="BEC2" s="406"/>
      <c r="BED2" s="406"/>
      <c r="BEE2" s="406"/>
      <c r="BEF2" s="407"/>
      <c r="BEG2" s="521" t="s">
        <v>0</v>
      </c>
      <c r="BEH2" s="522"/>
      <c r="BEI2" s="405"/>
      <c r="BEJ2" s="406"/>
      <c r="BEK2" s="406"/>
      <c r="BEL2" s="406"/>
      <c r="BEM2" s="406"/>
      <c r="BEN2" s="407"/>
      <c r="BEO2" s="521" t="s">
        <v>0</v>
      </c>
      <c r="BEP2" s="522"/>
      <c r="BEQ2" s="405"/>
      <c r="BER2" s="406"/>
      <c r="BES2" s="406"/>
      <c r="BET2" s="406"/>
      <c r="BEU2" s="406"/>
      <c r="BEV2" s="407"/>
      <c r="BEW2" s="521" t="s">
        <v>0</v>
      </c>
      <c r="BEX2" s="522"/>
      <c r="BEY2" s="405"/>
      <c r="BEZ2" s="406"/>
      <c r="BFA2" s="406"/>
      <c r="BFB2" s="406"/>
      <c r="BFC2" s="406"/>
      <c r="BFD2" s="407"/>
      <c r="BFE2" s="521" t="s">
        <v>0</v>
      </c>
      <c r="BFF2" s="522"/>
      <c r="BFG2" s="405"/>
      <c r="BFH2" s="406"/>
      <c r="BFI2" s="406"/>
      <c r="BFJ2" s="406"/>
      <c r="BFK2" s="406"/>
      <c r="BFL2" s="407"/>
      <c r="BFM2" s="521" t="s">
        <v>0</v>
      </c>
      <c r="BFN2" s="522"/>
      <c r="BFO2" s="405"/>
      <c r="BFP2" s="406"/>
      <c r="BFQ2" s="406"/>
      <c r="BFR2" s="406"/>
      <c r="BFS2" s="406"/>
      <c r="BFT2" s="407"/>
      <c r="BFU2" s="521" t="s">
        <v>0</v>
      </c>
      <c r="BFV2" s="522"/>
      <c r="BFW2" s="405"/>
      <c r="BFX2" s="406"/>
      <c r="BFY2" s="406"/>
      <c r="BFZ2" s="406"/>
      <c r="BGA2" s="406"/>
      <c r="BGB2" s="407"/>
      <c r="BGC2" s="521" t="s">
        <v>0</v>
      </c>
      <c r="BGD2" s="522"/>
      <c r="BGE2" s="405"/>
      <c r="BGF2" s="406"/>
      <c r="BGG2" s="406"/>
      <c r="BGH2" s="406"/>
      <c r="BGI2" s="406"/>
      <c r="BGJ2" s="407"/>
      <c r="BGK2" s="521" t="s">
        <v>0</v>
      </c>
      <c r="BGL2" s="522"/>
      <c r="BGM2" s="405"/>
      <c r="BGN2" s="406"/>
      <c r="BGO2" s="406"/>
      <c r="BGP2" s="406"/>
      <c r="BGQ2" s="406"/>
      <c r="BGR2" s="407"/>
      <c r="BGS2" s="521" t="s">
        <v>0</v>
      </c>
      <c r="BGT2" s="522"/>
      <c r="BGU2" s="405"/>
      <c r="BGV2" s="406"/>
      <c r="BGW2" s="406"/>
      <c r="BGX2" s="406"/>
      <c r="BGY2" s="406"/>
      <c r="BGZ2" s="407"/>
      <c r="BHA2" s="521" t="s">
        <v>0</v>
      </c>
      <c r="BHB2" s="522"/>
      <c r="BHC2" s="405"/>
      <c r="BHD2" s="406"/>
      <c r="BHE2" s="406"/>
      <c r="BHF2" s="406"/>
      <c r="BHG2" s="406"/>
      <c r="BHH2" s="407"/>
      <c r="BHI2" s="521" t="s">
        <v>0</v>
      </c>
      <c r="BHJ2" s="522"/>
      <c r="BHK2" s="405"/>
      <c r="BHL2" s="406"/>
      <c r="BHM2" s="406"/>
      <c r="BHN2" s="406"/>
      <c r="BHO2" s="406"/>
      <c r="BHP2" s="407"/>
      <c r="BHQ2" s="521" t="s">
        <v>0</v>
      </c>
      <c r="BHR2" s="522"/>
      <c r="BHS2" s="405"/>
      <c r="BHT2" s="406"/>
      <c r="BHU2" s="406"/>
      <c r="BHV2" s="406"/>
      <c r="BHW2" s="406"/>
      <c r="BHX2" s="407"/>
      <c r="BHY2" s="521" t="s">
        <v>0</v>
      </c>
      <c r="BHZ2" s="522"/>
      <c r="BIA2" s="405"/>
      <c r="BIB2" s="406"/>
      <c r="BIC2" s="406"/>
      <c r="BID2" s="406"/>
      <c r="BIE2" s="406"/>
      <c r="BIF2" s="407"/>
      <c r="BIG2" s="521" t="s">
        <v>0</v>
      </c>
      <c r="BIH2" s="522"/>
      <c r="BII2" s="405"/>
      <c r="BIJ2" s="406"/>
      <c r="BIK2" s="406"/>
      <c r="BIL2" s="406"/>
      <c r="BIM2" s="406"/>
      <c r="BIN2" s="407"/>
      <c r="BIO2" s="521" t="s">
        <v>0</v>
      </c>
      <c r="BIP2" s="522"/>
      <c r="BIQ2" s="405"/>
      <c r="BIR2" s="406"/>
      <c r="BIS2" s="406"/>
      <c r="BIT2" s="406"/>
      <c r="BIU2" s="406"/>
      <c r="BIV2" s="407"/>
      <c r="BIW2" s="521" t="s">
        <v>0</v>
      </c>
      <c r="BIX2" s="522"/>
      <c r="BIY2" s="405"/>
      <c r="BIZ2" s="406"/>
      <c r="BJA2" s="406"/>
      <c r="BJB2" s="406"/>
      <c r="BJC2" s="406"/>
      <c r="BJD2" s="407"/>
      <c r="BJE2" s="521" t="s">
        <v>0</v>
      </c>
      <c r="BJF2" s="522"/>
      <c r="BJG2" s="405"/>
      <c r="BJH2" s="406"/>
      <c r="BJI2" s="406"/>
      <c r="BJJ2" s="406"/>
      <c r="BJK2" s="406"/>
      <c r="BJL2" s="407"/>
      <c r="BJM2" s="521" t="s">
        <v>0</v>
      </c>
      <c r="BJN2" s="522"/>
      <c r="BJO2" s="405"/>
      <c r="BJP2" s="406"/>
      <c r="BJQ2" s="406"/>
      <c r="BJR2" s="406"/>
      <c r="BJS2" s="406"/>
      <c r="BJT2" s="407"/>
      <c r="BJU2" s="521" t="s">
        <v>0</v>
      </c>
      <c r="BJV2" s="522"/>
      <c r="BJW2" s="405"/>
      <c r="BJX2" s="406"/>
      <c r="BJY2" s="406"/>
      <c r="BJZ2" s="406"/>
      <c r="BKA2" s="406"/>
      <c r="BKB2" s="407"/>
      <c r="BKC2" s="521" t="s">
        <v>0</v>
      </c>
      <c r="BKD2" s="522"/>
      <c r="BKE2" s="405"/>
      <c r="BKF2" s="406"/>
      <c r="BKG2" s="406"/>
      <c r="BKH2" s="406"/>
      <c r="BKI2" s="406"/>
      <c r="BKJ2" s="407"/>
      <c r="BKK2" s="521" t="s">
        <v>0</v>
      </c>
      <c r="BKL2" s="522"/>
      <c r="BKM2" s="405"/>
      <c r="BKN2" s="406"/>
      <c r="BKO2" s="406"/>
      <c r="BKP2" s="406"/>
      <c r="BKQ2" s="406"/>
      <c r="BKR2" s="407"/>
      <c r="BKS2" s="521" t="s">
        <v>0</v>
      </c>
      <c r="BKT2" s="522"/>
      <c r="BKU2" s="405"/>
      <c r="BKV2" s="406"/>
      <c r="BKW2" s="406"/>
      <c r="BKX2" s="406"/>
      <c r="BKY2" s="406"/>
      <c r="BKZ2" s="407"/>
      <c r="BLA2" s="521" t="s">
        <v>0</v>
      </c>
      <c r="BLB2" s="522"/>
      <c r="BLC2" s="405"/>
      <c r="BLD2" s="406"/>
      <c r="BLE2" s="406"/>
      <c r="BLF2" s="406"/>
      <c r="BLG2" s="406"/>
      <c r="BLH2" s="407"/>
      <c r="BLI2" s="521" t="s">
        <v>0</v>
      </c>
      <c r="BLJ2" s="522"/>
      <c r="BLK2" s="405"/>
      <c r="BLL2" s="406"/>
      <c r="BLM2" s="406"/>
      <c r="BLN2" s="406"/>
      <c r="BLO2" s="406"/>
      <c r="BLP2" s="407"/>
      <c r="BLQ2" s="521" t="s">
        <v>0</v>
      </c>
      <c r="BLR2" s="522"/>
      <c r="BLS2" s="405"/>
      <c r="BLT2" s="406"/>
      <c r="BLU2" s="406"/>
      <c r="BLV2" s="406"/>
      <c r="BLW2" s="406"/>
      <c r="BLX2" s="407"/>
      <c r="BLY2" s="521" t="s">
        <v>0</v>
      </c>
      <c r="BLZ2" s="522"/>
      <c r="BMA2" s="405"/>
      <c r="BMB2" s="406"/>
      <c r="BMC2" s="406"/>
      <c r="BMD2" s="406"/>
      <c r="BME2" s="406"/>
      <c r="BMF2" s="407"/>
      <c r="BMG2" s="521" t="s">
        <v>0</v>
      </c>
      <c r="BMH2" s="522"/>
      <c r="BMI2" s="405"/>
      <c r="BMJ2" s="406"/>
      <c r="BMK2" s="406"/>
      <c r="BML2" s="406"/>
      <c r="BMM2" s="406"/>
      <c r="BMN2" s="407"/>
      <c r="BMO2" s="521" t="s">
        <v>0</v>
      </c>
      <c r="BMP2" s="522"/>
      <c r="BMQ2" s="405"/>
      <c r="BMR2" s="406"/>
      <c r="BMS2" s="406"/>
      <c r="BMT2" s="406"/>
      <c r="BMU2" s="406"/>
      <c r="BMV2" s="407"/>
      <c r="BMW2" s="521" t="s">
        <v>0</v>
      </c>
      <c r="BMX2" s="522"/>
      <c r="BMY2" s="405"/>
      <c r="BMZ2" s="406"/>
      <c r="BNA2" s="406"/>
      <c r="BNB2" s="406"/>
      <c r="BNC2" s="406"/>
      <c r="BND2" s="407"/>
      <c r="BNE2" s="521" t="s">
        <v>0</v>
      </c>
      <c r="BNF2" s="522"/>
      <c r="BNG2" s="405"/>
      <c r="BNH2" s="406"/>
      <c r="BNI2" s="406"/>
      <c r="BNJ2" s="406"/>
      <c r="BNK2" s="406"/>
      <c r="BNL2" s="407"/>
      <c r="BNM2" s="521" t="s">
        <v>0</v>
      </c>
      <c r="BNN2" s="522"/>
      <c r="BNO2" s="405"/>
      <c r="BNP2" s="406"/>
      <c r="BNQ2" s="406"/>
      <c r="BNR2" s="406"/>
      <c r="BNS2" s="406"/>
      <c r="BNT2" s="407"/>
      <c r="BNU2" s="521" t="s">
        <v>0</v>
      </c>
      <c r="BNV2" s="522"/>
      <c r="BNW2" s="405"/>
      <c r="BNX2" s="406"/>
      <c r="BNY2" s="406"/>
      <c r="BNZ2" s="406"/>
      <c r="BOA2" s="406"/>
      <c r="BOB2" s="407"/>
      <c r="BOC2" s="521" t="s">
        <v>0</v>
      </c>
      <c r="BOD2" s="522"/>
      <c r="BOE2" s="405"/>
      <c r="BOF2" s="406"/>
      <c r="BOG2" s="406"/>
      <c r="BOH2" s="406"/>
      <c r="BOI2" s="406"/>
      <c r="BOJ2" s="407"/>
      <c r="BOK2" s="521" t="s">
        <v>0</v>
      </c>
      <c r="BOL2" s="522"/>
      <c r="BOM2" s="405"/>
      <c r="BON2" s="406"/>
      <c r="BOO2" s="406"/>
      <c r="BOP2" s="406"/>
      <c r="BOQ2" s="406"/>
      <c r="BOR2" s="407"/>
      <c r="BOS2" s="521" t="s">
        <v>0</v>
      </c>
      <c r="BOT2" s="522"/>
      <c r="BOU2" s="405"/>
      <c r="BOV2" s="406"/>
      <c r="BOW2" s="406"/>
      <c r="BOX2" s="406"/>
      <c r="BOY2" s="406"/>
      <c r="BOZ2" s="407"/>
      <c r="BPA2" s="521" t="s">
        <v>0</v>
      </c>
      <c r="BPB2" s="522"/>
      <c r="BPC2" s="405"/>
      <c r="BPD2" s="406"/>
      <c r="BPE2" s="406"/>
      <c r="BPF2" s="406"/>
      <c r="BPG2" s="406"/>
      <c r="BPH2" s="407"/>
      <c r="BPI2" s="521" t="s">
        <v>0</v>
      </c>
      <c r="BPJ2" s="522"/>
      <c r="BPK2" s="405"/>
      <c r="BPL2" s="406"/>
      <c r="BPM2" s="406"/>
      <c r="BPN2" s="406"/>
      <c r="BPO2" s="406"/>
      <c r="BPP2" s="407"/>
      <c r="BPQ2" s="521" t="s">
        <v>0</v>
      </c>
      <c r="BPR2" s="522"/>
      <c r="BPS2" s="405"/>
      <c r="BPT2" s="406"/>
      <c r="BPU2" s="406"/>
      <c r="BPV2" s="406"/>
      <c r="BPW2" s="406"/>
      <c r="BPX2" s="407"/>
      <c r="BPY2" s="521" t="s">
        <v>0</v>
      </c>
      <c r="BPZ2" s="522"/>
      <c r="BQA2" s="405"/>
      <c r="BQB2" s="406"/>
      <c r="BQC2" s="406"/>
      <c r="BQD2" s="406"/>
      <c r="BQE2" s="406"/>
      <c r="BQF2" s="407"/>
      <c r="BQG2" s="521" t="s">
        <v>0</v>
      </c>
      <c r="BQH2" s="522"/>
      <c r="BQI2" s="405"/>
      <c r="BQJ2" s="406"/>
      <c r="BQK2" s="406"/>
      <c r="BQL2" s="406"/>
      <c r="BQM2" s="406"/>
      <c r="BQN2" s="407"/>
      <c r="BQO2" s="521" t="s">
        <v>0</v>
      </c>
      <c r="BQP2" s="522"/>
      <c r="BQQ2" s="405"/>
      <c r="BQR2" s="406"/>
      <c r="BQS2" s="406"/>
      <c r="BQT2" s="406"/>
      <c r="BQU2" s="406"/>
      <c r="BQV2" s="407"/>
      <c r="BQW2" s="521" t="s">
        <v>0</v>
      </c>
      <c r="BQX2" s="522"/>
      <c r="BQY2" s="405"/>
      <c r="BQZ2" s="406"/>
      <c r="BRA2" s="406"/>
      <c r="BRB2" s="406"/>
      <c r="BRC2" s="406"/>
      <c r="BRD2" s="407"/>
      <c r="BRE2" s="521" t="s">
        <v>0</v>
      </c>
      <c r="BRF2" s="522"/>
      <c r="BRG2" s="405"/>
      <c r="BRH2" s="406"/>
      <c r="BRI2" s="406"/>
      <c r="BRJ2" s="406"/>
      <c r="BRK2" s="406"/>
      <c r="BRL2" s="407"/>
      <c r="BRM2" s="521" t="s">
        <v>0</v>
      </c>
      <c r="BRN2" s="522"/>
      <c r="BRO2" s="405"/>
      <c r="BRP2" s="406"/>
      <c r="BRQ2" s="406"/>
      <c r="BRR2" s="406"/>
      <c r="BRS2" s="406"/>
      <c r="BRT2" s="407"/>
      <c r="BRU2" s="521" t="s">
        <v>0</v>
      </c>
      <c r="BRV2" s="522"/>
      <c r="BRW2" s="405"/>
      <c r="BRX2" s="406"/>
      <c r="BRY2" s="406"/>
      <c r="BRZ2" s="406"/>
      <c r="BSA2" s="406"/>
      <c r="BSB2" s="407"/>
      <c r="BSC2" s="521" t="s">
        <v>0</v>
      </c>
      <c r="BSD2" s="522"/>
      <c r="BSE2" s="405"/>
      <c r="BSF2" s="406"/>
      <c r="BSG2" s="406"/>
      <c r="BSH2" s="406"/>
      <c r="BSI2" s="406"/>
      <c r="BSJ2" s="407"/>
      <c r="BSK2" s="521" t="s">
        <v>0</v>
      </c>
      <c r="BSL2" s="522"/>
      <c r="BSM2" s="405"/>
      <c r="BSN2" s="406"/>
      <c r="BSO2" s="406"/>
      <c r="BSP2" s="406"/>
      <c r="BSQ2" s="406"/>
      <c r="BSR2" s="407"/>
      <c r="BSS2" s="521" t="s">
        <v>0</v>
      </c>
      <c r="BST2" s="522"/>
      <c r="BSU2" s="405"/>
      <c r="BSV2" s="406"/>
      <c r="BSW2" s="406"/>
      <c r="BSX2" s="406"/>
      <c r="BSY2" s="406"/>
      <c r="BSZ2" s="407"/>
      <c r="BTA2" s="521" t="s">
        <v>0</v>
      </c>
      <c r="BTB2" s="522"/>
      <c r="BTC2" s="405"/>
      <c r="BTD2" s="406"/>
      <c r="BTE2" s="406"/>
      <c r="BTF2" s="406"/>
      <c r="BTG2" s="406"/>
      <c r="BTH2" s="407"/>
      <c r="BTI2" s="521" t="s">
        <v>0</v>
      </c>
      <c r="BTJ2" s="522"/>
      <c r="BTK2" s="405"/>
      <c r="BTL2" s="406"/>
      <c r="BTM2" s="406"/>
      <c r="BTN2" s="406"/>
      <c r="BTO2" s="406"/>
      <c r="BTP2" s="407"/>
      <c r="BTQ2" s="521" t="s">
        <v>0</v>
      </c>
      <c r="BTR2" s="522"/>
      <c r="BTS2" s="405"/>
      <c r="BTT2" s="406"/>
      <c r="BTU2" s="406"/>
      <c r="BTV2" s="406"/>
      <c r="BTW2" s="406"/>
      <c r="BTX2" s="407"/>
      <c r="BTY2" s="521" t="s">
        <v>0</v>
      </c>
      <c r="BTZ2" s="522"/>
      <c r="BUA2" s="405"/>
      <c r="BUB2" s="406"/>
      <c r="BUC2" s="406"/>
      <c r="BUD2" s="406"/>
      <c r="BUE2" s="406"/>
      <c r="BUF2" s="407"/>
      <c r="BUG2" s="521" t="s">
        <v>0</v>
      </c>
      <c r="BUH2" s="522"/>
      <c r="BUI2" s="405"/>
      <c r="BUJ2" s="406"/>
      <c r="BUK2" s="406"/>
      <c r="BUL2" s="406"/>
      <c r="BUM2" s="406"/>
      <c r="BUN2" s="407"/>
      <c r="BUO2" s="521" t="s">
        <v>0</v>
      </c>
      <c r="BUP2" s="522"/>
      <c r="BUQ2" s="405"/>
      <c r="BUR2" s="406"/>
      <c r="BUS2" s="406"/>
      <c r="BUT2" s="406"/>
      <c r="BUU2" s="406"/>
      <c r="BUV2" s="407"/>
      <c r="BUW2" s="521" t="s">
        <v>0</v>
      </c>
      <c r="BUX2" s="522"/>
      <c r="BUY2" s="405"/>
      <c r="BUZ2" s="406"/>
      <c r="BVA2" s="406"/>
      <c r="BVB2" s="406"/>
      <c r="BVC2" s="406"/>
      <c r="BVD2" s="407"/>
      <c r="BVE2" s="521" t="s">
        <v>0</v>
      </c>
      <c r="BVF2" s="522"/>
      <c r="BVG2" s="405"/>
      <c r="BVH2" s="406"/>
      <c r="BVI2" s="406"/>
      <c r="BVJ2" s="406"/>
      <c r="BVK2" s="406"/>
      <c r="BVL2" s="407"/>
      <c r="BVM2" s="521" t="s">
        <v>0</v>
      </c>
      <c r="BVN2" s="522"/>
      <c r="BVO2" s="405"/>
      <c r="BVP2" s="406"/>
      <c r="BVQ2" s="406"/>
      <c r="BVR2" s="406"/>
      <c r="BVS2" s="406"/>
      <c r="BVT2" s="407"/>
      <c r="BVU2" s="521" t="s">
        <v>0</v>
      </c>
      <c r="BVV2" s="522"/>
      <c r="BVW2" s="405"/>
      <c r="BVX2" s="406"/>
      <c r="BVY2" s="406"/>
      <c r="BVZ2" s="406"/>
      <c r="BWA2" s="406"/>
      <c r="BWB2" s="407"/>
      <c r="BWC2" s="521" t="s">
        <v>0</v>
      </c>
      <c r="BWD2" s="522"/>
      <c r="BWE2" s="405"/>
      <c r="BWF2" s="406"/>
      <c r="BWG2" s="406"/>
      <c r="BWH2" s="406"/>
      <c r="BWI2" s="406"/>
      <c r="BWJ2" s="407"/>
      <c r="BWK2" s="521" t="s">
        <v>0</v>
      </c>
      <c r="BWL2" s="522"/>
      <c r="BWM2" s="405"/>
      <c r="BWN2" s="406"/>
      <c r="BWO2" s="406"/>
      <c r="BWP2" s="406"/>
      <c r="BWQ2" s="406"/>
      <c r="BWR2" s="407"/>
      <c r="BWS2" s="521" t="s">
        <v>0</v>
      </c>
      <c r="BWT2" s="522"/>
      <c r="BWU2" s="405"/>
      <c r="BWV2" s="406"/>
      <c r="BWW2" s="406"/>
      <c r="BWX2" s="406"/>
      <c r="BWY2" s="406"/>
      <c r="BWZ2" s="407"/>
      <c r="BXA2" s="521" t="s">
        <v>0</v>
      </c>
      <c r="BXB2" s="522"/>
      <c r="BXC2" s="405"/>
      <c r="BXD2" s="406"/>
      <c r="BXE2" s="406"/>
      <c r="BXF2" s="406"/>
      <c r="BXG2" s="406"/>
      <c r="BXH2" s="407"/>
      <c r="BXI2" s="521" t="s">
        <v>0</v>
      </c>
      <c r="BXJ2" s="522"/>
      <c r="BXK2" s="405"/>
      <c r="BXL2" s="406"/>
      <c r="BXM2" s="406"/>
      <c r="BXN2" s="406"/>
      <c r="BXO2" s="406"/>
      <c r="BXP2" s="407"/>
      <c r="BXQ2" s="521" t="s">
        <v>0</v>
      </c>
      <c r="BXR2" s="522"/>
      <c r="BXS2" s="405"/>
      <c r="BXT2" s="406"/>
      <c r="BXU2" s="406"/>
      <c r="BXV2" s="406"/>
      <c r="BXW2" s="406"/>
      <c r="BXX2" s="407"/>
      <c r="BXY2" s="521" t="s">
        <v>0</v>
      </c>
      <c r="BXZ2" s="522"/>
      <c r="BYA2" s="405"/>
      <c r="BYB2" s="406"/>
      <c r="BYC2" s="406"/>
      <c r="BYD2" s="406"/>
      <c r="BYE2" s="406"/>
      <c r="BYF2" s="407"/>
      <c r="BYG2" s="521" t="s">
        <v>0</v>
      </c>
      <c r="BYH2" s="522"/>
      <c r="BYI2" s="405"/>
      <c r="BYJ2" s="406"/>
      <c r="BYK2" s="406"/>
      <c r="BYL2" s="406"/>
      <c r="BYM2" s="406"/>
      <c r="BYN2" s="407"/>
      <c r="BYO2" s="521" t="s">
        <v>0</v>
      </c>
      <c r="BYP2" s="522"/>
      <c r="BYQ2" s="405"/>
      <c r="BYR2" s="406"/>
      <c r="BYS2" s="406"/>
      <c r="BYT2" s="406"/>
      <c r="BYU2" s="406"/>
      <c r="BYV2" s="407"/>
      <c r="BYW2" s="521" t="s">
        <v>0</v>
      </c>
      <c r="BYX2" s="522"/>
      <c r="BYY2" s="405"/>
      <c r="BYZ2" s="406"/>
      <c r="BZA2" s="406"/>
      <c r="BZB2" s="406"/>
      <c r="BZC2" s="406"/>
      <c r="BZD2" s="407"/>
      <c r="BZE2" s="521" t="s">
        <v>0</v>
      </c>
      <c r="BZF2" s="522"/>
      <c r="BZG2" s="405"/>
      <c r="BZH2" s="406"/>
      <c r="BZI2" s="406"/>
      <c r="BZJ2" s="406"/>
      <c r="BZK2" s="406"/>
      <c r="BZL2" s="407"/>
      <c r="BZM2" s="521" t="s">
        <v>0</v>
      </c>
      <c r="BZN2" s="522"/>
      <c r="BZO2" s="405"/>
      <c r="BZP2" s="406"/>
      <c r="BZQ2" s="406"/>
      <c r="BZR2" s="406"/>
      <c r="BZS2" s="406"/>
      <c r="BZT2" s="407"/>
      <c r="BZU2" s="521" t="s">
        <v>0</v>
      </c>
      <c r="BZV2" s="522"/>
      <c r="BZW2" s="405"/>
      <c r="BZX2" s="406"/>
      <c r="BZY2" s="406"/>
      <c r="BZZ2" s="406"/>
      <c r="CAA2" s="406"/>
      <c r="CAB2" s="407"/>
      <c r="CAC2" s="521" t="s">
        <v>0</v>
      </c>
      <c r="CAD2" s="522"/>
      <c r="CAE2" s="405"/>
      <c r="CAF2" s="406"/>
      <c r="CAG2" s="406"/>
      <c r="CAH2" s="406"/>
      <c r="CAI2" s="406"/>
      <c r="CAJ2" s="407"/>
      <c r="CAK2" s="521" t="s">
        <v>0</v>
      </c>
      <c r="CAL2" s="522"/>
      <c r="CAM2" s="405"/>
      <c r="CAN2" s="406"/>
      <c r="CAO2" s="406"/>
      <c r="CAP2" s="406"/>
      <c r="CAQ2" s="406"/>
      <c r="CAR2" s="407"/>
      <c r="CAS2" s="521" t="s">
        <v>0</v>
      </c>
      <c r="CAT2" s="522"/>
      <c r="CAU2" s="405"/>
      <c r="CAV2" s="406"/>
      <c r="CAW2" s="406"/>
      <c r="CAX2" s="406"/>
      <c r="CAY2" s="406"/>
      <c r="CAZ2" s="407"/>
      <c r="CBA2" s="521" t="s">
        <v>0</v>
      </c>
      <c r="CBB2" s="522"/>
      <c r="CBC2" s="405"/>
      <c r="CBD2" s="406"/>
      <c r="CBE2" s="406"/>
      <c r="CBF2" s="406"/>
      <c r="CBG2" s="406"/>
      <c r="CBH2" s="407"/>
      <c r="CBI2" s="521" t="s">
        <v>0</v>
      </c>
      <c r="CBJ2" s="522"/>
      <c r="CBK2" s="405"/>
      <c r="CBL2" s="406"/>
      <c r="CBM2" s="406"/>
      <c r="CBN2" s="406"/>
      <c r="CBO2" s="406"/>
      <c r="CBP2" s="407"/>
      <c r="CBQ2" s="521" t="s">
        <v>0</v>
      </c>
      <c r="CBR2" s="522"/>
      <c r="CBS2" s="405"/>
      <c r="CBT2" s="406"/>
      <c r="CBU2" s="406"/>
      <c r="CBV2" s="406"/>
      <c r="CBW2" s="406"/>
      <c r="CBX2" s="407"/>
      <c r="CBY2" s="521" t="s">
        <v>0</v>
      </c>
      <c r="CBZ2" s="522"/>
      <c r="CCA2" s="405"/>
      <c r="CCB2" s="406"/>
      <c r="CCC2" s="406"/>
      <c r="CCD2" s="406"/>
      <c r="CCE2" s="406"/>
      <c r="CCF2" s="407"/>
      <c r="CCG2" s="521" t="s">
        <v>0</v>
      </c>
      <c r="CCH2" s="522"/>
      <c r="CCI2" s="405"/>
      <c r="CCJ2" s="406"/>
      <c r="CCK2" s="406"/>
      <c r="CCL2" s="406"/>
      <c r="CCM2" s="406"/>
      <c r="CCN2" s="407"/>
      <c r="CCO2" s="521" t="s">
        <v>0</v>
      </c>
      <c r="CCP2" s="522"/>
      <c r="CCQ2" s="405"/>
      <c r="CCR2" s="406"/>
      <c r="CCS2" s="406"/>
      <c r="CCT2" s="406"/>
      <c r="CCU2" s="406"/>
      <c r="CCV2" s="407"/>
      <c r="CCW2" s="521" t="s">
        <v>0</v>
      </c>
      <c r="CCX2" s="522"/>
      <c r="CCY2" s="405"/>
      <c r="CCZ2" s="406"/>
      <c r="CDA2" s="406"/>
      <c r="CDB2" s="406"/>
      <c r="CDC2" s="406"/>
      <c r="CDD2" s="407"/>
      <c r="CDE2" s="521" t="s">
        <v>0</v>
      </c>
      <c r="CDF2" s="522"/>
      <c r="CDG2" s="405"/>
      <c r="CDH2" s="406"/>
      <c r="CDI2" s="406"/>
      <c r="CDJ2" s="406"/>
      <c r="CDK2" s="406"/>
      <c r="CDL2" s="407"/>
      <c r="CDM2" s="521" t="s">
        <v>0</v>
      </c>
      <c r="CDN2" s="522"/>
      <c r="CDO2" s="405"/>
      <c r="CDP2" s="406"/>
      <c r="CDQ2" s="406"/>
      <c r="CDR2" s="406"/>
      <c r="CDS2" s="406"/>
      <c r="CDT2" s="407"/>
      <c r="CDU2" s="521" t="s">
        <v>0</v>
      </c>
      <c r="CDV2" s="522"/>
      <c r="CDW2" s="405"/>
      <c r="CDX2" s="406"/>
      <c r="CDY2" s="406"/>
      <c r="CDZ2" s="406"/>
      <c r="CEA2" s="406"/>
      <c r="CEB2" s="407"/>
      <c r="CEC2" s="521" t="s">
        <v>0</v>
      </c>
      <c r="CED2" s="522"/>
      <c r="CEE2" s="405"/>
      <c r="CEF2" s="406"/>
      <c r="CEG2" s="406"/>
      <c r="CEH2" s="406"/>
      <c r="CEI2" s="406"/>
      <c r="CEJ2" s="407"/>
      <c r="CEK2" s="521" t="s">
        <v>0</v>
      </c>
      <c r="CEL2" s="522"/>
      <c r="CEM2" s="405"/>
      <c r="CEN2" s="406"/>
      <c r="CEO2" s="406"/>
      <c r="CEP2" s="406"/>
      <c r="CEQ2" s="406"/>
      <c r="CER2" s="407"/>
      <c r="CES2" s="521" t="s">
        <v>0</v>
      </c>
      <c r="CET2" s="522"/>
      <c r="CEU2" s="405"/>
      <c r="CEV2" s="406"/>
      <c r="CEW2" s="406"/>
      <c r="CEX2" s="406"/>
      <c r="CEY2" s="406"/>
      <c r="CEZ2" s="407"/>
      <c r="CFA2" s="521" t="s">
        <v>0</v>
      </c>
      <c r="CFB2" s="522"/>
      <c r="CFC2" s="405"/>
      <c r="CFD2" s="406"/>
      <c r="CFE2" s="406"/>
      <c r="CFF2" s="406"/>
      <c r="CFG2" s="406"/>
      <c r="CFH2" s="407"/>
      <c r="CFI2" s="521" t="s">
        <v>0</v>
      </c>
      <c r="CFJ2" s="522"/>
      <c r="CFK2" s="405"/>
      <c r="CFL2" s="406"/>
      <c r="CFM2" s="406"/>
      <c r="CFN2" s="406"/>
      <c r="CFO2" s="406"/>
      <c r="CFP2" s="407"/>
      <c r="CFQ2" s="521" t="s">
        <v>0</v>
      </c>
      <c r="CFR2" s="522"/>
      <c r="CFS2" s="405"/>
      <c r="CFT2" s="406"/>
      <c r="CFU2" s="406"/>
      <c r="CFV2" s="406"/>
      <c r="CFW2" s="406"/>
      <c r="CFX2" s="407"/>
      <c r="CFY2" s="521" t="s">
        <v>0</v>
      </c>
      <c r="CFZ2" s="522"/>
      <c r="CGA2" s="405"/>
      <c r="CGB2" s="406"/>
      <c r="CGC2" s="406"/>
      <c r="CGD2" s="406"/>
      <c r="CGE2" s="406"/>
      <c r="CGF2" s="407"/>
      <c r="CGG2" s="521" t="s">
        <v>0</v>
      </c>
      <c r="CGH2" s="522"/>
      <c r="CGI2" s="405"/>
      <c r="CGJ2" s="406"/>
      <c r="CGK2" s="406"/>
      <c r="CGL2" s="406"/>
      <c r="CGM2" s="406"/>
      <c r="CGN2" s="407"/>
      <c r="CGO2" s="521" t="s">
        <v>0</v>
      </c>
      <c r="CGP2" s="522"/>
      <c r="CGQ2" s="405"/>
      <c r="CGR2" s="406"/>
      <c r="CGS2" s="406"/>
      <c r="CGT2" s="406"/>
      <c r="CGU2" s="406"/>
      <c r="CGV2" s="407"/>
      <c r="CGW2" s="521" t="s">
        <v>0</v>
      </c>
      <c r="CGX2" s="522"/>
      <c r="CGY2" s="405"/>
      <c r="CGZ2" s="406"/>
      <c r="CHA2" s="406"/>
      <c r="CHB2" s="406"/>
      <c r="CHC2" s="406"/>
      <c r="CHD2" s="407"/>
      <c r="CHE2" s="521" t="s">
        <v>0</v>
      </c>
      <c r="CHF2" s="522"/>
      <c r="CHG2" s="405"/>
      <c r="CHH2" s="406"/>
      <c r="CHI2" s="406"/>
      <c r="CHJ2" s="406"/>
      <c r="CHK2" s="406"/>
      <c r="CHL2" s="407"/>
      <c r="CHM2" s="521" t="s">
        <v>0</v>
      </c>
      <c r="CHN2" s="522"/>
      <c r="CHO2" s="405"/>
      <c r="CHP2" s="406"/>
      <c r="CHQ2" s="406"/>
      <c r="CHR2" s="406"/>
      <c r="CHS2" s="406"/>
      <c r="CHT2" s="407"/>
      <c r="CHU2" s="521" t="s">
        <v>0</v>
      </c>
      <c r="CHV2" s="522"/>
      <c r="CHW2" s="405"/>
      <c r="CHX2" s="406"/>
      <c r="CHY2" s="406"/>
      <c r="CHZ2" s="406"/>
      <c r="CIA2" s="406"/>
      <c r="CIB2" s="407"/>
      <c r="CIC2" s="521" t="s">
        <v>0</v>
      </c>
      <c r="CID2" s="522"/>
      <c r="CIE2" s="405"/>
      <c r="CIF2" s="406"/>
      <c r="CIG2" s="406"/>
      <c r="CIH2" s="406"/>
      <c r="CII2" s="406"/>
      <c r="CIJ2" s="407"/>
      <c r="CIK2" s="521" t="s">
        <v>0</v>
      </c>
      <c r="CIL2" s="522"/>
      <c r="CIM2" s="405"/>
      <c r="CIN2" s="406"/>
      <c r="CIO2" s="406"/>
      <c r="CIP2" s="406"/>
      <c r="CIQ2" s="406"/>
      <c r="CIR2" s="407"/>
      <c r="CIS2" s="521" t="s">
        <v>0</v>
      </c>
      <c r="CIT2" s="522"/>
      <c r="CIU2" s="405"/>
      <c r="CIV2" s="406"/>
      <c r="CIW2" s="406"/>
      <c r="CIX2" s="406"/>
      <c r="CIY2" s="406"/>
      <c r="CIZ2" s="407"/>
      <c r="CJA2" s="521" t="s">
        <v>0</v>
      </c>
      <c r="CJB2" s="522"/>
      <c r="CJC2" s="405"/>
      <c r="CJD2" s="406"/>
      <c r="CJE2" s="406"/>
      <c r="CJF2" s="406"/>
      <c r="CJG2" s="406"/>
      <c r="CJH2" s="407"/>
      <c r="CJI2" s="521" t="s">
        <v>0</v>
      </c>
      <c r="CJJ2" s="522"/>
      <c r="CJK2" s="405"/>
      <c r="CJL2" s="406"/>
      <c r="CJM2" s="406"/>
      <c r="CJN2" s="406"/>
      <c r="CJO2" s="406"/>
      <c r="CJP2" s="407"/>
      <c r="CJQ2" s="521" t="s">
        <v>0</v>
      </c>
      <c r="CJR2" s="522"/>
      <c r="CJS2" s="405"/>
      <c r="CJT2" s="406"/>
      <c r="CJU2" s="406"/>
      <c r="CJV2" s="406"/>
      <c r="CJW2" s="406"/>
      <c r="CJX2" s="407"/>
      <c r="CJY2" s="521" t="s">
        <v>0</v>
      </c>
      <c r="CJZ2" s="522"/>
      <c r="CKA2" s="405"/>
      <c r="CKB2" s="406"/>
      <c r="CKC2" s="406"/>
      <c r="CKD2" s="406"/>
      <c r="CKE2" s="406"/>
      <c r="CKF2" s="407"/>
      <c r="CKG2" s="521" t="s">
        <v>0</v>
      </c>
      <c r="CKH2" s="522"/>
      <c r="CKI2" s="405"/>
      <c r="CKJ2" s="406"/>
      <c r="CKK2" s="406"/>
      <c r="CKL2" s="406"/>
      <c r="CKM2" s="406"/>
      <c r="CKN2" s="407"/>
      <c r="CKO2" s="521" t="s">
        <v>0</v>
      </c>
      <c r="CKP2" s="522"/>
      <c r="CKQ2" s="405"/>
      <c r="CKR2" s="406"/>
      <c r="CKS2" s="406"/>
      <c r="CKT2" s="406"/>
      <c r="CKU2" s="406"/>
      <c r="CKV2" s="407"/>
      <c r="CKW2" s="521" t="s">
        <v>0</v>
      </c>
      <c r="CKX2" s="522"/>
      <c r="CKY2" s="405"/>
      <c r="CKZ2" s="406"/>
      <c r="CLA2" s="406"/>
      <c r="CLB2" s="406"/>
      <c r="CLC2" s="406"/>
      <c r="CLD2" s="407"/>
      <c r="CLE2" s="521" t="s">
        <v>0</v>
      </c>
      <c r="CLF2" s="522"/>
      <c r="CLG2" s="405"/>
      <c r="CLH2" s="406"/>
      <c r="CLI2" s="406"/>
      <c r="CLJ2" s="406"/>
      <c r="CLK2" s="406"/>
      <c r="CLL2" s="407"/>
      <c r="CLM2" s="521" t="s">
        <v>0</v>
      </c>
      <c r="CLN2" s="522"/>
      <c r="CLO2" s="405"/>
      <c r="CLP2" s="406"/>
      <c r="CLQ2" s="406"/>
      <c r="CLR2" s="406"/>
      <c r="CLS2" s="406"/>
      <c r="CLT2" s="407"/>
      <c r="CLU2" s="521" t="s">
        <v>0</v>
      </c>
      <c r="CLV2" s="522"/>
      <c r="CLW2" s="405"/>
      <c r="CLX2" s="406"/>
      <c r="CLY2" s="406"/>
      <c r="CLZ2" s="406"/>
      <c r="CMA2" s="406"/>
      <c r="CMB2" s="407"/>
      <c r="CMC2" s="521" t="s">
        <v>0</v>
      </c>
      <c r="CMD2" s="522"/>
      <c r="CME2" s="405"/>
      <c r="CMF2" s="406"/>
      <c r="CMG2" s="406"/>
      <c r="CMH2" s="406"/>
      <c r="CMI2" s="406"/>
      <c r="CMJ2" s="407"/>
      <c r="CMK2" s="521" t="s">
        <v>0</v>
      </c>
      <c r="CML2" s="522"/>
      <c r="CMM2" s="405"/>
      <c r="CMN2" s="406"/>
      <c r="CMO2" s="406"/>
      <c r="CMP2" s="406"/>
      <c r="CMQ2" s="406"/>
      <c r="CMR2" s="407"/>
      <c r="CMS2" s="521" t="s">
        <v>0</v>
      </c>
      <c r="CMT2" s="522"/>
      <c r="CMU2" s="405"/>
      <c r="CMV2" s="406"/>
      <c r="CMW2" s="406"/>
      <c r="CMX2" s="406"/>
      <c r="CMY2" s="406"/>
      <c r="CMZ2" s="407"/>
      <c r="CNA2" s="521" t="s">
        <v>0</v>
      </c>
      <c r="CNB2" s="522"/>
      <c r="CNC2" s="405"/>
      <c r="CND2" s="406"/>
      <c r="CNE2" s="406"/>
      <c r="CNF2" s="406"/>
      <c r="CNG2" s="406"/>
      <c r="CNH2" s="407"/>
      <c r="CNI2" s="521" t="s">
        <v>0</v>
      </c>
      <c r="CNJ2" s="522"/>
      <c r="CNK2" s="405"/>
      <c r="CNL2" s="406"/>
      <c r="CNM2" s="406"/>
      <c r="CNN2" s="406"/>
      <c r="CNO2" s="406"/>
      <c r="CNP2" s="407"/>
      <c r="CNQ2" s="521" t="s">
        <v>0</v>
      </c>
      <c r="CNR2" s="522"/>
      <c r="CNS2" s="405"/>
      <c r="CNT2" s="406"/>
      <c r="CNU2" s="406"/>
      <c r="CNV2" s="406"/>
      <c r="CNW2" s="406"/>
      <c r="CNX2" s="407"/>
      <c r="CNY2" s="521" t="s">
        <v>0</v>
      </c>
      <c r="CNZ2" s="522"/>
      <c r="COA2" s="405"/>
      <c r="COB2" s="406"/>
      <c r="COC2" s="406"/>
      <c r="COD2" s="406"/>
      <c r="COE2" s="406"/>
      <c r="COF2" s="407"/>
      <c r="COG2" s="521" t="s">
        <v>0</v>
      </c>
      <c r="COH2" s="522"/>
      <c r="COI2" s="405"/>
      <c r="COJ2" s="406"/>
      <c r="COK2" s="406"/>
      <c r="COL2" s="406"/>
      <c r="COM2" s="406"/>
      <c r="CON2" s="407"/>
      <c r="COO2" s="521" t="s">
        <v>0</v>
      </c>
      <c r="COP2" s="522"/>
      <c r="COQ2" s="405"/>
      <c r="COR2" s="406"/>
      <c r="COS2" s="406"/>
      <c r="COT2" s="406"/>
      <c r="COU2" s="406"/>
      <c r="COV2" s="407"/>
      <c r="COW2" s="521" t="s">
        <v>0</v>
      </c>
      <c r="COX2" s="522"/>
      <c r="COY2" s="405"/>
      <c r="COZ2" s="406"/>
      <c r="CPA2" s="406"/>
      <c r="CPB2" s="406"/>
      <c r="CPC2" s="406"/>
      <c r="CPD2" s="407"/>
      <c r="CPE2" s="521" t="s">
        <v>0</v>
      </c>
      <c r="CPF2" s="522"/>
      <c r="CPG2" s="405"/>
      <c r="CPH2" s="406"/>
      <c r="CPI2" s="406"/>
      <c r="CPJ2" s="406"/>
      <c r="CPK2" s="406"/>
      <c r="CPL2" s="407"/>
      <c r="CPM2" s="521" t="s">
        <v>0</v>
      </c>
      <c r="CPN2" s="522"/>
      <c r="CPO2" s="405"/>
      <c r="CPP2" s="406"/>
      <c r="CPQ2" s="406"/>
      <c r="CPR2" s="406"/>
      <c r="CPS2" s="406"/>
      <c r="CPT2" s="407"/>
      <c r="CPU2" s="521" t="s">
        <v>0</v>
      </c>
      <c r="CPV2" s="522"/>
      <c r="CPW2" s="405"/>
      <c r="CPX2" s="406"/>
      <c r="CPY2" s="406"/>
      <c r="CPZ2" s="406"/>
      <c r="CQA2" s="406"/>
      <c r="CQB2" s="407"/>
      <c r="CQC2" s="521" t="s">
        <v>0</v>
      </c>
      <c r="CQD2" s="522"/>
      <c r="CQE2" s="405"/>
      <c r="CQF2" s="406"/>
      <c r="CQG2" s="406"/>
      <c r="CQH2" s="406"/>
      <c r="CQI2" s="406"/>
      <c r="CQJ2" s="407"/>
      <c r="CQK2" s="521" t="s">
        <v>0</v>
      </c>
      <c r="CQL2" s="522"/>
      <c r="CQM2" s="405"/>
      <c r="CQN2" s="406"/>
      <c r="CQO2" s="406"/>
      <c r="CQP2" s="406"/>
      <c r="CQQ2" s="406"/>
      <c r="CQR2" s="407"/>
      <c r="CQS2" s="521" t="s">
        <v>0</v>
      </c>
      <c r="CQT2" s="522"/>
      <c r="CQU2" s="405"/>
      <c r="CQV2" s="406"/>
      <c r="CQW2" s="406"/>
      <c r="CQX2" s="406"/>
      <c r="CQY2" s="406"/>
      <c r="CQZ2" s="407"/>
      <c r="CRA2" s="521" t="s">
        <v>0</v>
      </c>
      <c r="CRB2" s="522"/>
      <c r="CRC2" s="405"/>
      <c r="CRD2" s="406"/>
      <c r="CRE2" s="406"/>
      <c r="CRF2" s="406"/>
      <c r="CRG2" s="406"/>
      <c r="CRH2" s="407"/>
      <c r="CRI2" s="521" t="s">
        <v>0</v>
      </c>
      <c r="CRJ2" s="522"/>
      <c r="CRK2" s="405"/>
      <c r="CRL2" s="406"/>
      <c r="CRM2" s="406"/>
      <c r="CRN2" s="406"/>
      <c r="CRO2" s="406"/>
      <c r="CRP2" s="407"/>
      <c r="CRQ2" s="521" t="s">
        <v>0</v>
      </c>
      <c r="CRR2" s="522"/>
      <c r="CRS2" s="405"/>
      <c r="CRT2" s="406"/>
      <c r="CRU2" s="406"/>
      <c r="CRV2" s="406"/>
      <c r="CRW2" s="406"/>
      <c r="CRX2" s="407"/>
      <c r="CRY2" s="521" t="s">
        <v>0</v>
      </c>
      <c r="CRZ2" s="522"/>
      <c r="CSA2" s="405"/>
      <c r="CSB2" s="406"/>
      <c r="CSC2" s="406"/>
      <c r="CSD2" s="406"/>
      <c r="CSE2" s="406"/>
      <c r="CSF2" s="407"/>
      <c r="CSG2" s="521" t="s">
        <v>0</v>
      </c>
      <c r="CSH2" s="522"/>
      <c r="CSI2" s="405"/>
      <c r="CSJ2" s="406"/>
      <c r="CSK2" s="406"/>
      <c r="CSL2" s="406"/>
      <c r="CSM2" s="406"/>
      <c r="CSN2" s="407"/>
      <c r="CSO2" s="521" t="s">
        <v>0</v>
      </c>
      <c r="CSP2" s="522"/>
      <c r="CSQ2" s="405"/>
      <c r="CSR2" s="406"/>
      <c r="CSS2" s="406"/>
      <c r="CST2" s="406"/>
      <c r="CSU2" s="406"/>
      <c r="CSV2" s="407"/>
      <c r="CSW2" s="521" t="s">
        <v>0</v>
      </c>
      <c r="CSX2" s="522"/>
      <c r="CSY2" s="405"/>
      <c r="CSZ2" s="406"/>
      <c r="CTA2" s="406"/>
      <c r="CTB2" s="406"/>
      <c r="CTC2" s="406"/>
      <c r="CTD2" s="407"/>
      <c r="CTE2" s="521" t="s">
        <v>0</v>
      </c>
      <c r="CTF2" s="522"/>
      <c r="CTG2" s="405"/>
      <c r="CTH2" s="406"/>
      <c r="CTI2" s="406"/>
      <c r="CTJ2" s="406"/>
      <c r="CTK2" s="406"/>
      <c r="CTL2" s="407"/>
      <c r="CTM2" s="521" t="s">
        <v>0</v>
      </c>
      <c r="CTN2" s="522"/>
      <c r="CTO2" s="405"/>
      <c r="CTP2" s="406"/>
      <c r="CTQ2" s="406"/>
      <c r="CTR2" s="406"/>
      <c r="CTS2" s="406"/>
      <c r="CTT2" s="407"/>
      <c r="CTU2" s="521" t="s">
        <v>0</v>
      </c>
      <c r="CTV2" s="522"/>
      <c r="CTW2" s="405"/>
      <c r="CTX2" s="406"/>
      <c r="CTY2" s="406"/>
      <c r="CTZ2" s="406"/>
      <c r="CUA2" s="406"/>
      <c r="CUB2" s="407"/>
      <c r="CUC2" s="521" t="s">
        <v>0</v>
      </c>
      <c r="CUD2" s="522"/>
      <c r="CUE2" s="405"/>
      <c r="CUF2" s="406"/>
      <c r="CUG2" s="406"/>
      <c r="CUH2" s="406"/>
      <c r="CUI2" s="406"/>
      <c r="CUJ2" s="407"/>
      <c r="CUK2" s="521" t="s">
        <v>0</v>
      </c>
      <c r="CUL2" s="522"/>
      <c r="CUM2" s="405"/>
      <c r="CUN2" s="406"/>
      <c r="CUO2" s="406"/>
      <c r="CUP2" s="406"/>
      <c r="CUQ2" s="406"/>
      <c r="CUR2" s="407"/>
      <c r="CUS2" s="521" t="s">
        <v>0</v>
      </c>
      <c r="CUT2" s="522"/>
      <c r="CUU2" s="405"/>
      <c r="CUV2" s="406"/>
      <c r="CUW2" s="406"/>
      <c r="CUX2" s="406"/>
      <c r="CUY2" s="406"/>
      <c r="CUZ2" s="407"/>
      <c r="CVA2" s="521" t="s">
        <v>0</v>
      </c>
      <c r="CVB2" s="522"/>
      <c r="CVC2" s="405"/>
      <c r="CVD2" s="406"/>
      <c r="CVE2" s="406"/>
      <c r="CVF2" s="406"/>
      <c r="CVG2" s="406"/>
      <c r="CVH2" s="407"/>
      <c r="CVI2" s="521" t="s">
        <v>0</v>
      </c>
      <c r="CVJ2" s="522"/>
      <c r="CVK2" s="405"/>
      <c r="CVL2" s="406"/>
      <c r="CVM2" s="406"/>
      <c r="CVN2" s="406"/>
      <c r="CVO2" s="406"/>
      <c r="CVP2" s="407"/>
      <c r="CVQ2" s="521" t="s">
        <v>0</v>
      </c>
      <c r="CVR2" s="522"/>
      <c r="CVS2" s="405"/>
      <c r="CVT2" s="406"/>
      <c r="CVU2" s="406"/>
      <c r="CVV2" s="406"/>
      <c r="CVW2" s="406"/>
      <c r="CVX2" s="407"/>
      <c r="CVY2" s="521" t="s">
        <v>0</v>
      </c>
      <c r="CVZ2" s="522"/>
      <c r="CWA2" s="405"/>
      <c r="CWB2" s="406"/>
      <c r="CWC2" s="406"/>
      <c r="CWD2" s="406"/>
      <c r="CWE2" s="406"/>
      <c r="CWF2" s="407"/>
      <c r="CWG2" s="521" t="s">
        <v>0</v>
      </c>
      <c r="CWH2" s="522"/>
      <c r="CWI2" s="405"/>
      <c r="CWJ2" s="406"/>
      <c r="CWK2" s="406"/>
      <c r="CWL2" s="406"/>
      <c r="CWM2" s="406"/>
      <c r="CWN2" s="407"/>
      <c r="CWO2" s="521" t="s">
        <v>0</v>
      </c>
      <c r="CWP2" s="522"/>
      <c r="CWQ2" s="405"/>
      <c r="CWR2" s="406"/>
      <c r="CWS2" s="406"/>
      <c r="CWT2" s="406"/>
      <c r="CWU2" s="406"/>
      <c r="CWV2" s="407"/>
      <c r="CWW2" s="521" t="s">
        <v>0</v>
      </c>
      <c r="CWX2" s="522"/>
      <c r="CWY2" s="405"/>
      <c r="CWZ2" s="406"/>
      <c r="CXA2" s="406"/>
      <c r="CXB2" s="406"/>
      <c r="CXC2" s="406"/>
      <c r="CXD2" s="407"/>
      <c r="CXE2" s="521" t="s">
        <v>0</v>
      </c>
      <c r="CXF2" s="522"/>
      <c r="CXG2" s="405"/>
      <c r="CXH2" s="406"/>
      <c r="CXI2" s="406"/>
      <c r="CXJ2" s="406"/>
      <c r="CXK2" s="406"/>
      <c r="CXL2" s="407"/>
      <c r="CXM2" s="521" t="s">
        <v>0</v>
      </c>
      <c r="CXN2" s="522"/>
      <c r="CXO2" s="405"/>
      <c r="CXP2" s="406"/>
      <c r="CXQ2" s="406"/>
      <c r="CXR2" s="406"/>
      <c r="CXS2" s="406"/>
      <c r="CXT2" s="407"/>
      <c r="CXU2" s="521" t="s">
        <v>0</v>
      </c>
      <c r="CXV2" s="522"/>
      <c r="CXW2" s="405"/>
      <c r="CXX2" s="406"/>
      <c r="CXY2" s="406"/>
      <c r="CXZ2" s="406"/>
      <c r="CYA2" s="406"/>
      <c r="CYB2" s="407"/>
      <c r="CYC2" s="521" t="s">
        <v>0</v>
      </c>
      <c r="CYD2" s="522"/>
      <c r="CYE2" s="405"/>
      <c r="CYF2" s="406"/>
      <c r="CYG2" s="406"/>
      <c r="CYH2" s="406"/>
      <c r="CYI2" s="406"/>
      <c r="CYJ2" s="407"/>
      <c r="CYK2" s="521" t="s">
        <v>0</v>
      </c>
      <c r="CYL2" s="522"/>
      <c r="CYM2" s="405"/>
      <c r="CYN2" s="406"/>
      <c r="CYO2" s="406"/>
      <c r="CYP2" s="406"/>
      <c r="CYQ2" s="406"/>
      <c r="CYR2" s="407"/>
      <c r="CYS2" s="521" t="s">
        <v>0</v>
      </c>
      <c r="CYT2" s="522"/>
      <c r="CYU2" s="405"/>
      <c r="CYV2" s="406"/>
      <c r="CYW2" s="406"/>
      <c r="CYX2" s="406"/>
      <c r="CYY2" s="406"/>
      <c r="CYZ2" s="407"/>
      <c r="CZA2" s="521" t="s">
        <v>0</v>
      </c>
      <c r="CZB2" s="522"/>
      <c r="CZC2" s="405"/>
      <c r="CZD2" s="406"/>
      <c r="CZE2" s="406"/>
      <c r="CZF2" s="406"/>
      <c r="CZG2" s="406"/>
      <c r="CZH2" s="407"/>
      <c r="CZI2" s="521" t="s">
        <v>0</v>
      </c>
      <c r="CZJ2" s="522"/>
      <c r="CZK2" s="405"/>
      <c r="CZL2" s="406"/>
      <c r="CZM2" s="406"/>
      <c r="CZN2" s="406"/>
      <c r="CZO2" s="406"/>
      <c r="CZP2" s="407"/>
      <c r="CZQ2" s="521" t="s">
        <v>0</v>
      </c>
      <c r="CZR2" s="522"/>
      <c r="CZS2" s="405"/>
      <c r="CZT2" s="406"/>
      <c r="CZU2" s="406"/>
      <c r="CZV2" s="406"/>
      <c r="CZW2" s="406"/>
      <c r="CZX2" s="407"/>
      <c r="CZY2" s="521" t="s">
        <v>0</v>
      </c>
      <c r="CZZ2" s="522"/>
      <c r="DAA2" s="405"/>
      <c r="DAB2" s="406"/>
      <c r="DAC2" s="406"/>
      <c r="DAD2" s="406"/>
      <c r="DAE2" s="406"/>
      <c r="DAF2" s="407"/>
      <c r="DAG2" s="521" t="s">
        <v>0</v>
      </c>
      <c r="DAH2" s="522"/>
      <c r="DAI2" s="405"/>
      <c r="DAJ2" s="406"/>
      <c r="DAK2" s="406"/>
      <c r="DAL2" s="406"/>
      <c r="DAM2" s="406"/>
      <c r="DAN2" s="407"/>
      <c r="DAO2" s="521" t="s">
        <v>0</v>
      </c>
      <c r="DAP2" s="522"/>
      <c r="DAQ2" s="405"/>
      <c r="DAR2" s="406"/>
      <c r="DAS2" s="406"/>
      <c r="DAT2" s="406"/>
      <c r="DAU2" s="406"/>
      <c r="DAV2" s="407"/>
      <c r="DAW2" s="521" t="s">
        <v>0</v>
      </c>
      <c r="DAX2" s="522"/>
      <c r="DAY2" s="405"/>
      <c r="DAZ2" s="406"/>
      <c r="DBA2" s="406"/>
      <c r="DBB2" s="406"/>
      <c r="DBC2" s="406"/>
      <c r="DBD2" s="407"/>
      <c r="DBE2" s="521" t="s">
        <v>0</v>
      </c>
      <c r="DBF2" s="522"/>
      <c r="DBG2" s="405"/>
      <c r="DBH2" s="406"/>
      <c r="DBI2" s="406"/>
      <c r="DBJ2" s="406"/>
      <c r="DBK2" s="406"/>
      <c r="DBL2" s="407"/>
      <c r="DBM2" s="521" t="s">
        <v>0</v>
      </c>
      <c r="DBN2" s="522"/>
      <c r="DBO2" s="405"/>
      <c r="DBP2" s="406"/>
      <c r="DBQ2" s="406"/>
      <c r="DBR2" s="406"/>
      <c r="DBS2" s="406"/>
      <c r="DBT2" s="407"/>
      <c r="DBU2" s="521" t="s">
        <v>0</v>
      </c>
      <c r="DBV2" s="522"/>
      <c r="DBW2" s="405"/>
      <c r="DBX2" s="406"/>
      <c r="DBY2" s="406"/>
      <c r="DBZ2" s="406"/>
      <c r="DCA2" s="406"/>
      <c r="DCB2" s="407"/>
      <c r="DCC2" s="521" t="s">
        <v>0</v>
      </c>
      <c r="DCD2" s="522"/>
      <c r="DCE2" s="405"/>
      <c r="DCF2" s="406"/>
      <c r="DCG2" s="406"/>
      <c r="DCH2" s="406"/>
      <c r="DCI2" s="406"/>
      <c r="DCJ2" s="407"/>
      <c r="DCK2" s="521" t="s">
        <v>0</v>
      </c>
      <c r="DCL2" s="522"/>
      <c r="DCM2" s="405"/>
      <c r="DCN2" s="406"/>
      <c r="DCO2" s="406"/>
      <c r="DCP2" s="406"/>
      <c r="DCQ2" s="406"/>
      <c r="DCR2" s="407"/>
      <c r="DCS2" s="521" t="s">
        <v>0</v>
      </c>
      <c r="DCT2" s="522"/>
      <c r="DCU2" s="405"/>
      <c r="DCV2" s="406"/>
      <c r="DCW2" s="406"/>
      <c r="DCX2" s="406"/>
      <c r="DCY2" s="406"/>
      <c r="DCZ2" s="407"/>
      <c r="DDA2" s="521" t="s">
        <v>0</v>
      </c>
      <c r="DDB2" s="522"/>
      <c r="DDC2" s="405"/>
      <c r="DDD2" s="406"/>
      <c r="DDE2" s="406"/>
      <c r="DDF2" s="406"/>
      <c r="DDG2" s="406"/>
      <c r="DDH2" s="407"/>
      <c r="DDI2" s="521" t="s">
        <v>0</v>
      </c>
      <c r="DDJ2" s="522"/>
      <c r="DDK2" s="405"/>
      <c r="DDL2" s="406"/>
      <c r="DDM2" s="406"/>
      <c r="DDN2" s="406"/>
      <c r="DDO2" s="406"/>
      <c r="DDP2" s="407"/>
      <c r="DDQ2" s="521" t="s">
        <v>0</v>
      </c>
      <c r="DDR2" s="522"/>
      <c r="DDS2" s="405"/>
      <c r="DDT2" s="406"/>
      <c r="DDU2" s="406"/>
      <c r="DDV2" s="406"/>
      <c r="DDW2" s="406"/>
      <c r="DDX2" s="407"/>
      <c r="DDY2" s="521" t="s">
        <v>0</v>
      </c>
      <c r="DDZ2" s="522"/>
      <c r="DEA2" s="405"/>
      <c r="DEB2" s="406"/>
      <c r="DEC2" s="406"/>
      <c r="DED2" s="406"/>
      <c r="DEE2" s="406"/>
      <c r="DEF2" s="407"/>
      <c r="DEG2" s="521" t="s">
        <v>0</v>
      </c>
      <c r="DEH2" s="522"/>
      <c r="DEI2" s="405"/>
      <c r="DEJ2" s="406"/>
      <c r="DEK2" s="406"/>
      <c r="DEL2" s="406"/>
      <c r="DEM2" s="406"/>
      <c r="DEN2" s="407"/>
      <c r="DEO2" s="521" t="s">
        <v>0</v>
      </c>
      <c r="DEP2" s="522"/>
      <c r="DEQ2" s="405"/>
      <c r="DER2" s="406"/>
      <c r="DES2" s="406"/>
      <c r="DET2" s="406"/>
      <c r="DEU2" s="406"/>
      <c r="DEV2" s="407"/>
      <c r="DEW2" s="521" t="s">
        <v>0</v>
      </c>
      <c r="DEX2" s="522"/>
      <c r="DEY2" s="405"/>
      <c r="DEZ2" s="406"/>
      <c r="DFA2" s="406"/>
      <c r="DFB2" s="406"/>
      <c r="DFC2" s="406"/>
      <c r="DFD2" s="407"/>
      <c r="DFE2" s="521" t="s">
        <v>0</v>
      </c>
      <c r="DFF2" s="522"/>
      <c r="DFG2" s="405"/>
      <c r="DFH2" s="406"/>
      <c r="DFI2" s="406"/>
      <c r="DFJ2" s="406"/>
      <c r="DFK2" s="406"/>
      <c r="DFL2" s="407"/>
      <c r="DFM2" s="521" t="s">
        <v>0</v>
      </c>
      <c r="DFN2" s="522"/>
      <c r="DFO2" s="405"/>
      <c r="DFP2" s="406"/>
      <c r="DFQ2" s="406"/>
      <c r="DFR2" s="406"/>
      <c r="DFS2" s="406"/>
      <c r="DFT2" s="407"/>
      <c r="DFU2" s="521" t="s">
        <v>0</v>
      </c>
      <c r="DFV2" s="522"/>
      <c r="DFW2" s="405"/>
      <c r="DFX2" s="406"/>
      <c r="DFY2" s="406"/>
      <c r="DFZ2" s="406"/>
      <c r="DGA2" s="406"/>
      <c r="DGB2" s="407"/>
      <c r="DGC2" s="521" t="s">
        <v>0</v>
      </c>
      <c r="DGD2" s="522"/>
      <c r="DGE2" s="405"/>
      <c r="DGF2" s="406"/>
      <c r="DGG2" s="406"/>
      <c r="DGH2" s="406"/>
      <c r="DGI2" s="406"/>
      <c r="DGJ2" s="407"/>
      <c r="DGK2" s="521" t="s">
        <v>0</v>
      </c>
      <c r="DGL2" s="522"/>
      <c r="DGM2" s="405"/>
      <c r="DGN2" s="406"/>
      <c r="DGO2" s="406"/>
      <c r="DGP2" s="406"/>
      <c r="DGQ2" s="406"/>
      <c r="DGR2" s="407"/>
      <c r="DGS2" s="521" t="s">
        <v>0</v>
      </c>
      <c r="DGT2" s="522"/>
      <c r="DGU2" s="405"/>
      <c r="DGV2" s="406"/>
      <c r="DGW2" s="406"/>
      <c r="DGX2" s="406"/>
      <c r="DGY2" s="406"/>
      <c r="DGZ2" s="407"/>
      <c r="DHA2" s="521" t="s">
        <v>0</v>
      </c>
      <c r="DHB2" s="522"/>
      <c r="DHC2" s="405"/>
      <c r="DHD2" s="406"/>
      <c r="DHE2" s="406"/>
      <c r="DHF2" s="406"/>
      <c r="DHG2" s="406"/>
      <c r="DHH2" s="407"/>
      <c r="DHI2" s="521" t="s">
        <v>0</v>
      </c>
      <c r="DHJ2" s="522"/>
      <c r="DHK2" s="405"/>
      <c r="DHL2" s="406"/>
      <c r="DHM2" s="406"/>
      <c r="DHN2" s="406"/>
      <c r="DHO2" s="406"/>
      <c r="DHP2" s="407"/>
      <c r="DHQ2" s="521" t="s">
        <v>0</v>
      </c>
      <c r="DHR2" s="522"/>
      <c r="DHS2" s="405"/>
      <c r="DHT2" s="406"/>
      <c r="DHU2" s="406"/>
      <c r="DHV2" s="406"/>
      <c r="DHW2" s="406"/>
      <c r="DHX2" s="407"/>
      <c r="DHY2" s="521" t="s">
        <v>0</v>
      </c>
      <c r="DHZ2" s="522"/>
      <c r="DIA2" s="405"/>
      <c r="DIB2" s="406"/>
      <c r="DIC2" s="406"/>
      <c r="DID2" s="406"/>
      <c r="DIE2" s="406"/>
      <c r="DIF2" s="407"/>
      <c r="DIG2" s="521" t="s">
        <v>0</v>
      </c>
      <c r="DIH2" s="522"/>
      <c r="DII2" s="405"/>
      <c r="DIJ2" s="406"/>
      <c r="DIK2" s="406"/>
      <c r="DIL2" s="406"/>
      <c r="DIM2" s="406"/>
      <c r="DIN2" s="407"/>
      <c r="DIO2" s="521" t="s">
        <v>0</v>
      </c>
      <c r="DIP2" s="522"/>
      <c r="DIQ2" s="405"/>
      <c r="DIR2" s="406"/>
      <c r="DIS2" s="406"/>
      <c r="DIT2" s="406"/>
      <c r="DIU2" s="406"/>
      <c r="DIV2" s="407"/>
      <c r="DIW2" s="521" t="s">
        <v>0</v>
      </c>
      <c r="DIX2" s="522"/>
      <c r="DIY2" s="405"/>
      <c r="DIZ2" s="406"/>
      <c r="DJA2" s="406"/>
      <c r="DJB2" s="406"/>
      <c r="DJC2" s="406"/>
      <c r="DJD2" s="407"/>
      <c r="DJE2" s="521" t="s">
        <v>0</v>
      </c>
      <c r="DJF2" s="522"/>
      <c r="DJG2" s="405"/>
      <c r="DJH2" s="406"/>
      <c r="DJI2" s="406"/>
      <c r="DJJ2" s="406"/>
      <c r="DJK2" s="406"/>
      <c r="DJL2" s="407"/>
      <c r="DJM2" s="521" t="s">
        <v>0</v>
      </c>
      <c r="DJN2" s="522"/>
      <c r="DJO2" s="405"/>
      <c r="DJP2" s="406"/>
      <c r="DJQ2" s="406"/>
      <c r="DJR2" s="406"/>
      <c r="DJS2" s="406"/>
      <c r="DJT2" s="407"/>
      <c r="DJU2" s="521" t="s">
        <v>0</v>
      </c>
      <c r="DJV2" s="522"/>
      <c r="DJW2" s="405"/>
      <c r="DJX2" s="406"/>
      <c r="DJY2" s="406"/>
      <c r="DJZ2" s="406"/>
      <c r="DKA2" s="406"/>
      <c r="DKB2" s="407"/>
      <c r="DKC2" s="521" t="s">
        <v>0</v>
      </c>
      <c r="DKD2" s="522"/>
      <c r="DKE2" s="405"/>
      <c r="DKF2" s="406"/>
      <c r="DKG2" s="406"/>
      <c r="DKH2" s="406"/>
      <c r="DKI2" s="406"/>
      <c r="DKJ2" s="407"/>
      <c r="DKK2" s="521" t="s">
        <v>0</v>
      </c>
      <c r="DKL2" s="522"/>
      <c r="DKM2" s="405"/>
      <c r="DKN2" s="406"/>
      <c r="DKO2" s="406"/>
      <c r="DKP2" s="406"/>
      <c r="DKQ2" s="406"/>
      <c r="DKR2" s="407"/>
      <c r="DKS2" s="521" t="s">
        <v>0</v>
      </c>
      <c r="DKT2" s="522"/>
      <c r="DKU2" s="405"/>
      <c r="DKV2" s="406"/>
      <c r="DKW2" s="406"/>
      <c r="DKX2" s="406"/>
      <c r="DKY2" s="406"/>
      <c r="DKZ2" s="407"/>
      <c r="DLA2" s="521" t="s">
        <v>0</v>
      </c>
      <c r="DLB2" s="522"/>
      <c r="DLC2" s="405"/>
      <c r="DLD2" s="406"/>
      <c r="DLE2" s="406"/>
      <c r="DLF2" s="406"/>
      <c r="DLG2" s="406"/>
      <c r="DLH2" s="407"/>
      <c r="DLI2" s="521" t="s">
        <v>0</v>
      </c>
      <c r="DLJ2" s="522"/>
      <c r="DLK2" s="405"/>
      <c r="DLL2" s="406"/>
      <c r="DLM2" s="406"/>
      <c r="DLN2" s="406"/>
      <c r="DLO2" s="406"/>
      <c r="DLP2" s="407"/>
      <c r="DLQ2" s="521" t="s">
        <v>0</v>
      </c>
      <c r="DLR2" s="522"/>
      <c r="DLS2" s="405"/>
      <c r="DLT2" s="406"/>
      <c r="DLU2" s="406"/>
      <c r="DLV2" s="406"/>
      <c r="DLW2" s="406"/>
      <c r="DLX2" s="407"/>
      <c r="DLY2" s="521" t="s">
        <v>0</v>
      </c>
      <c r="DLZ2" s="522"/>
      <c r="DMA2" s="405"/>
      <c r="DMB2" s="406"/>
      <c r="DMC2" s="406"/>
      <c r="DMD2" s="406"/>
      <c r="DME2" s="406"/>
      <c r="DMF2" s="407"/>
      <c r="DMG2" s="521" t="s">
        <v>0</v>
      </c>
      <c r="DMH2" s="522"/>
      <c r="DMI2" s="405"/>
      <c r="DMJ2" s="406"/>
      <c r="DMK2" s="406"/>
      <c r="DML2" s="406"/>
      <c r="DMM2" s="406"/>
      <c r="DMN2" s="407"/>
      <c r="DMO2" s="521" t="s">
        <v>0</v>
      </c>
      <c r="DMP2" s="522"/>
      <c r="DMQ2" s="405"/>
      <c r="DMR2" s="406"/>
      <c r="DMS2" s="406"/>
      <c r="DMT2" s="406"/>
      <c r="DMU2" s="406"/>
      <c r="DMV2" s="407"/>
      <c r="DMW2" s="521" t="s">
        <v>0</v>
      </c>
      <c r="DMX2" s="522"/>
      <c r="DMY2" s="405"/>
      <c r="DMZ2" s="406"/>
      <c r="DNA2" s="406"/>
      <c r="DNB2" s="406"/>
      <c r="DNC2" s="406"/>
      <c r="DND2" s="407"/>
      <c r="DNE2" s="521" t="s">
        <v>0</v>
      </c>
      <c r="DNF2" s="522"/>
      <c r="DNG2" s="405"/>
      <c r="DNH2" s="406"/>
      <c r="DNI2" s="406"/>
      <c r="DNJ2" s="406"/>
      <c r="DNK2" s="406"/>
      <c r="DNL2" s="407"/>
      <c r="DNM2" s="521" t="s">
        <v>0</v>
      </c>
      <c r="DNN2" s="522"/>
      <c r="DNO2" s="405"/>
      <c r="DNP2" s="406"/>
      <c r="DNQ2" s="406"/>
      <c r="DNR2" s="406"/>
      <c r="DNS2" s="406"/>
      <c r="DNT2" s="407"/>
      <c r="DNU2" s="521" t="s">
        <v>0</v>
      </c>
      <c r="DNV2" s="522"/>
      <c r="DNW2" s="405"/>
      <c r="DNX2" s="406"/>
      <c r="DNY2" s="406"/>
      <c r="DNZ2" s="406"/>
      <c r="DOA2" s="406"/>
      <c r="DOB2" s="407"/>
      <c r="DOC2" s="521" t="s">
        <v>0</v>
      </c>
      <c r="DOD2" s="522"/>
      <c r="DOE2" s="405"/>
      <c r="DOF2" s="406"/>
      <c r="DOG2" s="406"/>
      <c r="DOH2" s="406"/>
      <c r="DOI2" s="406"/>
      <c r="DOJ2" s="407"/>
      <c r="DOK2" s="521" t="s">
        <v>0</v>
      </c>
      <c r="DOL2" s="522"/>
      <c r="DOM2" s="405"/>
      <c r="DON2" s="406"/>
      <c r="DOO2" s="406"/>
      <c r="DOP2" s="406"/>
      <c r="DOQ2" s="406"/>
      <c r="DOR2" s="407"/>
      <c r="DOS2" s="521" t="s">
        <v>0</v>
      </c>
      <c r="DOT2" s="522"/>
      <c r="DOU2" s="405"/>
      <c r="DOV2" s="406"/>
      <c r="DOW2" s="406"/>
      <c r="DOX2" s="406"/>
      <c r="DOY2" s="406"/>
      <c r="DOZ2" s="407"/>
      <c r="DPA2" s="521" t="s">
        <v>0</v>
      </c>
      <c r="DPB2" s="522"/>
      <c r="DPC2" s="405"/>
      <c r="DPD2" s="406"/>
      <c r="DPE2" s="406"/>
      <c r="DPF2" s="406"/>
      <c r="DPG2" s="406"/>
      <c r="DPH2" s="407"/>
      <c r="DPI2" s="521" t="s">
        <v>0</v>
      </c>
      <c r="DPJ2" s="522"/>
      <c r="DPK2" s="405"/>
      <c r="DPL2" s="406"/>
      <c r="DPM2" s="406"/>
      <c r="DPN2" s="406"/>
      <c r="DPO2" s="406"/>
      <c r="DPP2" s="407"/>
      <c r="DPQ2" s="521" t="s">
        <v>0</v>
      </c>
      <c r="DPR2" s="522"/>
      <c r="DPS2" s="405"/>
      <c r="DPT2" s="406"/>
      <c r="DPU2" s="406"/>
      <c r="DPV2" s="406"/>
      <c r="DPW2" s="406"/>
      <c r="DPX2" s="407"/>
      <c r="DPY2" s="521" t="s">
        <v>0</v>
      </c>
      <c r="DPZ2" s="522"/>
      <c r="DQA2" s="405"/>
      <c r="DQB2" s="406"/>
      <c r="DQC2" s="406"/>
      <c r="DQD2" s="406"/>
      <c r="DQE2" s="406"/>
      <c r="DQF2" s="407"/>
      <c r="DQG2" s="521" t="s">
        <v>0</v>
      </c>
      <c r="DQH2" s="522"/>
      <c r="DQI2" s="405"/>
      <c r="DQJ2" s="406"/>
      <c r="DQK2" s="406"/>
      <c r="DQL2" s="406"/>
      <c r="DQM2" s="406"/>
      <c r="DQN2" s="407"/>
      <c r="DQO2" s="521" t="s">
        <v>0</v>
      </c>
      <c r="DQP2" s="522"/>
      <c r="DQQ2" s="405"/>
      <c r="DQR2" s="406"/>
      <c r="DQS2" s="406"/>
      <c r="DQT2" s="406"/>
      <c r="DQU2" s="406"/>
      <c r="DQV2" s="407"/>
      <c r="DQW2" s="521" t="s">
        <v>0</v>
      </c>
      <c r="DQX2" s="522"/>
      <c r="DQY2" s="405"/>
      <c r="DQZ2" s="406"/>
      <c r="DRA2" s="406"/>
      <c r="DRB2" s="406"/>
      <c r="DRC2" s="406"/>
      <c r="DRD2" s="407"/>
      <c r="DRE2" s="521" t="s">
        <v>0</v>
      </c>
      <c r="DRF2" s="522"/>
      <c r="DRG2" s="405"/>
      <c r="DRH2" s="406"/>
      <c r="DRI2" s="406"/>
      <c r="DRJ2" s="406"/>
      <c r="DRK2" s="406"/>
      <c r="DRL2" s="407"/>
      <c r="DRM2" s="521" t="s">
        <v>0</v>
      </c>
      <c r="DRN2" s="522"/>
      <c r="DRO2" s="405"/>
      <c r="DRP2" s="406"/>
      <c r="DRQ2" s="406"/>
      <c r="DRR2" s="406"/>
      <c r="DRS2" s="406"/>
      <c r="DRT2" s="407"/>
      <c r="DRU2" s="521" t="s">
        <v>0</v>
      </c>
      <c r="DRV2" s="522"/>
      <c r="DRW2" s="405"/>
      <c r="DRX2" s="406"/>
      <c r="DRY2" s="406"/>
      <c r="DRZ2" s="406"/>
      <c r="DSA2" s="406"/>
      <c r="DSB2" s="407"/>
      <c r="DSC2" s="521" t="s">
        <v>0</v>
      </c>
      <c r="DSD2" s="522"/>
      <c r="DSE2" s="405"/>
      <c r="DSF2" s="406"/>
      <c r="DSG2" s="406"/>
      <c r="DSH2" s="406"/>
      <c r="DSI2" s="406"/>
      <c r="DSJ2" s="407"/>
      <c r="DSK2" s="521" t="s">
        <v>0</v>
      </c>
      <c r="DSL2" s="522"/>
      <c r="DSM2" s="405"/>
      <c r="DSN2" s="406"/>
      <c r="DSO2" s="406"/>
      <c r="DSP2" s="406"/>
      <c r="DSQ2" s="406"/>
      <c r="DSR2" s="407"/>
      <c r="DSS2" s="521" t="s">
        <v>0</v>
      </c>
      <c r="DST2" s="522"/>
      <c r="DSU2" s="405"/>
      <c r="DSV2" s="406"/>
      <c r="DSW2" s="406"/>
      <c r="DSX2" s="406"/>
      <c r="DSY2" s="406"/>
      <c r="DSZ2" s="407"/>
      <c r="DTA2" s="521" t="s">
        <v>0</v>
      </c>
      <c r="DTB2" s="522"/>
      <c r="DTC2" s="405"/>
      <c r="DTD2" s="406"/>
      <c r="DTE2" s="406"/>
      <c r="DTF2" s="406"/>
      <c r="DTG2" s="406"/>
      <c r="DTH2" s="407"/>
      <c r="DTI2" s="521" t="s">
        <v>0</v>
      </c>
      <c r="DTJ2" s="522"/>
      <c r="DTK2" s="405"/>
      <c r="DTL2" s="406"/>
      <c r="DTM2" s="406"/>
      <c r="DTN2" s="406"/>
      <c r="DTO2" s="406"/>
      <c r="DTP2" s="407"/>
      <c r="DTQ2" s="521" t="s">
        <v>0</v>
      </c>
      <c r="DTR2" s="522"/>
      <c r="DTS2" s="405"/>
      <c r="DTT2" s="406"/>
      <c r="DTU2" s="406"/>
      <c r="DTV2" s="406"/>
      <c r="DTW2" s="406"/>
      <c r="DTX2" s="407"/>
      <c r="DTY2" s="521" t="s">
        <v>0</v>
      </c>
      <c r="DTZ2" s="522"/>
      <c r="DUA2" s="405"/>
      <c r="DUB2" s="406"/>
      <c r="DUC2" s="406"/>
      <c r="DUD2" s="406"/>
      <c r="DUE2" s="406"/>
      <c r="DUF2" s="407"/>
      <c r="DUG2" s="521" t="s">
        <v>0</v>
      </c>
      <c r="DUH2" s="522"/>
      <c r="DUI2" s="405"/>
      <c r="DUJ2" s="406"/>
      <c r="DUK2" s="406"/>
      <c r="DUL2" s="406"/>
      <c r="DUM2" s="406"/>
      <c r="DUN2" s="407"/>
      <c r="DUO2" s="521" t="s">
        <v>0</v>
      </c>
      <c r="DUP2" s="522"/>
      <c r="DUQ2" s="405"/>
      <c r="DUR2" s="406"/>
      <c r="DUS2" s="406"/>
      <c r="DUT2" s="406"/>
      <c r="DUU2" s="406"/>
      <c r="DUV2" s="407"/>
      <c r="DUW2" s="521" t="s">
        <v>0</v>
      </c>
      <c r="DUX2" s="522"/>
      <c r="DUY2" s="405"/>
      <c r="DUZ2" s="406"/>
      <c r="DVA2" s="406"/>
      <c r="DVB2" s="406"/>
      <c r="DVC2" s="406"/>
      <c r="DVD2" s="407"/>
      <c r="DVE2" s="521" t="s">
        <v>0</v>
      </c>
      <c r="DVF2" s="522"/>
      <c r="DVG2" s="405"/>
      <c r="DVH2" s="406"/>
      <c r="DVI2" s="406"/>
      <c r="DVJ2" s="406"/>
      <c r="DVK2" s="406"/>
      <c r="DVL2" s="407"/>
      <c r="DVM2" s="521" t="s">
        <v>0</v>
      </c>
      <c r="DVN2" s="522"/>
      <c r="DVO2" s="405"/>
      <c r="DVP2" s="406"/>
      <c r="DVQ2" s="406"/>
      <c r="DVR2" s="406"/>
      <c r="DVS2" s="406"/>
      <c r="DVT2" s="407"/>
      <c r="DVU2" s="521" t="s">
        <v>0</v>
      </c>
      <c r="DVV2" s="522"/>
      <c r="DVW2" s="405"/>
      <c r="DVX2" s="406"/>
      <c r="DVY2" s="406"/>
      <c r="DVZ2" s="406"/>
      <c r="DWA2" s="406"/>
      <c r="DWB2" s="407"/>
      <c r="DWC2" s="521" t="s">
        <v>0</v>
      </c>
      <c r="DWD2" s="522"/>
      <c r="DWE2" s="405"/>
      <c r="DWF2" s="406"/>
      <c r="DWG2" s="406"/>
      <c r="DWH2" s="406"/>
      <c r="DWI2" s="406"/>
      <c r="DWJ2" s="407"/>
      <c r="DWK2" s="521" t="s">
        <v>0</v>
      </c>
      <c r="DWL2" s="522"/>
      <c r="DWM2" s="405"/>
      <c r="DWN2" s="406"/>
      <c r="DWO2" s="406"/>
      <c r="DWP2" s="406"/>
      <c r="DWQ2" s="406"/>
      <c r="DWR2" s="407"/>
      <c r="DWS2" s="521" t="s">
        <v>0</v>
      </c>
      <c r="DWT2" s="522"/>
      <c r="DWU2" s="405"/>
      <c r="DWV2" s="406"/>
      <c r="DWW2" s="406"/>
      <c r="DWX2" s="406"/>
      <c r="DWY2" s="406"/>
      <c r="DWZ2" s="407"/>
      <c r="DXA2" s="521" t="s">
        <v>0</v>
      </c>
      <c r="DXB2" s="522"/>
      <c r="DXC2" s="405"/>
      <c r="DXD2" s="406"/>
      <c r="DXE2" s="406"/>
      <c r="DXF2" s="406"/>
      <c r="DXG2" s="406"/>
      <c r="DXH2" s="407"/>
      <c r="DXI2" s="521" t="s">
        <v>0</v>
      </c>
      <c r="DXJ2" s="522"/>
      <c r="DXK2" s="405"/>
      <c r="DXL2" s="406"/>
      <c r="DXM2" s="406"/>
      <c r="DXN2" s="406"/>
      <c r="DXO2" s="406"/>
      <c r="DXP2" s="407"/>
      <c r="DXQ2" s="521" t="s">
        <v>0</v>
      </c>
      <c r="DXR2" s="522"/>
      <c r="DXS2" s="405"/>
      <c r="DXT2" s="406"/>
      <c r="DXU2" s="406"/>
      <c r="DXV2" s="406"/>
      <c r="DXW2" s="406"/>
      <c r="DXX2" s="407"/>
      <c r="DXY2" s="521" t="s">
        <v>0</v>
      </c>
      <c r="DXZ2" s="522"/>
      <c r="DYA2" s="405"/>
      <c r="DYB2" s="406"/>
      <c r="DYC2" s="406"/>
      <c r="DYD2" s="406"/>
      <c r="DYE2" s="406"/>
      <c r="DYF2" s="407"/>
      <c r="DYG2" s="521" t="s">
        <v>0</v>
      </c>
      <c r="DYH2" s="522"/>
      <c r="DYI2" s="405"/>
      <c r="DYJ2" s="406"/>
      <c r="DYK2" s="406"/>
      <c r="DYL2" s="406"/>
      <c r="DYM2" s="406"/>
      <c r="DYN2" s="407"/>
      <c r="DYO2" s="521" t="s">
        <v>0</v>
      </c>
      <c r="DYP2" s="522"/>
      <c r="DYQ2" s="405"/>
      <c r="DYR2" s="406"/>
      <c r="DYS2" s="406"/>
      <c r="DYT2" s="406"/>
      <c r="DYU2" s="406"/>
      <c r="DYV2" s="407"/>
      <c r="DYW2" s="521" t="s">
        <v>0</v>
      </c>
      <c r="DYX2" s="522"/>
      <c r="DYY2" s="405"/>
      <c r="DYZ2" s="406"/>
      <c r="DZA2" s="406"/>
      <c r="DZB2" s="406"/>
      <c r="DZC2" s="406"/>
      <c r="DZD2" s="407"/>
      <c r="DZE2" s="521" t="s">
        <v>0</v>
      </c>
      <c r="DZF2" s="522"/>
      <c r="DZG2" s="405"/>
      <c r="DZH2" s="406"/>
      <c r="DZI2" s="406"/>
      <c r="DZJ2" s="406"/>
      <c r="DZK2" s="406"/>
      <c r="DZL2" s="407"/>
      <c r="DZM2" s="521" t="s">
        <v>0</v>
      </c>
      <c r="DZN2" s="522"/>
      <c r="DZO2" s="405"/>
      <c r="DZP2" s="406"/>
      <c r="DZQ2" s="406"/>
      <c r="DZR2" s="406"/>
      <c r="DZS2" s="406"/>
      <c r="DZT2" s="407"/>
      <c r="DZU2" s="521" t="s">
        <v>0</v>
      </c>
      <c r="DZV2" s="522"/>
      <c r="DZW2" s="405"/>
      <c r="DZX2" s="406"/>
      <c r="DZY2" s="406"/>
      <c r="DZZ2" s="406"/>
      <c r="EAA2" s="406"/>
      <c r="EAB2" s="407"/>
      <c r="EAC2" s="521" t="s">
        <v>0</v>
      </c>
      <c r="EAD2" s="522"/>
      <c r="EAE2" s="405"/>
      <c r="EAF2" s="406"/>
      <c r="EAG2" s="406"/>
      <c r="EAH2" s="406"/>
      <c r="EAI2" s="406"/>
      <c r="EAJ2" s="407"/>
      <c r="EAK2" s="521" t="s">
        <v>0</v>
      </c>
      <c r="EAL2" s="522"/>
      <c r="EAM2" s="405"/>
      <c r="EAN2" s="406"/>
      <c r="EAO2" s="406"/>
      <c r="EAP2" s="406"/>
      <c r="EAQ2" s="406"/>
      <c r="EAR2" s="407"/>
      <c r="EAS2" s="521" t="s">
        <v>0</v>
      </c>
      <c r="EAT2" s="522"/>
      <c r="EAU2" s="405"/>
      <c r="EAV2" s="406"/>
      <c r="EAW2" s="406"/>
      <c r="EAX2" s="406"/>
      <c r="EAY2" s="406"/>
      <c r="EAZ2" s="407"/>
      <c r="EBA2" s="521" t="s">
        <v>0</v>
      </c>
      <c r="EBB2" s="522"/>
      <c r="EBC2" s="405"/>
      <c r="EBD2" s="406"/>
      <c r="EBE2" s="406"/>
      <c r="EBF2" s="406"/>
      <c r="EBG2" s="406"/>
      <c r="EBH2" s="407"/>
      <c r="EBI2" s="521" t="s">
        <v>0</v>
      </c>
      <c r="EBJ2" s="522"/>
      <c r="EBK2" s="405"/>
      <c r="EBL2" s="406"/>
      <c r="EBM2" s="406"/>
      <c r="EBN2" s="406"/>
      <c r="EBO2" s="406"/>
      <c r="EBP2" s="407"/>
      <c r="EBQ2" s="521" t="s">
        <v>0</v>
      </c>
      <c r="EBR2" s="522"/>
      <c r="EBS2" s="405"/>
      <c r="EBT2" s="406"/>
      <c r="EBU2" s="406"/>
      <c r="EBV2" s="406"/>
      <c r="EBW2" s="406"/>
      <c r="EBX2" s="407"/>
      <c r="EBY2" s="521" t="s">
        <v>0</v>
      </c>
      <c r="EBZ2" s="522"/>
      <c r="ECA2" s="405"/>
      <c r="ECB2" s="406"/>
      <c r="ECC2" s="406"/>
      <c r="ECD2" s="406"/>
      <c r="ECE2" s="406"/>
      <c r="ECF2" s="407"/>
      <c r="ECG2" s="521" t="s">
        <v>0</v>
      </c>
      <c r="ECH2" s="522"/>
      <c r="ECI2" s="405"/>
      <c r="ECJ2" s="406"/>
      <c r="ECK2" s="406"/>
      <c r="ECL2" s="406"/>
      <c r="ECM2" s="406"/>
      <c r="ECN2" s="407"/>
      <c r="ECO2" s="521" t="s">
        <v>0</v>
      </c>
      <c r="ECP2" s="522"/>
      <c r="ECQ2" s="405"/>
      <c r="ECR2" s="406"/>
      <c r="ECS2" s="406"/>
      <c r="ECT2" s="406"/>
      <c r="ECU2" s="406"/>
      <c r="ECV2" s="407"/>
      <c r="ECW2" s="521" t="s">
        <v>0</v>
      </c>
      <c r="ECX2" s="522"/>
      <c r="ECY2" s="405"/>
      <c r="ECZ2" s="406"/>
      <c r="EDA2" s="406"/>
      <c r="EDB2" s="406"/>
      <c r="EDC2" s="406"/>
      <c r="EDD2" s="407"/>
      <c r="EDE2" s="521" t="s">
        <v>0</v>
      </c>
      <c r="EDF2" s="522"/>
      <c r="EDG2" s="405"/>
      <c r="EDH2" s="406"/>
      <c r="EDI2" s="406"/>
      <c r="EDJ2" s="406"/>
      <c r="EDK2" s="406"/>
      <c r="EDL2" s="407"/>
      <c r="EDM2" s="521" t="s">
        <v>0</v>
      </c>
      <c r="EDN2" s="522"/>
      <c r="EDO2" s="405"/>
      <c r="EDP2" s="406"/>
      <c r="EDQ2" s="406"/>
      <c r="EDR2" s="406"/>
      <c r="EDS2" s="406"/>
      <c r="EDT2" s="407"/>
      <c r="EDU2" s="521" t="s">
        <v>0</v>
      </c>
      <c r="EDV2" s="522"/>
      <c r="EDW2" s="405"/>
      <c r="EDX2" s="406"/>
      <c r="EDY2" s="406"/>
      <c r="EDZ2" s="406"/>
      <c r="EEA2" s="406"/>
      <c r="EEB2" s="407"/>
      <c r="EEC2" s="521" t="s">
        <v>0</v>
      </c>
      <c r="EED2" s="522"/>
      <c r="EEE2" s="405"/>
      <c r="EEF2" s="406"/>
      <c r="EEG2" s="406"/>
      <c r="EEH2" s="406"/>
      <c r="EEI2" s="406"/>
      <c r="EEJ2" s="407"/>
      <c r="EEK2" s="521" t="s">
        <v>0</v>
      </c>
      <c r="EEL2" s="522"/>
      <c r="EEM2" s="405"/>
      <c r="EEN2" s="406"/>
      <c r="EEO2" s="406"/>
      <c r="EEP2" s="406"/>
      <c r="EEQ2" s="406"/>
      <c r="EER2" s="407"/>
      <c r="EES2" s="521" t="s">
        <v>0</v>
      </c>
      <c r="EET2" s="522"/>
      <c r="EEU2" s="405"/>
      <c r="EEV2" s="406"/>
      <c r="EEW2" s="406"/>
      <c r="EEX2" s="406"/>
      <c r="EEY2" s="406"/>
      <c r="EEZ2" s="407"/>
      <c r="EFA2" s="521" t="s">
        <v>0</v>
      </c>
      <c r="EFB2" s="522"/>
      <c r="EFC2" s="405"/>
      <c r="EFD2" s="406"/>
      <c r="EFE2" s="406"/>
      <c r="EFF2" s="406"/>
      <c r="EFG2" s="406"/>
      <c r="EFH2" s="407"/>
      <c r="EFI2" s="521" t="s">
        <v>0</v>
      </c>
      <c r="EFJ2" s="522"/>
      <c r="EFK2" s="405"/>
      <c r="EFL2" s="406"/>
      <c r="EFM2" s="406"/>
      <c r="EFN2" s="406"/>
      <c r="EFO2" s="406"/>
      <c r="EFP2" s="407"/>
      <c r="EFQ2" s="521" t="s">
        <v>0</v>
      </c>
      <c r="EFR2" s="522"/>
      <c r="EFS2" s="405"/>
      <c r="EFT2" s="406"/>
      <c r="EFU2" s="406"/>
      <c r="EFV2" s="406"/>
      <c r="EFW2" s="406"/>
      <c r="EFX2" s="407"/>
      <c r="EFY2" s="521" t="s">
        <v>0</v>
      </c>
      <c r="EFZ2" s="522"/>
      <c r="EGA2" s="405"/>
      <c r="EGB2" s="406"/>
      <c r="EGC2" s="406"/>
      <c r="EGD2" s="406"/>
      <c r="EGE2" s="406"/>
      <c r="EGF2" s="407"/>
      <c r="EGG2" s="521" t="s">
        <v>0</v>
      </c>
      <c r="EGH2" s="522"/>
      <c r="EGI2" s="405"/>
      <c r="EGJ2" s="406"/>
      <c r="EGK2" s="406"/>
      <c r="EGL2" s="406"/>
      <c r="EGM2" s="406"/>
      <c r="EGN2" s="407"/>
      <c r="EGO2" s="521" t="s">
        <v>0</v>
      </c>
      <c r="EGP2" s="522"/>
      <c r="EGQ2" s="405"/>
      <c r="EGR2" s="406"/>
      <c r="EGS2" s="406"/>
      <c r="EGT2" s="406"/>
      <c r="EGU2" s="406"/>
      <c r="EGV2" s="407"/>
      <c r="EGW2" s="521" t="s">
        <v>0</v>
      </c>
      <c r="EGX2" s="522"/>
      <c r="EGY2" s="405"/>
      <c r="EGZ2" s="406"/>
      <c r="EHA2" s="406"/>
      <c r="EHB2" s="406"/>
      <c r="EHC2" s="406"/>
      <c r="EHD2" s="407"/>
      <c r="EHE2" s="521" t="s">
        <v>0</v>
      </c>
      <c r="EHF2" s="522"/>
      <c r="EHG2" s="405"/>
      <c r="EHH2" s="406"/>
      <c r="EHI2" s="406"/>
      <c r="EHJ2" s="406"/>
      <c r="EHK2" s="406"/>
      <c r="EHL2" s="407"/>
      <c r="EHM2" s="521" t="s">
        <v>0</v>
      </c>
      <c r="EHN2" s="522"/>
      <c r="EHO2" s="405"/>
      <c r="EHP2" s="406"/>
      <c r="EHQ2" s="406"/>
      <c r="EHR2" s="406"/>
      <c r="EHS2" s="406"/>
      <c r="EHT2" s="407"/>
      <c r="EHU2" s="521" t="s">
        <v>0</v>
      </c>
      <c r="EHV2" s="522"/>
      <c r="EHW2" s="405"/>
      <c r="EHX2" s="406"/>
      <c r="EHY2" s="406"/>
      <c r="EHZ2" s="406"/>
      <c r="EIA2" s="406"/>
      <c r="EIB2" s="407"/>
      <c r="EIC2" s="521" t="s">
        <v>0</v>
      </c>
      <c r="EID2" s="522"/>
      <c r="EIE2" s="405"/>
      <c r="EIF2" s="406"/>
      <c r="EIG2" s="406"/>
      <c r="EIH2" s="406"/>
      <c r="EII2" s="406"/>
      <c r="EIJ2" s="407"/>
      <c r="EIK2" s="521" t="s">
        <v>0</v>
      </c>
      <c r="EIL2" s="522"/>
      <c r="EIM2" s="405"/>
      <c r="EIN2" s="406"/>
      <c r="EIO2" s="406"/>
      <c r="EIP2" s="406"/>
      <c r="EIQ2" s="406"/>
      <c r="EIR2" s="407"/>
      <c r="EIS2" s="521" t="s">
        <v>0</v>
      </c>
      <c r="EIT2" s="522"/>
      <c r="EIU2" s="405"/>
      <c r="EIV2" s="406"/>
      <c r="EIW2" s="406"/>
      <c r="EIX2" s="406"/>
      <c r="EIY2" s="406"/>
      <c r="EIZ2" s="407"/>
      <c r="EJA2" s="521" t="s">
        <v>0</v>
      </c>
      <c r="EJB2" s="522"/>
      <c r="EJC2" s="405"/>
      <c r="EJD2" s="406"/>
      <c r="EJE2" s="406"/>
      <c r="EJF2" s="406"/>
      <c r="EJG2" s="406"/>
      <c r="EJH2" s="407"/>
      <c r="EJI2" s="521" t="s">
        <v>0</v>
      </c>
      <c r="EJJ2" s="522"/>
      <c r="EJK2" s="405"/>
      <c r="EJL2" s="406"/>
      <c r="EJM2" s="406"/>
      <c r="EJN2" s="406"/>
      <c r="EJO2" s="406"/>
      <c r="EJP2" s="407"/>
      <c r="EJQ2" s="521" t="s">
        <v>0</v>
      </c>
      <c r="EJR2" s="522"/>
      <c r="EJS2" s="405"/>
      <c r="EJT2" s="406"/>
      <c r="EJU2" s="406"/>
      <c r="EJV2" s="406"/>
      <c r="EJW2" s="406"/>
      <c r="EJX2" s="407"/>
      <c r="EJY2" s="521" t="s">
        <v>0</v>
      </c>
      <c r="EJZ2" s="522"/>
      <c r="EKA2" s="405"/>
      <c r="EKB2" s="406"/>
      <c r="EKC2" s="406"/>
      <c r="EKD2" s="406"/>
      <c r="EKE2" s="406"/>
      <c r="EKF2" s="407"/>
      <c r="EKG2" s="521" t="s">
        <v>0</v>
      </c>
      <c r="EKH2" s="522"/>
      <c r="EKI2" s="405"/>
      <c r="EKJ2" s="406"/>
      <c r="EKK2" s="406"/>
      <c r="EKL2" s="406"/>
      <c r="EKM2" s="406"/>
      <c r="EKN2" s="407"/>
      <c r="EKO2" s="521" t="s">
        <v>0</v>
      </c>
      <c r="EKP2" s="522"/>
      <c r="EKQ2" s="405"/>
      <c r="EKR2" s="406"/>
      <c r="EKS2" s="406"/>
      <c r="EKT2" s="406"/>
      <c r="EKU2" s="406"/>
      <c r="EKV2" s="407"/>
      <c r="EKW2" s="521" t="s">
        <v>0</v>
      </c>
      <c r="EKX2" s="522"/>
      <c r="EKY2" s="405"/>
      <c r="EKZ2" s="406"/>
      <c r="ELA2" s="406"/>
      <c r="ELB2" s="406"/>
      <c r="ELC2" s="406"/>
      <c r="ELD2" s="407"/>
      <c r="ELE2" s="521" t="s">
        <v>0</v>
      </c>
      <c r="ELF2" s="522"/>
      <c r="ELG2" s="405"/>
      <c r="ELH2" s="406"/>
      <c r="ELI2" s="406"/>
      <c r="ELJ2" s="406"/>
      <c r="ELK2" s="406"/>
      <c r="ELL2" s="407"/>
      <c r="ELM2" s="521" t="s">
        <v>0</v>
      </c>
      <c r="ELN2" s="522"/>
      <c r="ELO2" s="405"/>
      <c r="ELP2" s="406"/>
      <c r="ELQ2" s="406"/>
      <c r="ELR2" s="406"/>
      <c r="ELS2" s="406"/>
      <c r="ELT2" s="407"/>
      <c r="ELU2" s="521" t="s">
        <v>0</v>
      </c>
      <c r="ELV2" s="522"/>
      <c r="ELW2" s="405"/>
      <c r="ELX2" s="406"/>
      <c r="ELY2" s="406"/>
      <c r="ELZ2" s="406"/>
      <c r="EMA2" s="406"/>
      <c r="EMB2" s="407"/>
      <c r="EMC2" s="521" t="s">
        <v>0</v>
      </c>
      <c r="EMD2" s="522"/>
      <c r="EME2" s="405"/>
      <c r="EMF2" s="406"/>
      <c r="EMG2" s="406"/>
      <c r="EMH2" s="406"/>
      <c r="EMI2" s="406"/>
      <c r="EMJ2" s="407"/>
      <c r="EMK2" s="521" t="s">
        <v>0</v>
      </c>
      <c r="EML2" s="522"/>
      <c r="EMM2" s="405"/>
      <c r="EMN2" s="406"/>
      <c r="EMO2" s="406"/>
      <c r="EMP2" s="406"/>
      <c r="EMQ2" s="406"/>
      <c r="EMR2" s="407"/>
      <c r="EMS2" s="521" t="s">
        <v>0</v>
      </c>
      <c r="EMT2" s="522"/>
      <c r="EMU2" s="405"/>
      <c r="EMV2" s="406"/>
      <c r="EMW2" s="406"/>
      <c r="EMX2" s="406"/>
      <c r="EMY2" s="406"/>
      <c r="EMZ2" s="407"/>
      <c r="ENA2" s="521" t="s">
        <v>0</v>
      </c>
      <c r="ENB2" s="522"/>
      <c r="ENC2" s="405"/>
      <c r="END2" s="406"/>
      <c r="ENE2" s="406"/>
      <c r="ENF2" s="406"/>
      <c r="ENG2" s="406"/>
      <c r="ENH2" s="407"/>
      <c r="ENI2" s="521" t="s">
        <v>0</v>
      </c>
      <c r="ENJ2" s="522"/>
      <c r="ENK2" s="405"/>
      <c r="ENL2" s="406"/>
      <c r="ENM2" s="406"/>
      <c r="ENN2" s="406"/>
      <c r="ENO2" s="406"/>
      <c r="ENP2" s="407"/>
      <c r="ENQ2" s="521" t="s">
        <v>0</v>
      </c>
      <c r="ENR2" s="522"/>
      <c r="ENS2" s="405"/>
      <c r="ENT2" s="406"/>
      <c r="ENU2" s="406"/>
      <c r="ENV2" s="406"/>
      <c r="ENW2" s="406"/>
      <c r="ENX2" s="407"/>
      <c r="ENY2" s="521" t="s">
        <v>0</v>
      </c>
      <c r="ENZ2" s="522"/>
      <c r="EOA2" s="405"/>
      <c r="EOB2" s="406"/>
      <c r="EOC2" s="406"/>
      <c r="EOD2" s="406"/>
      <c r="EOE2" s="406"/>
      <c r="EOF2" s="407"/>
      <c r="EOG2" s="521" t="s">
        <v>0</v>
      </c>
      <c r="EOH2" s="522"/>
      <c r="EOI2" s="405"/>
      <c r="EOJ2" s="406"/>
      <c r="EOK2" s="406"/>
      <c r="EOL2" s="406"/>
      <c r="EOM2" s="406"/>
      <c r="EON2" s="407"/>
      <c r="EOO2" s="521" t="s">
        <v>0</v>
      </c>
      <c r="EOP2" s="522"/>
      <c r="EOQ2" s="405"/>
      <c r="EOR2" s="406"/>
      <c r="EOS2" s="406"/>
      <c r="EOT2" s="406"/>
      <c r="EOU2" s="406"/>
      <c r="EOV2" s="407"/>
      <c r="EOW2" s="521" t="s">
        <v>0</v>
      </c>
      <c r="EOX2" s="522"/>
      <c r="EOY2" s="405"/>
      <c r="EOZ2" s="406"/>
      <c r="EPA2" s="406"/>
      <c r="EPB2" s="406"/>
      <c r="EPC2" s="406"/>
      <c r="EPD2" s="407"/>
      <c r="EPE2" s="521" t="s">
        <v>0</v>
      </c>
      <c r="EPF2" s="522"/>
      <c r="EPG2" s="405"/>
      <c r="EPH2" s="406"/>
      <c r="EPI2" s="406"/>
      <c r="EPJ2" s="406"/>
      <c r="EPK2" s="406"/>
      <c r="EPL2" s="407"/>
      <c r="EPM2" s="521" t="s">
        <v>0</v>
      </c>
      <c r="EPN2" s="522"/>
      <c r="EPO2" s="405"/>
      <c r="EPP2" s="406"/>
      <c r="EPQ2" s="406"/>
      <c r="EPR2" s="406"/>
      <c r="EPS2" s="406"/>
      <c r="EPT2" s="407"/>
      <c r="EPU2" s="521" t="s">
        <v>0</v>
      </c>
      <c r="EPV2" s="522"/>
      <c r="EPW2" s="405"/>
      <c r="EPX2" s="406"/>
      <c r="EPY2" s="406"/>
      <c r="EPZ2" s="406"/>
      <c r="EQA2" s="406"/>
      <c r="EQB2" s="407"/>
      <c r="EQC2" s="521" t="s">
        <v>0</v>
      </c>
      <c r="EQD2" s="522"/>
      <c r="EQE2" s="405"/>
      <c r="EQF2" s="406"/>
      <c r="EQG2" s="406"/>
      <c r="EQH2" s="406"/>
      <c r="EQI2" s="406"/>
      <c r="EQJ2" s="407"/>
      <c r="EQK2" s="521" t="s">
        <v>0</v>
      </c>
      <c r="EQL2" s="522"/>
      <c r="EQM2" s="405"/>
      <c r="EQN2" s="406"/>
      <c r="EQO2" s="406"/>
      <c r="EQP2" s="406"/>
      <c r="EQQ2" s="406"/>
      <c r="EQR2" s="407"/>
      <c r="EQS2" s="521" t="s">
        <v>0</v>
      </c>
      <c r="EQT2" s="522"/>
      <c r="EQU2" s="405"/>
      <c r="EQV2" s="406"/>
      <c r="EQW2" s="406"/>
      <c r="EQX2" s="406"/>
      <c r="EQY2" s="406"/>
      <c r="EQZ2" s="407"/>
      <c r="ERA2" s="521" t="s">
        <v>0</v>
      </c>
      <c r="ERB2" s="522"/>
      <c r="ERC2" s="405"/>
      <c r="ERD2" s="406"/>
      <c r="ERE2" s="406"/>
      <c r="ERF2" s="406"/>
      <c r="ERG2" s="406"/>
      <c r="ERH2" s="407"/>
      <c r="ERI2" s="521" t="s">
        <v>0</v>
      </c>
      <c r="ERJ2" s="522"/>
      <c r="ERK2" s="405"/>
      <c r="ERL2" s="406"/>
      <c r="ERM2" s="406"/>
      <c r="ERN2" s="406"/>
      <c r="ERO2" s="406"/>
      <c r="ERP2" s="407"/>
      <c r="ERQ2" s="521" t="s">
        <v>0</v>
      </c>
      <c r="ERR2" s="522"/>
      <c r="ERS2" s="405"/>
      <c r="ERT2" s="406"/>
      <c r="ERU2" s="406"/>
      <c r="ERV2" s="406"/>
      <c r="ERW2" s="406"/>
      <c r="ERX2" s="407"/>
      <c r="ERY2" s="521" t="s">
        <v>0</v>
      </c>
      <c r="ERZ2" s="522"/>
      <c r="ESA2" s="405"/>
      <c r="ESB2" s="406"/>
      <c r="ESC2" s="406"/>
      <c r="ESD2" s="406"/>
      <c r="ESE2" s="406"/>
      <c r="ESF2" s="407"/>
      <c r="ESG2" s="521" t="s">
        <v>0</v>
      </c>
      <c r="ESH2" s="522"/>
      <c r="ESI2" s="405"/>
      <c r="ESJ2" s="406"/>
      <c r="ESK2" s="406"/>
      <c r="ESL2" s="406"/>
      <c r="ESM2" s="406"/>
      <c r="ESN2" s="407"/>
      <c r="ESO2" s="521" t="s">
        <v>0</v>
      </c>
      <c r="ESP2" s="522"/>
      <c r="ESQ2" s="405"/>
      <c r="ESR2" s="406"/>
      <c r="ESS2" s="406"/>
      <c r="EST2" s="406"/>
      <c r="ESU2" s="406"/>
      <c r="ESV2" s="407"/>
      <c r="ESW2" s="521" t="s">
        <v>0</v>
      </c>
      <c r="ESX2" s="522"/>
      <c r="ESY2" s="405"/>
      <c r="ESZ2" s="406"/>
      <c r="ETA2" s="406"/>
      <c r="ETB2" s="406"/>
      <c r="ETC2" s="406"/>
      <c r="ETD2" s="407"/>
      <c r="ETE2" s="521" t="s">
        <v>0</v>
      </c>
      <c r="ETF2" s="522"/>
      <c r="ETG2" s="405"/>
      <c r="ETH2" s="406"/>
      <c r="ETI2" s="406"/>
      <c r="ETJ2" s="406"/>
      <c r="ETK2" s="406"/>
      <c r="ETL2" s="407"/>
      <c r="ETM2" s="521" t="s">
        <v>0</v>
      </c>
      <c r="ETN2" s="522"/>
      <c r="ETO2" s="405"/>
      <c r="ETP2" s="406"/>
      <c r="ETQ2" s="406"/>
      <c r="ETR2" s="406"/>
      <c r="ETS2" s="406"/>
      <c r="ETT2" s="407"/>
      <c r="ETU2" s="521" t="s">
        <v>0</v>
      </c>
      <c r="ETV2" s="522"/>
      <c r="ETW2" s="405"/>
      <c r="ETX2" s="406"/>
      <c r="ETY2" s="406"/>
      <c r="ETZ2" s="406"/>
      <c r="EUA2" s="406"/>
      <c r="EUB2" s="407"/>
      <c r="EUC2" s="521" t="s">
        <v>0</v>
      </c>
      <c r="EUD2" s="522"/>
      <c r="EUE2" s="405"/>
      <c r="EUF2" s="406"/>
      <c r="EUG2" s="406"/>
      <c r="EUH2" s="406"/>
      <c r="EUI2" s="406"/>
      <c r="EUJ2" s="407"/>
      <c r="EUK2" s="521" t="s">
        <v>0</v>
      </c>
      <c r="EUL2" s="522"/>
      <c r="EUM2" s="405"/>
      <c r="EUN2" s="406"/>
      <c r="EUO2" s="406"/>
      <c r="EUP2" s="406"/>
      <c r="EUQ2" s="406"/>
      <c r="EUR2" s="407"/>
      <c r="EUS2" s="521" t="s">
        <v>0</v>
      </c>
      <c r="EUT2" s="522"/>
      <c r="EUU2" s="405"/>
      <c r="EUV2" s="406"/>
      <c r="EUW2" s="406"/>
      <c r="EUX2" s="406"/>
      <c r="EUY2" s="406"/>
      <c r="EUZ2" s="407"/>
      <c r="EVA2" s="521" t="s">
        <v>0</v>
      </c>
      <c r="EVB2" s="522"/>
      <c r="EVC2" s="405"/>
      <c r="EVD2" s="406"/>
      <c r="EVE2" s="406"/>
      <c r="EVF2" s="406"/>
      <c r="EVG2" s="406"/>
      <c r="EVH2" s="407"/>
      <c r="EVI2" s="521" t="s">
        <v>0</v>
      </c>
      <c r="EVJ2" s="522"/>
      <c r="EVK2" s="405"/>
      <c r="EVL2" s="406"/>
      <c r="EVM2" s="406"/>
      <c r="EVN2" s="406"/>
      <c r="EVO2" s="406"/>
      <c r="EVP2" s="407"/>
      <c r="EVQ2" s="521" t="s">
        <v>0</v>
      </c>
      <c r="EVR2" s="522"/>
      <c r="EVS2" s="405"/>
      <c r="EVT2" s="406"/>
      <c r="EVU2" s="406"/>
      <c r="EVV2" s="406"/>
      <c r="EVW2" s="406"/>
      <c r="EVX2" s="407"/>
      <c r="EVY2" s="521" t="s">
        <v>0</v>
      </c>
      <c r="EVZ2" s="522"/>
      <c r="EWA2" s="405"/>
      <c r="EWB2" s="406"/>
      <c r="EWC2" s="406"/>
      <c r="EWD2" s="406"/>
      <c r="EWE2" s="406"/>
      <c r="EWF2" s="407"/>
      <c r="EWG2" s="521" t="s">
        <v>0</v>
      </c>
      <c r="EWH2" s="522"/>
      <c r="EWI2" s="405"/>
      <c r="EWJ2" s="406"/>
      <c r="EWK2" s="406"/>
      <c r="EWL2" s="406"/>
      <c r="EWM2" s="406"/>
      <c r="EWN2" s="407"/>
      <c r="EWO2" s="521" t="s">
        <v>0</v>
      </c>
      <c r="EWP2" s="522"/>
      <c r="EWQ2" s="405"/>
      <c r="EWR2" s="406"/>
      <c r="EWS2" s="406"/>
      <c r="EWT2" s="406"/>
      <c r="EWU2" s="406"/>
      <c r="EWV2" s="407"/>
      <c r="EWW2" s="521" t="s">
        <v>0</v>
      </c>
      <c r="EWX2" s="522"/>
      <c r="EWY2" s="405"/>
      <c r="EWZ2" s="406"/>
      <c r="EXA2" s="406"/>
      <c r="EXB2" s="406"/>
      <c r="EXC2" s="406"/>
      <c r="EXD2" s="407"/>
      <c r="EXE2" s="521" t="s">
        <v>0</v>
      </c>
      <c r="EXF2" s="522"/>
      <c r="EXG2" s="405"/>
      <c r="EXH2" s="406"/>
      <c r="EXI2" s="406"/>
      <c r="EXJ2" s="406"/>
      <c r="EXK2" s="406"/>
      <c r="EXL2" s="407"/>
      <c r="EXM2" s="521" t="s">
        <v>0</v>
      </c>
      <c r="EXN2" s="522"/>
      <c r="EXO2" s="405"/>
      <c r="EXP2" s="406"/>
      <c r="EXQ2" s="406"/>
      <c r="EXR2" s="406"/>
      <c r="EXS2" s="406"/>
      <c r="EXT2" s="407"/>
      <c r="EXU2" s="521" t="s">
        <v>0</v>
      </c>
      <c r="EXV2" s="522"/>
      <c r="EXW2" s="405"/>
      <c r="EXX2" s="406"/>
      <c r="EXY2" s="406"/>
      <c r="EXZ2" s="406"/>
      <c r="EYA2" s="406"/>
      <c r="EYB2" s="407"/>
      <c r="EYC2" s="521" t="s">
        <v>0</v>
      </c>
      <c r="EYD2" s="522"/>
      <c r="EYE2" s="405"/>
      <c r="EYF2" s="406"/>
      <c r="EYG2" s="406"/>
      <c r="EYH2" s="406"/>
      <c r="EYI2" s="406"/>
      <c r="EYJ2" s="407"/>
      <c r="EYK2" s="521" t="s">
        <v>0</v>
      </c>
      <c r="EYL2" s="522"/>
      <c r="EYM2" s="405"/>
      <c r="EYN2" s="406"/>
      <c r="EYO2" s="406"/>
      <c r="EYP2" s="406"/>
      <c r="EYQ2" s="406"/>
      <c r="EYR2" s="407"/>
      <c r="EYS2" s="521" t="s">
        <v>0</v>
      </c>
      <c r="EYT2" s="522"/>
      <c r="EYU2" s="405"/>
      <c r="EYV2" s="406"/>
      <c r="EYW2" s="406"/>
      <c r="EYX2" s="406"/>
      <c r="EYY2" s="406"/>
      <c r="EYZ2" s="407"/>
      <c r="EZA2" s="521" t="s">
        <v>0</v>
      </c>
      <c r="EZB2" s="522"/>
      <c r="EZC2" s="405"/>
      <c r="EZD2" s="406"/>
      <c r="EZE2" s="406"/>
      <c r="EZF2" s="406"/>
      <c r="EZG2" s="406"/>
      <c r="EZH2" s="407"/>
      <c r="EZI2" s="521" t="s">
        <v>0</v>
      </c>
      <c r="EZJ2" s="522"/>
      <c r="EZK2" s="405"/>
      <c r="EZL2" s="406"/>
      <c r="EZM2" s="406"/>
      <c r="EZN2" s="406"/>
      <c r="EZO2" s="406"/>
      <c r="EZP2" s="407"/>
      <c r="EZQ2" s="521" t="s">
        <v>0</v>
      </c>
      <c r="EZR2" s="522"/>
      <c r="EZS2" s="405"/>
      <c r="EZT2" s="406"/>
      <c r="EZU2" s="406"/>
      <c r="EZV2" s="406"/>
      <c r="EZW2" s="406"/>
      <c r="EZX2" s="407"/>
      <c r="EZY2" s="521" t="s">
        <v>0</v>
      </c>
      <c r="EZZ2" s="522"/>
      <c r="FAA2" s="405"/>
      <c r="FAB2" s="406"/>
      <c r="FAC2" s="406"/>
      <c r="FAD2" s="406"/>
      <c r="FAE2" s="406"/>
      <c r="FAF2" s="407"/>
      <c r="FAG2" s="521" t="s">
        <v>0</v>
      </c>
      <c r="FAH2" s="522"/>
      <c r="FAI2" s="405"/>
      <c r="FAJ2" s="406"/>
      <c r="FAK2" s="406"/>
      <c r="FAL2" s="406"/>
      <c r="FAM2" s="406"/>
      <c r="FAN2" s="407"/>
      <c r="FAO2" s="521" t="s">
        <v>0</v>
      </c>
      <c r="FAP2" s="522"/>
      <c r="FAQ2" s="405"/>
      <c r="FAR2" s="406"/>
      <c r="FAS2" s="406"/>
      <c r="FAT2" s="406"/>
      <c r="FAU2" s="406"/>
      <c r="FAV2" s="407"/>
      <c r="FAW2" s="521" t="s">
        <v>0</v>
      </c>
      <c r="FAX2" s="522"/>
      <c r="FAY2" s="405"/>
      <c r="FAZ2" s="406"/>
      <c r="FBA2" s="406"/>
      <c r="FBB2" s="406"/>
      <c r="FBC2" s="406"/>
      <c r="FBD2" s="407"/>
      <c r="FBE2" s="521" t="s">
        <v>0</v>
      </c>
      <c r="FBF2" s="522"/>
      <c r="FBG2" s="405"/>
      <c r="FBH2" s="406"/>
      <c r="FBI2" s="406"/>
      <c r="FBJ2" s="406"/>
      <c r="FBK2" s="406"/>
      <c r="FBL2" s="407"/>
      <c r="FBM2" s="521" t="s">
        <v>0</v>
      </c>
      <c r="FBN2" s="522"/>
      <c r="FBO2" s="405"/>
      <c r="FBP2" s="406"/>
      <c r="FBQ2" s="406"/>
      <c r="FBR2" s="406"/>
      <c r="FBS2" s="406"/>
      <c r="FBT2" s="407"/>
      <c r="FBU2" s="521" t="s">
        <v>0</v>
      </c>
      <c r="FBV2" s="522"/>
      <c r="FBW2" s="405"/>
      <c r="FBX2" s="406"/>
      <c r="FBY2" s="406"/>
      <c r="FBZ2" s="406"/>
      <c r="FCA2" s="406"/>
      <c r="FCB2" s="407"/>
      <c r="FCC2" s="521" t="s">
        <v>0</v>
      </c>
      <c r="FCD2" s="522"/>
      <c r="FCE2" s="405"/>
      <c r="FCF2" s="406"/>
      <c r="FCG2" s="406"/>
      <c r="FCH2" s="406"/>
      <c r="FCI2" s="406"/>
      <c r="FCJ2" s="407"/>
      <c r="FCK2" s="521" t="s">
        <v>0</v>
      </c>
      <c r="FCL2" s="522"/>
      <c r="FCM2" s="405"/>
      <c r="FCN2" s="406"/>
      <c r="FCO2" s="406"/>
      <c r="FCP2" s="406"/>
      <c r="FCQ2" s="406"/>
      <c r="FCR2" s="407"/>
      <c r="FCS2" s="521" t="s">
        <v>0</v>
      </c>
      <c r="FCT2" s="522"/>
      <c r="FCU2" s="405"/>
      <c r="FCV2" s="406"/>
      <c r="FCW2" s="406"/>
      <c r="FCX2" s="406"/>
      <c r="FCY2" s="406"/>
      <c r="FCZ2" s="407"/>
      <c r="FDA2" s="521" t="s">
        <v>0</v>
      </c>
      <c r="FDB2" s="522"/>
      <c r="FDC2" s="405"/>
      <c r="FDD2" s="406"/>
      <c r="FDE2" s="406"/>
      <c r="FDF2" s="406"/>
      <c r="FDG2" s="406"/>
      <c r="FDH2" s="407"/>
      <c r="FDI2" s="521" t="s">
        <v>0</v>
      </c>
      <c r="FDJ2" s="522"/>
      <c r="FDK2" s="405"/>
      <c r="FDL2" s="406"/>
      <c r="FDM2" s="406"/>
      <c r="FDN2" s="406"/>
      <c r="FDO2" s="406"/>
      <c r="FDP2" s="407"/>
      <c r="FDQ2" s="521" t="s">
        <v>0</v>
      </c>
      <c r="FDR2" s="522"/>
      <c r="FDS2" s="405"/>
      <c r="FDT2" s="406"/>
      <c r="FDU2" s="406"/>
      <c r="FDV2" s="406"/>
      <c r="FDW2" s="406"/>
      <c r="FDX2" s="407"/>
      <c r="FDY2" s="521" t="s">
        <v>0</v>
      </c>
      <c r="FDZ2" s="522"/>
      <c r="FEA2" s="405"/>
      <c r="FEB2" s="406"/>
      <c r="FEC2" s="406"/>
      <c r="FED2" s="406"/>
      <c r="FEE2" s="406"/>
      <c r="FEF2" s="407"/>
      <c r="FEG2" s="521" t="s">
        <v>0</v>
      </c>
      <c r="FEH2" s="522"/>
      <c r="FEI2" s="405"/>
      <c r="FEJ2" s="406"/>
      <c r="FEK2" s="406"/>
      <c r="FEL2" s="406"/>
      <c r="FEM2" s="406"/>
      <c r="FEN2" s="407"/>
      <c r="FEO2" s="521" t="s">
        <v>0</v>
      </c>
      <c r="FEP2" s="522"/>
      <c r="FEQ2" s="405"/>
      <c r="FER2" s="406"/>
      <c r="FES2" s="406"/>
      <c r="FET2" s="406"/>
      <c r="FEU2" s="406"/>
      <c r="FEV2" s="407"/>
      <c r="FEW2" s="521" t="s">
        <v>0</v>
      </c>
      <c r="FEX2" s="522"/>
      <c r="FEY2" s="405"/>
      <c r="FEZ2" s="406"/>
      <c r="FFA2" s="406"/>
      <c r="FFB2" s="406"/>
      <c r="FFC2" s="406"/>
      <c r="FFD2" s="407"/>
      <c r="FFE2" s="521" t="s">
        <v>0</v>
      </c>
      <c r="FFF2" s="522"/>
      <c r="FFG2" s="405"/>
      <c r="FFH2" s="406"/>
      <c r="FFI2" s="406"/>
      <c r="FFJ2" s="406"/>
      <c r="FFK2" s="406"/>
      <c r="FFL2" s="407"/>
      <c r="FFM2" s="521" t="s">
        <v>0</v>
      </c>
      <c r="FFN2" s="522"/>
      <c r="FFO2" s="405"/>
      <c r="FFP2" s="406"/>
      <c r="FFQ2" s="406"/>
      <c r="FFR2" s="406"/>
      <c r="FFS2" s="406"/>
      <c r="FFT2" s="407"/>
      <c r="FFU2" s="521" t="s">
        <v>0</v>
      </c>
      <c r="FFV2" s="522"/>
      <c r="FFW2" s="405"/>
      <c r="FFX2" s="406"/>
      <c r="FFY2" s="406"/>
      <c r="FFZ2" s="406"/>
      <c r="FGA2" s="406"/>
      <c r="FGB2" s="407"/>
      <c r="FGC2" s="521" t="s">
        <v>0</v>
      </c>
      <c r="FGD2" s="522"/>
      <c r="FGE2" s="405"/>
      <c r="FGF2" s="406"/>
      <c r="FGG2" s="406"/>
      <c r="FGH2" s="406"/>
      <c r="FGI2" s="406"/>
      <c r="FGJ2" s="407"/>
      <c r="FGK2" s="521" t="s">
        <v>0</v>
      </c>
      <c r="FGL2" s="522"/>
      <c r="FGM2" s="405"/>
      <c r="FGN2" s="406"/>
      <c r="FGO2" s="406"/>
      <c r="FGP2" s="406"/>
      <c r="FGQ2" s="406"/>
      <c r="FGR2" s="407"/>
      <c r="FGS2" s="521" t="s">
        <v>0</v>
      </c>
      <c r="FGT2" s="522"/>
      <c r="FGU2" s="405"/>
      <c r="FGV2" s="406"/>
      <c r="FGW2" s="406"/>
      <c r="FGX2" s="406"/>
      <c r="FGY2" s="406"/>
      <c r="FGZ2" s="407"/>
      <c r="FHA2" s="521" t="s">
        <v>0</v>
      </c>
      <c r="FHB2" s="522"/>
      <c r="FHC2" s="405"/>
      <c r="FHD2" s="406"/>
      <c r="FHE2" s="406"/>
      <c r="FHF2" s="406"/>
      <c r="FHG2" s="406"/>
      <c r="FHH2" s="407"/>
      <c r="FHI2" s="521" t="s">
        <v>0</v>
      </c>
      <c r="FHJ2" s="522"/>
      <c r="FHK2" s="405"/>
      <c r="FHL2" s="406"/>
      <c r="FHM2" s="406"/>
      <c r="FHN2" s="406"/>
      <c r="FHO2" s="406"/>
      <c r="FHP2" s="407"/>
      <c r="FHQ2" s="521" t="s">
        <v>0</v>
      </c>
      <c r="FHR2" s="522"/>
      <c r="FHS2" s="405"/>
      <c r="FHT2" s="406"/>
      <c r="FHU2" s="406"/>
      <c r="FHV2" s="406"/>
      <c r="FHW2" s="406"/>
      <c r="FHX2" s="407"/>
      <c r="FHY2" s="521" t="s">
        <v>0</v>
      </c>
      <c r="FHZ2" s="522"/>
      <c r="FIA2" s="405"/>
      <c r="FIB2" s="406"/>
      <c r="FIC2" s="406"/>
      <c r="FID2" s="406"/>
      <c r="FIE2" s="406"/>
      <c r="FIF2" s="407"/>
      <c r="FIG2" s="521" t="s">
        <v>0</v>
      </c>
      <c r="FIH2" s="522"/>
      <c r="FII2" s="405"/>
      <c r="FIJ2" s="406"/>
      <c r="FIK2" s="406"/>
      <c r="FIL2" s="406"/>
      <c r="FIM2" s="406"/>
      <c r="FIN2" s="407"/>
      <c r="FIO2" s="521" t="s">
        <v>0</v>
      </c>
      <c r="FIP2" s="522"/>
      <c r="FIQ2" s="405"/>
      <c r="FIR2" s="406"/>
      <c r="FIS2" s="406"/>
      <c r="FIT2" s="406"/>
      <c r="FIU2" s="406"/>
      <c r="FIV2" s="407"/>
      <c r="FIW2" s="521" t="s">
        <v>0</v>
      </c>
      <c r="FIX2" s="522"/>
      <c r="FIY2" s="405"/>
      <c r="FIZ2" s="406"/>
      <c r="FJA2" s="406"/>
      <c r="FJB2" s="406"/>
      <c r="FJC2" s="406"/>
      <c r="FJD2" s="407"/>
      <c r="FJE2" s="521" t="s">
        <v>0</v>
      </c>
      <c r="FJF2" s="522"/>
      <c r="FJG2" s="405"/>
      <c r="FJH2" s="406"/>
      <c r="FJI2" s="406"/>
      <c r="FJJ2" s="406"/>
      <c r="FJK2" s="406"/>
      <c r="FJL2" s="407"/>
      <c r="FJM2" s="521" t="s">
        <v>0</v>
      </c>
      <c r="FJN2" s="522"/>
      <c r="FJO2" s="405"/>
      <c r="FJP2" s="406"/>
      <c r="FJQ2" s="406"/>
      <c r="FJR2" s="406"/>
      <c r="FJS2" s="406"/>
      <c r="FJT2" s="407"/>
      <c r="FJU2" s="521" t="s">
        <v>0</v>
      </c>
      <c r="FJV2" s="522"/>
      <c r="FJW2" s="405"/>
      <c r="FJX2" s="406"/>
      <c r="FJY2" s="406"/>
      <c r="FJZ2" s="406"/>
      <c r="FKA2" s="406"/>
      <c r="FKB2" s="407"/>
      <c r="FKC2" s="521" t="s">
        <v>0</v>
      </c>
      <c r="FKD2" s="522"/>
      <c r="FKE2" s="405"/>
      <c r="FKF2" s="406"/>
      <c r="FKG2" s="406"/>
      <c r="FKH2" s="406"/>
      <c r="FKI2" s="406"/>
      <c r="FKJ2" s="407"/>
      <c r="FKK2" s="521" t="s">
        <v>0</v>
      </c>
      <c r="FKL2" s="522"/>
      <c r="FKM2" s="405"/>
      <c r="FKN2" s="406"/>
      <c r="FKO2" s="406"/>
      <c r="FKP2" s="406"/>
      <c r="FKQ2" s="406"/>
      <c r="FKR2" s="407"/>
      <c r="FKS2" s="521" t="s">
        <v>0</v>
      </c>
      <c r="FKT2" s="522"/>
      <c r="FKU2" s="405"/>
      <c r="FKV2" s="406"/>
      <c r="FKW2" s="406"/>
      <c r="FKX2" s="406"/>
      <c r="FKY2" s="406"/>
      <c r="FKZ2" s="407"/>
      <c r="FLA2" s="521" t="s">
        <v>0</v>
      </c>
      <c r="FLB2" s="522"/>
      <c r="FLC2" s="405"/>
      <c r="FLD2" s="406"/>
      <c r="FLE2" s="406"/>
      <c r="FLF2" s="406"/>
      <c r="FLG2" s="406"/>
      <c r="FLH2" s="407"/>
      <c r="FLI2" s="521" t="s">
        <v>0</v>
      </c>
      <c r="FLJ2" s="522"/>
      <c r="FLK2" s="405"/>
      <c r="FLL2" s="406"/>
      <c r="FLM2" s="406"/>
      <c r="FLN2" s="406"/>
      <c r="FLO2" s="406"/>
      <c r="FLP2" s="407"/>
      <c r="FLQ2" s="521" t="s">
        <v>0</v>
      </c>
      <c r="FLR2" s="522"/>
      <c r="FLS2" s="405"/>
      <c r="FLT2" s="406"/>
      <c r="FLU2" s="406"/>
      <c r="FLV2" s="406"/>
      <c r="FLW2" s="406"/>
      <c r="FLX2" s="407"/>
      <c r="FLY2" s="521" t="s">
        <v>0</v>
      </c>
      <c r="FLZ2" s="522"/>
      <c r="FMA2" s="405"/>
      <c r="FMB2" s="406"/>
      <c r="FMC2" s="406"/>
      <c r="FMD2" s="406"/>
      <c r="FME2" s="406"/>
      <c r="FMF2" s="407"/>
      <c r="FMG2" s="521" t="s">
        <v>0</v>
      </c>
      <c r="FMH2" s="522"/>
      <c r="FMI2" s="405"/>
      <c r="FMJ2" s="406"/>
      <c r="FMK2" s="406"/>
      <c r="FML2" s="406"/>
      <c r="FMM2" s="406"/>
      <c r="FMN2" s="407"/>
      <c r="FMO2" s="521" t="s">
        <v>0</v>
      </c>
      <c r="FMP2" s="522"/>
      <c r="FMQ2" s="405"/>
      <c r="FMR2" s="406"/>
      <c r="FMS2" s="406"/>
      <c r="FMT2" s="406"/>
      <c r="FMU2" s="406"/>
      <c r="FMV2" s="407"/>
      <c r="FMW2" s="521" t="s">
        <v>0</v>
      </c>
      <c r="FMX2" s="522"/>
      <c r="FMY2" s="405"/>
      <c r="FMZ2" s="406"/>
      <c r="FNA2" s="406"/>
      <c r="FNB2" s="406"/>
      <c r="FNC2" s="406"/>
      <c r="FND2" s="407"/>
      <c r="FNE2" s="521" t="s">
        <v>0</v>
      </c>
      <c r="FNF2" s="522"/>
      <c r="FNG2" s="405"/>
      <c r="FNH2" s="406"/>
      <c r="FNI2" s="406"/>
      <c r="FNJ2" s="406"/>
      <c r="FNK2" s="406"/>
      <c r="FNL2" s="407"/>
      <c r="FNM2" s="521" t="s">
        <v>0</v>
      </c>
      <c r="FNN2" s="522"/>
      <c r="FNO2" s="405"/>
      <c r="FNP2" s="406"/>
      <c r="FNQ2" s="406"/>
      <c r="FNR2" s="406"/>
      <c r="FNS2" s="406"/>
      <c r="FNT2" s="407"/>
      <c r="FNU2" s="521" t="s">
        <v>0</v>
      </c>
      <c r="FNV2" s="522"/>
      <c r="FNW2" s="405"/>
      <c r="FNX2" s="406"/>
      <c r="FNY2" s="406"/>
      <c r="FNZ2" s="406"/>
      <c r="FOA2" s="406"/>
      <c r="FOB2" s="407"/>
      <c r="FOC2" s="521" t="s">
        <v>0</v>
      </c>
      <c r="FOD2" s="522"/>
      <c r="FOE2" s="405"/>
      <c r="FOF2" s="406"/>
      <c r="FOG2" s="406"/>
      <c r="FOH2" s="406"/>
      <c r="FOI2" s="406"/>
      <c r="FOJ2" s="407"/>
      <c r="FOK2" s="521" t="s">
        <v>0</v>
      </c>
      <c r="FOL2" s="522"/>
      <c r="FOM2" s="405"/>
      <c r="FON2" s="406"/>
      <c r="FOO2" s="406"/>
      <c r="FOP2" s="406"/>
      <c r="FOQ2" s="406"/>
      <c r="FOR2" s="407"/>
      <c r="FOS2" s="521" t="s">
        <v>0</v>
      </c>
      <c r="FOT2" s="522"/>
      <c r="FOU2" s="405"/>
      <c r="FOV2" s="406"/>
      <c r="FOW2" s="406"/>
      <c r="FOX2" s="406"/>
      <c r="FOY2" s="406"/>
      <c r="FOZ2" s="407"/>
      <c r="FPA2" s="521" t="s">
        <v>0</v>
      </c>
      <c r="FPB2" s="522"/>
      <c r="FPC2" s="405"/>
      <c r="FPD2" s="406"/>
      <c r="FPE2" s="406"/>
      <c r="FPF2" s="406"/>
      <c r="FPG2" s="406"/>
      <c r="FPH2" s="407"/>
      <c r="FPI2" s="521" t="s">
        <v>0</v>
      </c>
      <c r="FPJ2" s="522"/>
      <c r="FPK2" s="405"/>
      <c r="FPL2" s="406"/>
      <c r="FPM2" s="406"/>
      <c r="FPN2" s="406"/>
      <c r="FPO2" s="406"/>
      <c r="FPP2" s="407"/>
      <c r="FPQ2" s="521" t="s">
        <v>0</v>
      </c>
      <c r="FPR2" s="522"/>
      <c r="FPS2" s="405"/>
      <c r="FPT2" s="406"/>
      <c r="FPU2" s="406"/>
      <c r="FPV2" s="406"/>
      <c r="FPW2" s="406"/>
      <c r="FPX2" s="407"/>
      <c r="FPY2" s="521" t="s">
        <v>0</v>
      </c>
      <c r="FPZ2" s="522"/>
      <c r="FQA2" s="405"/>
      <c r="FQB2" s="406"/>
      <c r="FQC2" s="406"/>
      <c r="FQD2" s="406"/>
      <c r="FQE2" s="406"/>
      <c r="FQF2" s="407"/>
      <c r="FQG2" s="521" t="s">
        <v>0</v>
      </c>
      <c r="FQH2" s="522"/>
      <c r="FQI2" s="405"/>
      <c r="FQJ2" s="406"/>
      <c r="FQK2" s="406"/>
      <c r="FQL2" s="406"/>
      <c r="FQM2" s="406"/>
      <c r="FQN2" s="407"/>
      <c r="FQO2" s="521" t="s">
        <v>0</v>
      </c>
      <c r="FQP2" s="522"/>
      <c r="FQQ2" s="405"/>
      <c r="FQR2" s="406"/>
      <c r="FQS2" s="406"/>
      <c r="FQT2" s="406"/>
      <c r="FQU2" s="406"/>
      <c r="FQV2" s="407"/>
      <c r="FQW2" s="521" t="s">
        <v>0</v>
      </c>
      <c r="FQX2" s="522"/>
      <c r="FQY2" s="405"/>
      <c r="FQZ2" s="406"/>
      <c r="FRA2" s="406"/>
      <c r="FRB2" s="406"/>
      <c r="FRC2" s="406"/>
      <c r="FRD2" s="407"/>
      <c r="FRE2" s="521" t="s">
        <v>0</v>
      </c>
      <c r="FRF2" s="522"/>
      <c r="FRG2" s="405"/>
      <c r="FRH2" s="406"/>
      <c r="FRI2" s="406"/>
      <c r="FRJ2" s="406"/>
      <c r="FRK2" s="406"/>
      <c r="FRL2" s="407"/>
      <c r="FRM2" s="521" t="s">
        <v>0</v>
      </c>
      <c r="FRN2" s="522"/>
      <c r="FRO2" s="405"/>
      <c r="FRP2" s="406"/>
      <c r="FRQ2" s="406"/>
      <c r="FRR2" s="406"/>
      <c r="FRS2" s="406"/>
      <c r="FRT2" s="407"/>
      <c r="FRU2" s="521" t="s">
        <v>0</v>
      </c>
      <c r="FRV2" s="522"/>
      <c r="FRW2" s="405"/>
      <c r="FRX2" s="406"/>
      <c r="FRY2" s="406"/>
      <c r="FRZ2" s="406"/>
      <c r="FSA2" s="406"/>
      <c r="FSB2" s="407"/>
      <c r="FSC2" s="521" t="s">
        <v>0</v>
      </c>
      <c r="FSD2" s="522"/>
      <c r="FSE2" s="405"/>
      <c r="FSF2" s="406"/>
      <c r="FSG2" s="406"/>
      <c r="FSH2" s="406"/>
      <c r="FSI2" s="406"/>
      <c r="FSJ2" s="407"/>
      <c r="FSK2" s="521" t="s">
        <v>0</v>
      </c>
      <c r="FSL2" s="522"/>
      <c r="FSM2" s="405"/>
      <c r="FSN2" s="406"/>
      <c r="FSO2" s="406"/>
      <c r="FSP2" s="406"/>
      <c r="FSQ2" s="406"/>
      <c r="FSR2" s="407"/>
      <c r="FSS2" s="521" t="s">
        <v>0</v>
      </c>
      <c r="FST2" s="522"/>
      <c r="FSU2" s="405"/>
      <c r="FSV2" s="406"/>
      <c r="FSW2" s="406"/>
      <c r="FSX2" s="406"/>
      <c r="FSY2" s="406"/>
      <c r="FSZ2" s="407"/>
      <c r="FTA2" s="521" t="s">
        <v>0</v>
      </c>
      <c r="FTB2" s="522"/>
      <c r="FTC2" s="405"/>
      <c r="FTD2" s="406"/>
      <c r="FTE2" s="406"/>
      <c r="FTF2" s="406"/>
      <c r="FTG2" s="406"/>
      <c r="FTH2" s="407"/>
      <c r="FTI2" s="521" t="s">
        <v>0</v>
      </c>
      <c r="FTJ2" s="522"/>
      <c r="FTK2" s="405"/>
      <c r="FTL2" s="406"/>
      <c r="FTM2" s="406"/>
      <c r="FTN2" s="406"/>
      <c r="FTO2" s="406"/>
      <c r="FTP2" s="407"/>
      <c r="FTQ2" s="521" t="s">
        <v>0</v>
      </c>
      <c r="FTR2" s="522"/>
      <c r="FTS2" s="405"/>
      <c r="FTT2" s="406"/>
      <c r="FTU2" s="406"/>
      <c r="FTV2" s="406"/>
      <c r="FTW2" s="406"/>
      <c r="FTX2" s="407"/>
      <c r="FTY2" s="521" t="s">
        <v>0</v>
      </c>
      <c r="FTZ2" s="522"/>
      <c r="FUA2" s="405"/>
      <c r="FUB2" s="406"/>
      <c r="FUC2" s="406"/>
      <c r="FUD2" s="406"/>
      <c r="FUE2" s="406"/>
      <c r="FUF2" s="407"/>
      <c r="FUG2" s="521" t="s">
        <v>0</v>
      </c>
      <c r="FUH2" s="522"/>
      <c r="FUI2" s="405"/>
      <c r="FUJ2" s="406"/>
      <c r="FUK2" s="406"/>
      <c r="FUL2" s="406"/>
      <c r="FUM2" s="406"/>
      <c r="FUN2" s="407"/>
      <c r="FUO2" s="521" t="s">
        <v>0</v>
      </c>
      <c r="FUP2" s="522"/>
      <c r="FUQ2" s="405"/>
      <c r="FUR2" s="406"/>
      <c r="FUS2" s="406"/>
      <c r="FUT2" s="406"/>
      <c r="FUU2" s="406"/>
      <c r="FUV2" s="407"/>
      <c r="FUW2" s="521" t="s">
        <v>0</v>
      </c>
      <c r="FUX2" s="522"/>
      <c r="FUY2" s="405"/>
      <c r="FUZ2" s="406"/>
      <c r="FVA2" s="406"/>
      <c r="FVB2" s="406"/>
      <c r="FVC2" s="406"/>
      <c r="FVD2" s="407"/>
      <c r="FVE2" s="521" t="s">
        <v>0</v>
      </c>
      <c r="FVF2" s="522"/>
      <c r="FVG2" s="405"/>
      <c r="FVH2" s="406"/>
      <c r="FVI2" s="406"/>
      <c r="FVJ2" s="406"/>
      <c r="FVK2" s="406"/>
      <c r="FVL2" s="407"/>
      <c r="FVM2" s="521" t="s">
        <v>0</v>
      </c>
      <c r="FVN2" s="522"/>
      <c r="FVO2" s="405"/>
      <c r="FVP2" s="406"/>
      <c r="FVQ2" s="406"/>
      <c r="FVR2" s="406"/>
      <c r="FVS2" s="406"/>
      <c r="FVT2" s="407"/>
      <c r="FVU2" s="521" t="s">
        <v>0</v>
      </c>
      <c r="FVV2" s="522"/>
      <c r="FVW2" s="405"/>
      <c r="FVX2" s="406"/>
      <c r="FVY2" s="406"/>
      <c r="FVZ2" s="406"/>
      <c r="FWA2" s="406"/>
      <c r="FWB2" s="407"/>
      <c r="FWC2" s="521" t="s">
        <v>0</v>
      </c>
      <c r="FWD2" s="522"/>
      <c r="FWE2" s="405"/>
      <c r="FWF2" s="406"/>
      <c r="FWG2" s="406"/>
      <c r="FWH2" s="406"/>
      <c r="FWI2" s="406"/>
      <c r="FWJ2" s="407"/>
      <c r="FWK2" s="521" t="s">
        <v>0</v>
      </c>
      <c r="FWL2" s="522"/>
      <c r="FWM2" s="405"/>
      <c r="FWN2" s="406"/>
      <c r="FWO2" s="406"/>
      <c r="FWP2" s="406"/>
      <c r="FWQ2" s="406"/>
      <c r="FWR2" s="407"/>
      <c r="FWS2" s="521" t="s">
        <v>0</v>
      </c>
      <c r="FWT2" s="522"/>
      <c r="FWU2" s="405"/>
      <c r="FWV2" s="406"/>
      <c r="FWW2" s="406"/>
      <c r="FWX2" s="406"/>
      <c r="FWY2" s="406"/>
      <c r="FWZ2" s="407"/>
      <c r="FXA2" s="521" t="s">
        <v>0</v>
      </c>
      <c r="FXB2" s="522"/>
      <c r="FXC2" s="405"/>
      <c r="FXD2" s="406"/>
      <c r="FXE2" s="406"/>
      <c r="FXF2" s="406"/>
      <c r="FXG2" s="406"/>
      <c r="FXH2" s="407"/>
      <c r="FXI2" s="521" t="s">
        <v>0</v>
      </c>
      <c r="FXJ2" s="522"/>
      <c r="FXK2" s="405"/>
      <c r="FXL2" s="406"/>
      <c r="FXM2" s="406"/>
      <c r="FXN2" s="406"/>
      <c r="FXO2" s="406"/>
      <c r="FXP2" s="407"/>
      <c r="FXQ2" s="521" t="s">
        <v>0</v>
      </c>
      <c r="FXR2" s="522"/>
      <c r="FXS2" s="405"/>
      <c r="FXT2" s="406"/>
      <c r="FXU2" s="406"/>
      <c r="FXV2" s="406"/>
      <c r="FXW2" s="406"/>
      <c r="FXX2" s="407"/>
      <c r="FXY2" s="521" t="s">
        <v>0</v>
      </c>
      <c r="FXZ2" s="522"/>
      <c r="FYA2" s="405"/>
      <c r="FYB2" s="406"/>
      <c r="FYC2" s="406"/>
      <c r="FYD2" s="406"/>
      <c r="FYE2" s="406"/>
      <c r="FYF2" s="407"/>
      <c r="FYG2" s="521" t="s">
        <v>0</v>
      </c>
      <c r="FYH2" s="522"/>
      <c r="FYI2" s="405"/>
      <c r="FYJ2" s="406"/>
      <c r="FYK2" s="406"/>
      <c r="FYL2" s="406"/>
      <c r="FYM2" s="406"/>
      <c r="FYN2" s="407"/>
      <c r="FYO2" s="521" t="s">
        <v>0</v>
      </c>
      <c r="FYP2" s="522"/>
      <c r="FYQ2" s="405"/>
      <c r="FYR2" s="406"/>
      <c r="FYS2" s="406"/>
      <c r="FYT2" s="406"/>
      <c r="FYU2" s="406"/>
      <c r="FYV2" s="407"/>
      <c r="FYW2" s="521" t="s">
        <v>0</v>
      </c>
      <c r="FYX2" s="522"/>
      <c r="FYY2" s="405"/>
      <c r="FYZ2" s="406"/>
      <c r="FZA2" s="406"/>
      <c r="FZB2" s="406"/>
      <c r="FZC2" s="406"/>
      <c r="FZD2" s="407"/>
      <c r="FZE2" s="521" t="s">
        <v>0</v>
      </c>
      <c r="FZF2" s="522"/>
      <c r="FZG2" s="405"/>
      <c r="FZH2" s="406"/>
      <c r="FZI2" s="406"/>
      <c r="FZJ2" s="406"/>
      <c r="FZK2" s="406"/>
      <c r="FZL2" s="407"/>
      <c r="FZM2" s="521" t="s">
        <v>0</v>
      </c>
      <c r="FZN2" s="522"/>
      <c r="FZO2" s="405"/>
      <c r="FZP2" s="406"/>
      <c r="FZQ2" s="406"/>
      <c r="FZR2" s="406"/>
      <c r="FZS2" s="406"/>
      <c r="FZT2" s="407"/>
      <c r="FZU2" s="521" t="s">
        <v>0</v>
      </c>
      <c r="FZV2" s="522"/>
      <c r="FZW2" s="405"/>
      <c r="FZX2" s="406"/>
      <c r="FZY2" s="406"/>
      <c r="FZZ2" s="406"/>
      <c r="GAA2" s="406"/>
      <c r="GAB2" s="407"/>
      <c r="GAC2" s="521" t="s">
        <v>0</v>
      </c>
      <c r="GAD2" s="522"/>
      <c r="GAE2" s="405"/>
      <c r="GAF2" s="406"/>
      <c r="GAG2" s="406"/>
      <c r="GAH2" s="406"/>
      <c r="GAI2" s="406"/>
      <c r="GAJ2" s="407"/>
      <c r="GAK2" s="521" t="s">
        <v>0</v>
      </c>
      <c r="GAL2" s="522"/>
      <c r="GAM2" s="405"/>
      <c r="GAN2" s="406"/>
      <c r="GAO2" s="406"/>
      <c r="GAP2" s="406"/>
      <c r="GAQ2" s="406"/>
      <c r="GAR2" s="407"/>
      <c r="GAS2" s="521" t="s">
        <v>0</v>
      </c>
      <c r="GAT2" s="522"/>
      <c r="GAU2" s="405"/>
      <c r="GAV2" s="406"/>
      <c r="GAW2" s="406"/>
      <c r="GAX2" s="406"/>
      <c r="GAY2" s="406"/>
      <c r="GAZ2" s="407"/>
      <c r="GBA2" s="521" t="s">
        <v>0</v>
      </c>
      <c r="GBB2" s="522"/>
      <c r="GBC2" s="405"/>
      <c r="GBD2" s="406"/>
      <c r="GBE2" s="406"/>
      <c r="GBF2" s="406"/>
      <c r="GBG2" s="406"/>
      <c r="GBH2" s="407"/>
      <c r="GBI2" s="521" t="s">
        <v>0</v>
      </c>
      <c r="GBJ2" s="522"/>
      <c r="GBK2" s="405"/>
      <c r="GBL2" s="406"/>
      <c r="GBM2" s="406"/>
      <c r="GBN2" s="406"/>
      <c r="GBO2" s="406"/>
      <c r="GBP2" s="407"/>
      <c r="GBQ2" s="521" t="s">
        <v>0</v>
      </c>
      <c r="GBR2" s="522"/>
      <c r="GBS2" s="405"/>
      <c r="GBT2" s="406"/>
      <c r="GBU2" s="406"/>
      <c r="GBV2" s="406"/>
      <c r="GBW2" s="406"/>
      <c r="GBX2" s="407"/>
      <c r="GBY2" s="521" t="s">
        <v>0</v>
      </c>
      <c r="GBZ2" s="522"/>
      <c r="GCA2" s="405"/>
      <c r="GCB2" s="406"/>
      <c r="GCC2" s="406"/>
      <c r="GCD2" s="406"/>
      <c r="GCE2" s="406"/>
      <c r="GCF2" s="407"/>
      <c r="GCG2" s="521" t="s">
        <v>0</v>
      </c>
      <c r="GCH2" s="522"/>
      <c r="GCI2" s="405"/>
      <c r="GCJ2" s="406"/>
      <c r="GCK2" s="406"/>
      <c r="GCL2" s="406"/>
      <c r="GCM2" s="406"/>
      <c r="GCN2" s="407"/>
      <c r="GCO2" s="521" t="s">
        <v>0</v>
      </c>
      <c r="GCP2" s="522"/>
      <c r="GCQ2" s="405"/>
      <c r="GCR2" s="406"/>
      <c r="GCS2" s="406"/>
      <c r="GCT2" s="406"/>
      <c r="GCU2" s="406"/>
      <c r="GCV2" s="407"/>
      <c r="GCW2" s="521" t="s">
        <v>0</v>
      </c>
      <c r="GCX2" s="522"/>
      <c r="GCY2" s="405"/>
      <c r="GCZ2" s="406"/>
      <c r="GDA2" s="406"/>
      <c r="GDB2" s="406"/>
      <c r="GDC2" s="406"/>
      <c r="GDD2" s="407"/>
      <c r="GDE2" s="521" t="s">
        <v>0</v>
      </c>
      <c r="GDF2" s="522"/>
      <c r="GDG2" s="405"/>
      <c r="GDH2" s="406"/>
      <c r="GDI2" s="406"/>
      <c r="GDJ2" s="406"/>
      <c r="GDK2" s="406"/>
      <c r="GDL2" s="407"/>
      <c r="GDM2" s="521" t="s">
        <v>0</v>
      </c>
      <c r="GDN2" s="522"/>
      <c r="GDO2" s="405"/>
      <c r="GDP2" s="406"/>
      <c r="GDQ2" s="406"/>
      <c r="GDR2" s="406"/>
      <c r="GDS2" s="406"/>
      <c r="GDT2" s="407"/>
      <c r="GDU2" s="521" t="s">
        <v>0</v>
      </c>
      <c r="GDV2" s="522"/>
      <c r="GDW2" s="405"/>
      <c r="GDX2" s="406"/>
      <c r="GDY2" s="406"/>
      <c r="GDZ2" s="406"/>
      <c r="GEA2" s="406"/>
      <c r="GEB2" s="407"/>
      <c r="GEC2" s="521" t="s">
        <v>0</v>
      </c>
      <c r="GED2" s="522"/>
      <c r="GEE2" s="405"/>
      <c r="GEF2" s="406"/>
      <c r="GEG2" s="406"/>
      <c r="GEH2" s="406"/>
      <c r="GEI2" s="406"/>
      <c r="GEJ2" s="407"/>
      <c r="GEK2" s="521" t="s">
        <v>0</v>
      </c>
      <c r="GEL2" s="522"/>
      <c r="GEM2" s="405"/>
      <c r="GEN2" s="406"/>
      <c r="GEO2" s="406"/>
      <c r="GEP2" s="406"/>
      <c r="GEQ2" s="406"/>
      <c r="GER2" s="407"/>
      <c r="GES2" s="521" t="s">
        <v>0</v>
      </c>
      <c r="GET2" s="522"/>
      <c r="GEU2" s="405"/>
      <c r="GEV2" s="406"/>
      <c r="GEW2" s="406"/>
      <c r="GEX2" s="406"/>
      <c r="GEY2" s="406"/>
      <c r="GEZ2" s="407"/>
      <c r="GFA2" s="521" t="s">
        <v>0</v>
      </c>
      <c r="GFB2" s="522"/>
      <c r="GFC2" s="405"/>
      <c r="GFD2" s="406"/>
      <c r="GFE2" s="406"/>
      <c r="GFF2" s="406"/>
      <c r="GFG2" s="406"/>
      <c r="GFH2" s="407"/>
      <c r="GFI2" s="521" t="s">
        <v>0</v>
      </c>
      <c r="GFJ2" s="522"/>
      <c r="GFK2" s="405"/>
      <c r="GFL2" s="406"/>
      <c r="GFM2" s="406"/>
      <c r="GFN2" s="406"/>
      <c r="GFO2" s="406"/>
      <c r="GFP2" s="407"/>
      <c r="GFQ2" s="521" t="s">
        <v>0</v>
      </c>
      <c r="GFR2" s="522"/>
      <c r="GFS2" s="405"/>
      <c r="GFT2" s="406"/>
      <c r="GFU2" s="406"/>
      <c r="GFV2" s="406"/>
      <c r="GFW2" s="406"/>
      <c r="GFX2" s="407"/>
      <c r="GFY2" s="521" t="s">
        <v>0</v>
      </c>
      <c r="GFZ2" s="522"/>
      <c r="GGA2" s="405"/>
      <c r="GGB2" s="406"/>
      <c r="GGC2" s="406"/>
      <c r="GGD2" s="406"/>
      <c r="GGE2" s="406"/>
      <c r="GGF2" s="407"/>
      <c r="GGG2" s="521" t="s">
        <v>0</v>
      </c>
      <c r="GGH2" s="522"/>
      <c r="GGI2" s="405"/>
      <c r="GGJ2" s="406"/>
      <c r="GGK2" s="406"/>
      <c r="GGL2" s="406"/>
      <c r="GGM2" s="406"/>
      <c r="GGN2" s="407"/>
      <c r="GGO2" s="521" t="s">
        <v>0</v>
      </c>
      <c r="GGP2" s="522"/>
      <c r="GGQ2" s="405"/>
      <c r="GGR2" s="406"/>
      <c r="GGS2" s="406"/>
      <c r="GGT2" s="406"/>
      <c r="GGU2" s="406"/>
      <c r="GGV2" s="407"/>
      <c r="GGW2" s="521" t="s">
        <v>0</v>
      </c>
      <c r="GGX2" s="522"/>
      <c r="GGY2" s="405"/>
      <c r="GGZ2" s="406"/>
      <c r="GHA2" s="406"/>
      <c r="GHB2" s="406"/>
      <c r="GHC2" s="406"/>
      <c r="GHD2" s="407"/>
      <c r="GHE2" s="521" t="s">
        <v>0</v>
      </c>
      <c r="GHF2" s="522"/>
      <c r="GHG2" s="405"/>
      <c r="GHH2" s="406"/>
      <c r="GHI2" s="406"/>
      <c r="GHJ2" s="406"/>
      <c r="GHK2" s="406"/>
      <c r="GHL2" s="407"/>
      <c r="GHM2" s="521" t="s">
        <v>0</v>
      </c>
      <c r="GHN2" s="522"/>
      <c r="GHO2" s="405"/>
      <c r="GHP2" s="406"/>
      <c r="GHQ2" s="406"/>
      <c r="GHR2" s="406"/>
      <c r="GHS2" s="406"/>
      <c r="GHT2" s="407"/>
      <c r="GHU2" s="521" t="s">
        <v>0</v>
      </c>
      <c r="GHV2" s="522"/>
      <c r="GHW2" s="405"/>
      <c r="GHX2" s="406"/>
      <c r="GHY2" s="406"/>
      <c r="GHZ2" s="406"/>
      <c r="GIA2" s="406"/>
      <c r="GIB2" s="407"/>
      <c r="GIC2" s="521" t="s">
        <v>0</v>
      </c>
      <c r="GID2" s="522"/>
      <c r="GIE2" s="405"/>
      <c r="GIF2" s="406"/>
      <c r="GIG2" s="406"/>
      <c r="GIH2" s="406"/>
      <c r="GII2" s="406"/>
      <c r="GIJ2" s="407"/>
      <c r="GIK2" s="521" t="s">
        <v>0</v>
      </c>
      <c r="GIL2" s="522"/>
      <c r="GIM2" s="405"/>
      <c r="GIN2" s="406"/>
      <c r="GIO2" s="406"/>
      <c r="GIP2" s="406"/>
      <c r="GIQ2" s="406"/>
      <c r="GIR2" s="407"/>
      <c r="GIS2" s="521" t="s">
        <v>0</v>
      </c>
      <c r="GIT2" s="522"/>
      <c r="GIU2" s="405"/>
      <c r="GIV2" s="406"/>
      <c r="GIW2" s="406"/>
      <c r="GIX2" s="406"/>
      <c r="GIY2" s="406"/>
      <c r="GIZ2" s="407"/>
      <c r="GJA2" s="521" t="s">
        <v>0</v>
      </c>
      <c r="GJB2" s="522"/>
      <c r="GJC2" s="405"/>
      <c r="GJD2" s="406"/>
      <c r="GJE2" s="406"/>
      <c r="GJF2" s="406"/>
      <c r="GJG2" s="406"/>
      <c r="GJH2" s="407"/>
      <c r="GJI2" s="521" t="s">
        <v>0</v>
      </c>
      <c r="GJJ2" s="522"/>
      <c r="GJK2" s="405"/>
      <c r="GJL2" s="406"/>
      <c r="GJM2" s="406"/>
      <c r="GJN2" s="406"/>
      <c r="GJO2" s="406"/>
      <c r="GJP2" s="407"/>
      <c r="GJQ2" s="521" t="s">
        <v>0</v>
      </c>
      <c r="GJR2" s="522"/>
      <c r="GJS2" s="405"/>
      <c r="GJT2" s="406"/>
      <c r="GJU2" s="406"/>
      <c r="GJV2" s="406"/>
      <c r="GJW2" s="406"/>
      <c r="GJX2" s="407"/>
      <c r="GJY2" s="521" t="s">
        <v>0</v>
      </c>
      <c r="GJZ2" s="522"/>
      <c r="GKA2" s="405"/>
      <c r="GKB2" s="406"/>
      <c r="GKC2" s="406"/>
      <c r="GKD2" s="406"/>
      <c r="GKE2" s="406"/>
      <c r="GKF2" s="407"/>
      <c r="GKG2" s="521" t="s">
        <v>0</v>
      </c>
      <c r="GKH2" s="522"/>
      <c r="GKI2" s="405"/>
      <c r="GKJ2" s="406"/>
      <c r="GKK2" s="406"/>
      <c r="GKL2" s="406"/>
      <c r="GKM2" s="406"/>
      <c r="GKN2" s="407"/>
      <c r="GKO2" s="521" t="s">
        <v>0</v>
      </c>
      <c r="GKP2" s="522"/>
      <c r="GKQ2" s="405"/>
      <c r="GKR2" s="406"/>
      <c r="GKS2" s="406"/>
      <c r="GKT2" s="406"/>
      <c r="GKU2" s="406"/>
      <c r="GKV2" s="407"/>
      <c r="GKW2" s="521" t="s">
        <v>0</v>
      </c>
      <c r="GKX2" s="522"/>
      <c r="GKY2" s="405"/>
      <c r="GKZ2" s="406"/>
      <c r="GLA2" s="406"/>
      <c r="GLB2" s="406"/>
      <c r="GLC2" s="406"/>
      <c r="GLD2" s="407"/>
      <c r="GLE2" s="521" t="s">
        <v>0</v>
      </c>
      <c r="GLF2" s="522"/>
      <c r="GLG2" s="405"/>
      <c r="GLH2" s="406"/>
      <c r="GLI2" s="406"/>
      <c r="GLJ2" s="406"/>
      <c r="GLK2" s="406"/>
      <c r="GLL2" s="407"/>
      <c r="GLM2" s="521" t="s">
        <v>0</v>
      </c>
      <c r="GLN2" s="522"/>
      <c r="GLO2" s="405"/>
      <c r="GLP2" s="406"/>
      <c r="GLQ2" s="406"/>
      <c r="GLR2" s="406"/>
      <c r="GLS2" s="406"/>
      <c r="GLT2" s="407"/>
      <c r="GLU2" s="521" t="s">
        <v>0</v>
      </c>
      <c r="GLV2" s="522"/>
      <c r="GLW2" s="405"/>
      <c r="GLX2" s="406"/>
      <c r="GLY2" s="406"/>
      <c r="GLZ2" s="406"/>
      <c r="GMA2" s="406"/>
      <c r="GMB2" s="407"/>
      <c r="GMC2" s="521" t="s">
        <v>0</v>
      </c>
      <c r="GMD2" s="522"/>
      <c r="GME2" s="405"/>
      <c r="GMF2" s="406"/>
      <c r="GMG2" s="406"/>
      <c r="GMH2" s="406"/>
      <c r="GMI2" s="406"/>
      <c r="GMJ2" s="407"/>
      <c r="GMK2" s="521" t="s">
        <v>0</v>
      </c>
      <c r="GML2" s="522"/>
      <c r="GMM2" s="405"/>
      <c r="GMN2" s="406"/>
      <c r="GMO2" s="406"/>
      <c r="GMP2" s="406"/>
      <c r="GMQ2" s="406"/>
      <c r="GMR2" s="407"/>
      <c r="GMS2" s="521" t="s">
        <v>0</v>
      </c>
      <c r="GMT2" s="522"/>
      <c r="GMU2" s="405"/>
      <c r="GMV2" s="406"/>
      <c r="GMW2" s="406"/>
      <c r="GMX2" s="406"/>
      <c r="GMY2" s="406"/>
      <c r="GMZ2" s="407"/>
      <c r="GNA2" s="521" t="s">
        <v>0</v>
      </c>
      <c r="GNB2" s="522"/>
      <c r="GNC2" s="405"/>
      <c r="GND2" s="406"/>
      <c r="GNE2" s="406"/>
      <c r="GNF2" s="406"/>
      <c r="GNG2" s="406"/>
      <c r="GNH2" s="407"/>
      <c r="GNI2" s="521" t="s">
        <v>0</v>
      </c>
      <c r="GNJ2" s="522"/>
      <c r="GNK2" s="405"/>
      <c r="GNL2" s="406"/>
      <c r="GNM2" s="406"/>
      <c r="GNN2" s="406"/>
      <c r="GNO2" s="406"/>
      <c r="GNP2" s="407"/>
      <c r="GNQ2" s="521" t="s">
        <v>0</v>
      </c>
      <c r="GNR2" s="522"/>
      <c r="GNS2" s="405"/>
      <c r="GNT2" s="406"/>
      <c r="GNU2" s="406"/>
      <c r="GNV2" s="406"/>
      <c r="GNW2" s="406"/>
      <c r="GNX2" s="407"/>
      <c r="GNY2" s="521" t="s">
        <v>0</v>
      </c>
      <c r="GNZ2" s="522"/>
      <c r="GOA2" s="405"/>
      <c r="GOB2" s="406"/>
      <c r="GOC2" s="406"/>
      <c r="GOD2" s="406"/>
      <c r="GOE2" s="406"/>
      <c r="GOF2" s="407"/>
      <c r="GOG2" s="521" t="s">
        <v>0</v>
      </c>
      <c r="GOH2" s="522"/>
      <c r="GOI2" s="405"/>
      <c r="GOJ2" s="406"/>
      <c r="GOK2" s="406"/>
      <c r="GOL2" s="406"/>
      <c r="GOM2" s="406"/>
      <c r="GON2" s="407"/>
      <c r="GOO2" s="521" t="s">
        <v>0</v>
      </c>
      <c r="GOP2" s="522"/>
      <c r="GOQ2" s="405"/>
      <c r="GOR2" s="406"/>
      <c r="GOS2" s="406"/>
      <c r="GOT2" s="406"/>
      <c r="GOU2" s="406"/>
      <c r="GOV2" s="407"/>
      <c r="GOW2" s="521" t="s">
        <v>0</v>
      </c>
      <c r="GOX2" s="522"/>
      <c r="GOY2" s="405"/>
      <c r="GOZ2" s="406"/>
      <c r="GPA2" s="406"/>
      <c r="GPB2" s="406"/>
      <c r="GPC2" s="406"/>
      <c r="GPD2" s="407"/>
      <c r="GPE2" s="521" t="s">
        <v>0</v>
      </c>
      <c r="GPF2" s="522"/>
      <c r="GPG2" s="405"/>
      <c r="GPH2" s="406"/>
      <c r="GPI2" s="406"/>
      <c r="GPJ2" s="406"/>
      <c r="GPK2" s="406"/>
      <c r="GPL2" s="407"/>
      <c r="GPM2" s="521" t="s">
        <v>0</v>
      </c>
      <c r="GPN2" s="522"/>
      <c r="GPO2" s="405"/>
      <c r="GPP2" s="406"/>
      <c r="GPQ2" s="406"/>
      <c r="GPR2" s="406"/>
      <c r="GPS2" s="406"/>
      <c r="GPT2" s="407"/>
      <c r="GPU2" s="521" t="s">
        <v>0</v>
      </c>
      <c r="GPV2" s="522"/>
      <c r="GPW2" s="405"/>
      <c r="GPX2" s="406"/>
      <c r="GPY2" s="406"/>
      <c r="GPZ2" s="406"/>
      <c r="GQA2" s="406"/>
      <c r="GQB2" s="407"/>
      <c r="GQC2" s="521" t="s">
        <v>0</v>
      </c>
      <c r="GQD2" s="522"/>
      <c r="GQE2" s="405"/>
      <c r="GQF2" s="406"/>
      <c r="GQG2" s="406"/>
      <c r="GQH2" s="406"/>
      <c r="GQI2" s="406"/>
      <c r="GQJ2" s="407"/>
      <c r="GQK2" s="521" t="s">
        <v>0</v>
      </c>
      <c r="GQL2" s="522"/>
      <c r="GQM2" s="405"/>
      <c r="GQN2" s="406"/>
      <c r="GQO2" s="406"/>
      <c r="GQP2" s="406"/>
      <c r="GQQ2" s="406"/>
      <c r="GQR2" s="407"/>
      <c r="GQS2" s="521" t="s">
        <v>0</v>
      </c>
      <c r="GQT2" s="522"/>
      <c r="GQU2" s="405"/>
      <c r="GQV2" s="406"/>
      <c r="GQW2" s="406"/>
      <c r="GQX2" s="406"/>
      <c r="GQY2" s="406"/>
      <c r="GQZ2" s="407"/>
      <c r="GRA2" s="521" t="s">
        <v>0</v>
      </c>
      <c r="GRB2" s="522"/>
      <c r="GRC2" s="405"/>
      <c r="GRD2" s="406"/>
      <c r="GRE2" s="406"/>
      <c r="GRF2" s="406"/>
      <c r="GRG2" s="406"/>
      <c r="GRH2" s="407"/>
      <c r="GRI2" s="521" t="s">
        <v>0</v>
      </c>
      <c r="GRJ2" s="522"/>
      <c r="GRK2" s="405"/>
      <c r="GRL2" s="406"/>
      <c r="GRM2" s="406"/>
      <c r="GRN2" s="406"/>
      <c r="GRO2" s="406"/>
      <c r="GRP2" s="407"/>
      <c r="GRQ2" s="521" t="s">
        <v>0</v>
      </c>
      <c r="GRR2" s="522"/>
      <c r="GRS2" s="405"/>
      <c r="GRT2" s="406"/>
      <c r="GRU2" s="406"/>
      <c r="GRV2" s="406"/>
      <c r="GRW2" s="406"/>
      <c r="GRX2" s="407"/>
      <c r="GRY2" s="521" t="s">
        <v>0</v>
      </c>
      <c r="GRZ2" s="522"/>
      <c r="GSA2" s="405"/>
      <c r="GSB2" s="406"/>
      <c r="GSC2" s="406"/>
      <c r="GSD2" s="406"/>
      <c r="GSE2" s="406"/>
      <c r="GSF2" s="407"/>
      <c r="GSG2" s="521" t="s">
        <v>0</v>
      </c>
      <c r="GSH2" s="522"/>
      <c r="GSI2" s="405"/>
      <c r="GSJ2" s="406"/>
      <c r="GSK2" s="406"/>
      <c r="GSL2" s="406"/>
      <c r="GSM2" s="406"/>
      <c r="GSN2" s="407"/>
      <c r="GSO2" s="521" t="s">
        <v>0</v>
      </c>
      <c r="GSP2" s="522"/>
      <c r="GSQ2" s="405"/>
      <c r="GSR2" s="406"/>
      <c r="GSS2" s="406"/>
      <c r="GST2" s="406"/>
      <c r="GSU2" s="406"/>
      <c r="GSV2" s="407"/>
      <c r="GSW2" s="521" t="s">
        <v>0</v>
      </c>
      <c r="GSX2" s="522"/>
      <c r="GSY2" s="405"/>
      <c r="GSZ2" s="406"/>
      <c r="GTA2" s="406"/>
      <c r="GTB2" s="406"/>
      <c r="GTC2" s="406"/>
      <c r="GTD2" s="407"/>
      <c r="GTE2" s="521" t="s">
        <v>0</v>
      </c>
      <c r="GTF2" s="522"/>
      <c r="GTG2" s="405"/>
      <c r="GTH2" s="406"/>
      <c r="GTI2" s="406"/>
      <c r="GTJ2" s="406"/>
      <c r="GTK2" s="406"/>
      <c r="GTL2" s="407"/>
      <c r="GTM2" s="521" t="s">
        <v>0</v>
      </c>
      <c r="GTN2" s="522"/>
      <c r="GTO2" s="405"/>
      <c r="GTP2" s="406"/>
      <c r="GTQ2" s="406"/>
      <c r="GTR2" s="406"/>
      <c r="GTS2" s="406"/>
      <c r="GTT2" s="407"/>
      <c r="GTU2" s="521" t="s">
        <v>0</v>
      </c>
      <c r="GTV2" s="522"/>
      <c r="GTW2" s="405"/>
      <c r="GTX2" s="406"/>
      <c r="GTY2" s="406"/>
      <c r="GTZ2" s="406"/>
      <c r="GUA2" s="406"/>
      <c r="GUB2" s="407"/>
      <c r="GUC2" s="521" t="s">
        <v>0</v>
      </c>
      <c r="GUD2" s="522"/>
      <c r="GUE2" s="405"/>
      <c r="GUF2" s="406"/>
      <c r="GUG2" s="406"/>
      <c r="GUH2" s="406"/>
      <c r="GUI2" s="406"/>
      <c r="GUJ2" s="407"/>
      <c r="GUK2" s="521" t="s">
        <v>0</v>
      </c>
      <c r="GUL2" s="522"/>
      <c r="GUM2" s="405"/>
      <c r="GUN2" s="406"/>
      <c r="GUO2" s="406"/>
      <c r="GUP2" s="406"/>
      <c r="GUQ2" s="406"/>
      <c r="GUR2" s="407"/>
      <c r="GUS2" s="521" t="s">
        <v>0</v>
      </c>
      <c r="GUT2" s="522"/>
      <c r="GUU2" s="405"/>
      <c r="GUV2" s="406"/>
      <c r="GUW2" s="406"/>
      <c r="GUX2" s="406"/>
      <c r="GUY2" s="406"/>
      <c r="GUZ2" s="407"/>
      <c r="GVA2" s="521" t="s">
        <v>0</v>
      </c>
      <c r="GVB2" s="522"/>
      <c r="GVC2" s="405"/>
      <c r="GVD2" s="406"/>
      <c r="GVE2" s="406"/>
      <c r="GVF2" s="406"/>
      <c r="GVG2" s="406"/>
      <c r="GVH2" s="407"/>
      <c r="GVI2" s="521" t="s">
        <v>0</v>
      </c>
      <c r="GVJ2" s="522"/>
      <c r="GVK2" s="405"/>
      <c r="GVL2" s="406"/>
      <c r="GVM2" s="406"/>
      <c r="GVN2" s="406"/>
      <c r="GVO2" s="406"/>
      <c r="GVP2" s="407"/>
      <c r="GVQ2" s="521" t="s">
        <v>0</v>
      </c>
      <c r="GVR2" s="522"/>
      <c r="GVS2" s="405"/>
      <c r="GVT2" s="406"/>
      <c r="GVU2" s="406"/>
      <c r="GVV2" s="406"/>
      <c r="GVW2" s="406"/>
      <c r="GVX2" s="407"/>
      <c r="GVY2" s="521" t="s">
        <v>0</v>
      </c>
      <c r="GVZ2" s="522"/>
      <c r="GWA2" s="405"/>
      <c r="GWB2" s="406"/>
      <c r="GWC2" s="406"/>
      <c r="GWD2" s="406"/>
      <c r="GWE2" s="406"/>
      <c r="GWF2" s="407"/>
      <c r="GWG2" s="521" t="s">
        <v>0</v>
      </c>
      <c r="GWH2" s="522"/>
      <c r="GWI2" s="405"/>
      <c r="GWJ2" s="406"/>
      <c r="GWK2" s="406"/>
      <c r="GWL2" s="406"/>
      <c r="GWM2" s="406"/>
      <c r="GWN2" s="407"/>
      <c r="GWO2" s="521" t="s">
        <v>0</v>
      </c>
      <c r="GWP2" s="522"/>
      <c r="GWQ2" s="405"/>
      <c r="GWR2" s="406"/>
      <c r="GWS2" s="406"/>
      <c r="GWT2" s="406"/>
      <c r="GWU2" s="406"/>
      <c r="GWV2" s="407"/>
      <c r="GWW2" s="521" t="s">
        <v>0</v>
      </c>
      <c r="GWX2" s="522"/>
      <c r="GWY2" s="405"/>
      <c r="GWZ2" s="406"/>
      <c r="GXA2" s="406"/>
      <c r="GXB2" s="406"/>
      <c r="GXC2" s="406"/>
      <c r="GXD2" s="407"/>
      <c r="GXE2" s="521" t="s">
        <v>0</v>
      </c>
      <c r="GXF2" s="522"/>
      <c r="GXG2" s="405"/>
      <c r="GXH2" s="406"/>
      <c r="GXI2" s="406"/>
      <c r="GXJ2" s="406"/>
      <c r="GXK2" s="406"/>
      <c r="GXL2" s="407"/>
      <c r="GXM2" s="521" t="s">
        <v>0</v>
      </c>
      <c r="GXN2" s="522"/>
      <c r="GXO2" s="405"/>
      <c r="GXP2" s="406"/>
      <c r="GXQ2" s="406"/>
      <c r="GXR2" s="406"/>
      <c r="GXS2" s="406"/>
      <c r="GXT2" s="407"/>
      <c r="GXU2" s="521" t="s">
        <v>0</v>
      </c>
      <c r="GXV2" s="522"/>
      <c r="GXW2" s="405"/>
      <c r="GXX2" s="406"/>
      <c r="GXY2" s="406"/>
      <c r="GXZ2" s="406"/>
      <c r="GYA2" s="406"/>
      <c r="GYB2" s="407"/>
      <c r="GYC2" s="521" t="s">
        <v>0</v>
      </c>
      <c r="GYD2" s="522"/>
      <c r="GYE2" s="405"/>
      <c r="GYF2" s="406"/>
      <c r="GYG2" s="406"/>
      <c r="GYH2" s="406"/>
      <c r="GYI2" s="406"/>
      <c r="GYJ2" s="407"/>
      <c r="GYK2" s="521" t="s">
        <v>0</v>
      </c>
      <c r="GYL2" s="522"/>
      <c r="GYM2" s="405"/>
      <c r="GYN2" s="406"/>
      <c r="GYO2" s="406"/>
      <c r="GYP2" s="406"/>
      <c r="GYQ2" s="406"/>
      <c r="GYR2" s="407"/>
      <c r="GYS2" s="521" t="s">
        <v>0</v>
      </c>
      <c r="GYT2" s="522"/>
      <c r="GYU2" s="405"/>
      <c r="GYV2" s="406"/>
      <c r="GYW2" s="406"/>
      <c r="GYX2" s="406"/>
      <c r="GYY2" s="406"/>
      <c r="GYZ2" s="407"/>
      <c r="GZA2" s="521" t="s">
        <v>0</v>
      </c>
      <c r="GZB2" s="522"/>
      <c r="GZC2" s="405"/>
      <c r="GZD2" s="406"/>
      <c r="GZE2" s="406"/>
      <c r="GZF2" s="406"/>
      <c r="GZG2" s="406"/>
      <c r="GZH2" s="407"/>
      <c r="GZI2" s="521" t="s">
        <v>0</v>
      </c>
      <c r="GZJ2" s="522"/>
      <c r="GZK2" s="405"/>
      <c r="GZL2" s="406"/>
      <c r="GZM2" s="406"/>
      <c r="GZN2" s="406"/>
      <c r="GZO2" s="406"/>
      <c r="GZP2" s="407"/>
      <c r="GZQ2" s="521" t="s">
        <v>0</v>
      </c>
      <c r="GZR2" s="522"/>
      <c r="GZS2" s="405"/>
      <c r="GZT2" s="406"/>
      <c r="GZU2" s="406"/>
      <c r="GZV2" s="406"/>
      <c r="GZW2" s="406"/>
      <c r="GZX2" s="407"/>
      <c r="GZY2" s="521" t="s">
        <v>0</v>
      </c>
      <c r="GZZ2" s="522"/>
      <c r="HAA2" s="405"/>
      <c r="HAB2" s="406"/>
      <c r="HAC2" s="406"/>
      <c r="HAD2" s="406"/>
      <c r="HAE2" s="406"/>
      <c r="HAF2" s="407"/>
      <c r="HAG2" s="521" t="s">
        <v>0</v>
      </c>
      <c r="HAH2" s="522"/>
      <c r="HAI2" s="405"/>
      <c r="HAJ2" s="406"/>
      <c r="HAK2" s="406"/>
      <c r="HAL2" s="406"/>
      <c r="HAM2" s="406"/>
      <c r="HAN2" s="407"/>
      <c r="HAO2" s="521" t="s">
        <v>0</v>
      </c>
      <c r="HAP2" s="522"/>
      <c r="HAQ2" s="405"/>
      <c r="HAR2" s="406"/>
      <c r="HAS2" s="406"/>
      <c r="HAT2" s="406"/>
      <c r="HAU2" s="406"/>
      <c r="HAV2" s="407"/>
      <c r="HAW2" s="521" t="s">
        <v>0</v>
      </c>
      <c r="HAX2" s="522"/>
      <c r="HAY2" s="405"/>
      <c r="HAZ2" s="406"/>
      <c r="HBA2" s="406"/>
      <c r="HBB2" s="406"/>
      <c r="HBC2" s="406"/>
      <c r="HBD2" s="407"/>
      <c r="HBE2" s="521" t="s">
        <v>0</v>
      </c>
      <c r="HBF2" s="522"/>
      <c r="HBG2" s="405"/>
      <c r="HBH2" s="406"/>
      <c r="HBI2" s="406"/>
      <c r="HBJ2" s="406"/>
      <c r="HBK2" s="406"/>
      <c r="HBL2" s="407"/>
      <c r="HBM2" s="521" t="s">
        <v>0</v>
      </c>
      <c r="HBN2" s="522"/>
      <c r="HBO2" s="405"/>
      <c r="HBP2" s="406"/>
      <c r="HBQ2" s="406"/>
      <c r="HBR2" s="406"/>
      <c r="HBS2" s="406"/>
      <c r="HBT2" s="407"/>
      <c r="HBU2" s="521" t="s">
        <v>0</v>
      </c>
      <c r="HBV2" s="522"/>
      <c r="HBW2" s="405"/>
      <c r="HBX2" s="406"/>
      <c r="HBY2" s="406"/>
      <c r="HBZ2" s="406"/>
      <c r="HCA2" s="406"/>
      <c r="HCB2" s="407"/>
      <c r="HCC2" s="521" t="s">
        <v>0</v>
      </c>
      <c r="HCD2" s="522"/>
      <c r="HCE2" s="405"/>
      <c r="HCF2" s="406"/>
      <c r="HCG2" s="406"/>
      <c r="HCH2" s="406"/>
      <c r="HCI2" s="406"/>
      <c r="HCJ2" s="407"/>
      <c r="HCK2" s="521" t="s">
        <v>0</v>
      </c>
      <c r="HCL2" s="522"/>
      <c r="HCM2" s="405"/>
      <c r="HCN2" s="406"/>
      <c r="HCO2" s="406"/>
      <c r="HCP2" s="406"/>
      <c r="HCQ2" s="406"/>
      <c r="HCR2" s="407"/>
      <c r="HCS2" s="521" t="s">
        <v>0</v>
      </c>
      <c r="HCT2" s="522"/>
      <c r="HCU2" s="405"/>
      <c r="HCV2" s="406"/>
      <c r="HCW2" s="406"/>
      <c r="HCX2" s="406"/>
      <c r="HCY2" s="406"/>
      <c r="HCZ2" s="407"/>
      <c r="HDA2" s="521" t="s">
        <v>0</v>
      </c>
      <c r="HDB2" s="522"/>
      <c r="HDC2" s="405"/>
      <c r="HDD2" s="406"/>
      <c r="HDE2" s="406"/>
      <c r="HDF2" s="406"/>
      <c r="HDG2" s="406"/>
      <c r="HDH2" s="407"/>
      <c r="HDI2" s="521" t="s">
        <v>0</v>
      </c>
      <c r="HDJ2" s="522"/>
      <c r="HDK2" s="405"/>
      <c r="HDL2" s="406"/>
      <c r="HDM2" s="406"/>
      <c r="HDN2" s="406"/>
      <c r="HDO2" s="406"/>
      <c r="HDP2" s="407"/>
      <c r="HDQ2" s="521" t="s">
        <v>0</v>
      </c>
      <c r="HDR2" s="522"/>
      <c r="HDS2" s="405"/>
      <c r="HDT2" s="406"/>
      <c r="HDU2" s="406"/>
      <c r="HDV2" s="406"/>
      <c r="HDW2" s="406"/>
      <c r="HDX2" s="407"/>
      <c r="HDY2" s="521" t="s">
        <v>0</v>
      </c>
      <c r="HDZ2" s="522"/>
      <c r="HEA2" s="405"/>
      <c r="HEB2" s="406"/>
      <c r="HEC2" s="406"/>
      <c r="HED2" s="406"/>
      <c r="HEE2" s="406"/>
      <c r="HEF2" s="407"/>
      <c r="HEG2" s="521" t="s">
        <v>0</v>
      </c>
      <c r="HEH2" s="522"/>
      <c r="HEI2" s="405"/>
      <c r="HEJ2" s="406"/>
      <c r="HEK2" s="406"/>
      <c r="HEL2" s="406"/>
      <c r="HEM2" s="406"/>
      <c r="HEN2" s="407"/>
      <c r="HEO2" s="521" t="s">
        <v>0</v>
      </c>
      <c r="HEP2" s="522"/>
      <c r="HEQ2" s="405"/>
      <c r="HER2" s="406"/>
      <c r="HES2" s="406"/>
      <c r="HET2" s="406"/>
      <c r="HEU2" s="406"/>
      <c r="HEV2" s="407"/>
      <c r="HEW2" s="521" t="s">
        <v>0</v>
      </c>
      <c r="HEX2" s="522"/>
      <c r="HEY2" s="405"/>
      <c r="HEZ2" s="406"/>
      <c r="HFA2" s="406"/>
      <c r="HFB2" s="406"/>
      <c r="HFC2" s="406"/>
      <c r="HFD2" s="407"/>
      <c r="HFE2" s="521" t="s">
        <v>0</v>
      </c>
      <c r="HFF2" s="522"/>
      <c r="HFG2" s="405"/>
      <c r="HFH2" s="406"/>
      <c r="HFI2" s="406"/>
      <c r="HFJ2" s="406"/>
      <c r="HFK2" s="406"/>
      <c r="HFL2" s="407"/>
      <c r="HFM2" s="521" t="s">
        <v>0</v>
      </c>
      <c r="HFN2" s="522"/>
      <c r="HFO2" s="405"/>
      <c r="HFP2" s="406"/>
      <c r="HFQ2" s="406"/>
      <c r="HFR2" s="406"/>
      <c r="HFS2" s="406"/>
      <c r="HFT2" s="407"/>
      <c r="HFU2" s="521" t="s">
        <v>0</v>
      </c>
      <c r="HFV2" s="522"/>
      <c r="HFW2" s="405"/>
      <c r="HFX2" s="406"/>
      <c r="HFY2" s="406"/>
      <c r="HFZ2" s="406"/>
      <c r="HGA2" s="406"/>
      <c r="HGB2" s="407"/>
      <c r="HGC2" s="521" t="s">
        <v>0</v>
      </c>
      <c r="HGD2" s="522"/>
      <c r="HGE2" s="405"/>
      <c r="HGF2" s="406"/>
      <c r="HGG2" s="406"/>
      <c r="HGH2" s="406"/>
      <c r="HGI2" s="406"/>
      <c r="HGJ2" s="407"/>
      <c r="HGK2" s="521" t="s">
        <v>0</v>
      </c>
      <c r="HGL2" s="522"/>
      <c r="HGM2" s="405"/>
      <c r="HGN2" s="406"/>
      <c r="HGO2" s="406"/>
      <c r="HGP2" s="406"/>
      <c r="HGQ2" s="406"/>
      <c r="HGR2" s="407"/>
      <c r="HGS2" s="521" t="s">
        <v>0</v>
      </c>
      <c r="HGT2" s="522"/>
      <c r="HGU2" s="405"/>
      <c r="HGV2" s="406"/>
      <c r="HGW2" s="406"/>
      <c r="HGX2" s="406"/>
      <c r="HGY2" s="406"/>
      <c r="HGZ2" s="407"/>
      <c r="HHA2" s="521" t="s">
        <v>0</v>
      </c>
      <c r="HHB2" s="522"/>
      <c r="HHC2" s="405"/>
      <c r="HHD2" s="406"/>
      <c r="HHE2" s="406"/>
      <c r="HHF2" s="406"/>
      <c r="HHG2" s="406"/>
      <c r="HHH2" s="407"/>
      <c r="HHI2" s="521" t="s">
        <v>0</v>
      </c>
      <c r="HHJ2" s="522"/>
      <c r="HHK2" s="405"/>
      <c r="HHL2" s="406"/>
      <c r="HHM2" s="406"/>
      <c r="HHN2" s="406"/>
      <c r="HHO2" s="406"/>
      <c r="HHP2" s="407"/>
      <c r="HHQ2" s="521" t="s">
        <v>0</v>
      </c>
      <c r="HHR2" s="522"/>
      <c r="HHS2" s="405"/>
      <c r="HHT2" s="406"/>
      <c r="HHU2" s="406"/>
      <c r="HHV2" s="406"/>
      <c r="HHW2" s="406"/>
      <c r="HHX2" s="407"/>
      <c r="HHY2" s="521" t="s">
        <v>0</v>
      </c>
      <c r="HHZ2" s="522"/>
      <c r="HIA2" s="405"/>
      <c r="HIB2" s="406"/>
      <c r="HIC2" s="406"/>
      <c r="HID2" s="406"/>
      <c r="HIE2" s="406"/>
      <c r="HIF2" s="407"/>
      <c r="HIG2" s="521" t="s">
        <v>0</v>
      </c>
      <c r="HIH2" s="522"/>
      <c r="HII2" s="405"/>
      <c r="HIJ2" s="406"/>
      <c r="HIK2" s="406"/>
      <c r="HIL2" s="406"/>
      <c r="HIM2" s="406"/>
      <c r="HIN2" s="407"/>
      <c r="HIO2" s="521" t="s">
        <v>0</v>
      </c>
      <c r="HIP2" s="522"/>
      <c r="HIQ2" s="405"/>
      <c r="HIR2" s="406"/>
      <c r="HIS2" s="406"/>
      <c r="HIT2" s="406"/>
      <c r="HIU2" s="406"/>
      <c r="HIV2" s="407"/>
      <c r="HIW2" s="521" t="s">
        <v>0</v>
      </c>
      <c r="HIX2" s="522"/>
      <c r="HIY2" s="405"/>
      <c r="HIZ2" s="406"/>
      <c r="HJA2" s="406"/>
      <c r="HJB2" s="406"/>
      <c r="HJC2" s="406"/>
      <c r="HJD2" s="407"/>
      <c r="HJE2" s="521" t="s">
        <v>0</v>
      </c>
      <c r="HJF2" s="522"/>
      <c r="HJG2" s="405"/>
      <c r="HJH2" s="406"/>
      <c r="HJI2" s="406"/>
      <c r="HJJ2" s="406"/>
      <c r="HJK2" s="406"/>
      <c r="HJL2" s="407"/>
      <c r="HJM2" s="521" t="s">
        <v>0</v>
      </c>
      <c r="HJN2" s="522"/>
      <c r="HJO2" s="405"/>
      <c r="HJP2" s="406"/>
      <c r="HJQ2" s="406"/>
      <c r="HJR2" s="406"/>
      <c r="HJS2" s="406"/>
      <c r="HJT2" s="407"/>
      <c r="HJU2" s="521" t="s">
        <v>0</v>
      </c>
      <c r="HJV2" s="522"/>
      <c r="HJW2" s="405"/>
      <c r="HJX2" s="406"/>
      <c r="HJY2" s="406"/>
      <c r="HJZ2" s="406"/>
      <c r="HKA2" s="406"/>
      <c r="HKB2" s="407"/>
      <c r="HKC2" s="521" t="s">
        <v>0</v>
      </c>
      <c r="HKD2" s="522"/>
      <c r="HKE2" s="405"/>
      <c r="HKF2" s="406"/>
      <c r="HKG2" s="406"/>
      <c r="HKH2" s="406"/>
      <c r="HKI2" s="406"/>
      <c r="HKJ2" s="407"/>
      <c r="HKK2" s="521" t="s">
        <v>0</v>
      </c>
      <c r="HKL2" s="522"/>
      <c r="HKM2" s="405"/>
      <c r="HKN2" s="406"/>
      <c r="HKO2" s="406"/>
      <c r="HKP2" s="406"/>
      <c r="HKQ2" s="406"/>
      <c r="HKR2" s="407"/>
      <c r="HKS2" s="521" t="s">
        <v>0</v>
      </c>
      <c r="HKT2" s="522"/>
      <c r="HKU2" s="405"/>
      <c r="HKV2" s="406"/>
      <c r="HKW2" s="406"/>
      <c r="HKX2" s="406"/>
      <c r="HKY2" s="406"/>
      <c r="HKZ2" s="407"/>
      <c r="HLA2" s="521" t="s">
        <v>0</v>
      </c>
      <c r="HLB2" s="522"/>
      <c r="HLC2" s="405"/>
      <c r="HLD2" s="406"/>
      <c r="HLE2" s="406"/>
      <c r="HLF2" s="406"/>
      <c r="HLG2" s="406"/>
      <c r="HLH2" s="407"/>
      <c r="HLI2" s="521" t="s">
        <v>0</v>
      </c>
      <c r="HLJ2" s="522"/>
      <c r="HLK2" s="405"/>
      <c r="HLL2" s="406"/>
      <c r="HLM2" s="406"/>
      <c r="HLN2" s="406"/>
      <c r="HLO2" s="406"/>
      <c r="HLP2" s="407"/>
      <c r="HLQ2" s="521" t="s">
        <v>0</v>
      </c>
      <c r="HLR2" s="522"/>
      <c r="HLS2" s="405"/>
      <c r="HLT2" s="406"/>
      <c r="HLU2" s="406"/>
      <c r="HLV2" s="406"/>
      <c r="HLW2" s="406"/>
      <c r="HLX2" s="407"/>
      <c r="HLY2" s="521" t="s">
        <v>0</v>
      </c>
      <c r="HLZ2" s="522"/>
      <c r="HMA2" s="405"/>
      <c r="HMB2" s="406"/>
      <c r="HMC2" s="406"/>
      <c r="HMD2" s="406"/>
      <c r="HME2" s="406"/>
      <c r="HMF2" s="407"/>
      <c r="HMG2" s="521" t="s">
        <v>0</v>
      </c>
      <c r="HMH2" s="522"/>
      <c r="HMI2" s="405"/>
      <c r="HMJ2" s="406"/>
      <c r="HMK2" s="406"/>
      <c r="HML2" s="406"/>
      <c r="HMM2" s="406"/>
      <c r="HMN2" s="407"/>
      <c r="HMO2" s="521" t="s">
        <v>0</v>
      </c>
      <c r="HMP2" s="522"/>
      <c r="HMQ2" s="405"/>
      <c r="HMR2" s="406"/>
      <c r="HMS2" s="406"/>
      <c r="HMT2" s="406"/>
      <c r="HMU2" s="406"/>
      <c r="HMV2" s="407"/>
      <c r="HMW2" s="521" t="s">
        <v>0</v>
      </c>
      <c r="HMX2" s="522"/>
      <c r="HMY2" s="405"/>
      <c r="HMZ2" s="406"/>
      <c r="HNA2" s="406"/>
      <c r="HNB2" s="406"/>
      <c r="HNC2" s="406"/>
      <c r="HND2" s="407"/>
      <c r="HNE2" s="521" t="s">
        <v>0</v>
      </c>
      <c r="HNF2" s="522"/>
      <c r="HNG2" s="405"/>
      <c r="HNH2" s="406"/>
      <c r="HNI2" s="406"/>
      <c r="HNJ2" s="406"/>
      <c r="HNK2" s="406"/>
      <c r="HNL2" s="407"/>
      <c r="HNM2" s="521" t="s">
        <v>0</v>
      </c>
      <c r="HNN2" s="522"/>
      <c r="HNO2" s="405"/>
      <c r="HNP2" s="406"/>
      <c r="HNQ2" s="406"/>
      <c r="HNR2" s="406"/>
      <c r="HNS2" s="406"/>
      <c r="HNT2" s="407"/>
      <c r="HNU2" s="521" t="s">
        <v>0</v>
      </c>
      <c r="HNV2" s="522"/>
      <c r="HNW2" s="405"/>
      <c r="HNX2" s="406"/>
      <c r="HNY2" s="406"/>
      <c r="HNZ2" s="406"/>
      <c r="HOA2" s="406"/>
      <c r="HOB2" s="407"/>
      <c r="HOC2" s="521" t="s">
        <v>0</v>
      </c>
      <c r="HOD2" s="522"/>
      <c r="HOE2" s="405"/>
      <c r="HOF2" s="406"/>
      <c r="HOG2" s="406"/>
      <c r="HOH2" s="406"/>
      <c r="HOI2" s="406"/>
      <c r="HOJ2" s="407"/>
      <c r="HOK2" s="521" t="s">
        <v>0</v>
      </c>
      <c r="HOL2" s="522"/>
      <c r="HOM2" s="405"/>
      <c r="HON2" s="406"/>
      <c r="HOO2" s="406"/>
      <c r="HOP2" s="406"/>
      <c r="HOQ2" s="406"/>
      <c r="HOR2" s="407"/>
      <c r="HOS2" s="521" t="s">
        <v>0</v>
      </c>
      <c r="HOT2" s="522"/>
      <c r="HOU2" s="405"/>
      <c r="HOV2" s="406"/>
      <c r="HOW2" s="406"/>
      <c r="HOX2" s="406"/>
      <c r="HOY2" s="406"/>
      <c r="HOZ2" s="407"/>
      <c r="HPA2" s="521" t="s">
        <v>0</v>
      </c>
      <c r="HPB2" s="522"/>
      <c r="HPC2" s="405"/>
      <c r="HPD2" s="406"/>
      <c r="HPE2" s="406"/>
      <c r="HPF2" s="406"/>
      <c r="HPG2" s="406"/>
      <c r="HPH2" s="407"/>
      <c r="HPI2" s="521" t="s">
        <v>0</v>
      </c>
      <c r="HPJ2" s="522"/>
      <c r="HPK2" s="405"/>
      <c r="HPL2" s="406"/>
      <c r="HPM2" s="406"/>
      <c r="HPN2" s="406"/>
      <c r="HPO2" s="406"/>
      <c r="HPP2" s="407"/>
      <c r="HPQ2" s="521" t="s">
        <v>0</v>
      </c>
      <c r="HPR2" s="522"/>
      <c r="HPS2" s="405"/>
      <c r="HPT2" s="406"/>
      <c r="HPU2" s="406"/>
      <c r="HPV2" s="406"/>
      <c r="HPW2" s="406"/>
      <c r="HPX2" s="407"/>
      <c r="HPY2" s="521" t="s">
        <v>0</v>
      </c>
      <c r="HPZ2" s="522"/>
      <c r="HQA2" s="405"/>
      <c r="HQB2" s="406"/>
      <c r="HQC2" s="406"/>
      <c r="HQD2" s="406"/>
      <c r="HQE2" s="406"/>
      <c r="HQF2" s="407"/>
      <c r="HQG2" s="521" t="s">
        <v>0</v>
      </c>
      <c r="HQH2" s="522"/>
      <c r="HQI2" s="405"/>
      <c r="HQJ2" s="406"/>
      <c r="HQK2" s="406"/>
      <c r="HQL2" s="406"/>
      <c r="HQM2" s="406"/>
      <c r="HQN2" s="407"/>
      <c r="HQO2" s="521" t="s">
        <v>0</v>
      </c>
      <c r="HQP2" s="522"/>
      <c r="HQQ2" s="405"/>
      <c r="HQR2" s="406"/>
      <c r="HQS2" s="406"/>
      <c r="HQT2" s="406"/>
      <c r="HQU2" s="406"/>
      <c r="HQV2" s="407"/>
      <c r="HQW2" s="521" t="s">
        <v>0</v>
      </c>
      <c r="HQX2" s="522"/>
      <c r="HQY2" s="405"/>
      <c r="HQZ2" s="406"/>
      <c r="HRA2" s="406"/>
      <c r="HRB2" s="406"/>
      <c r="HRC2" s="406"/>
      <c r="HRD2" s="407"/>
      <c r="HRE2" s="521" t="s">
        <v>0</v>
      </c>
      <c r="HRF2" s="522"/>
      <c r="HRG2" s="405"/>
      <c r="HRH2" s="406"/>
      <c r="HRI2" s="406"/>
      <c r="HRJ2" s="406"/>
      <c r="HRK2" s="406"/>
      <c r="HRL2" s="407"/>
      <c r="HRM2" s="521" t="s">
        <v>0</v>
      </c>
      <c r="HRN2" s="522"/>
      <c r="HRO2" s="405"/>
      <c r="HRP2" s="406"/>
      <c r="HRQ2" s="406"/>
      <c r="HRR2" s="406"/>
      <c r="HRS2" s="406"/>
      <c r="HRT2" s="407"/>
      <c r="HRU2" s="521" t="s">
        <v>0</v>
      </c>
      <c r="HRV2" s="522"/>
      <c r="HRW2" s="405"/>
      <c r="HRX2" s="406"/>
      <c r="HRY2" s="406"/>
      <c r="HRZ2" s="406"/>
      <c r="HSA2" s="406"/>
      <c r="HSB2" s="407"/>
      <c r="HSC2" s="521" t="s">
        <v>0</v>
      </c>
      <c r="HSD2" s="522"/>
      <c r="HSE2" s="405"/>
      <c r="HSF2" s="406"/>
      <c r="HSG2" s="406"/>
      <c r="HSH2" s="406"/>
      <c r="HSI2" s="406"/>
      <c r="HSJ2" s="407"/>
      <c r="HSK2" s="521" t="s">
        <v>0</v>
      </c>
      <c r="HSL2" s="522"/>
      <c r="HSM2" s="405"/>
      <c r="HSN2" s="406"/>
      <c r="HSO2" s="406"/>
      <c r="HSP2" s="406"/>
      <c r="HSQ2" s="406"/>
      <c r="HSR2" s="407"/>
      <c r="HSS2" s="521" t="s">
        <v>0</v>
      </c>
      <c r="HST2" s="522"/>
      <c r="HSU2" s="405"/>
      <c r="HSV2" s="406"/>
      <c r="HSW2" s="406"/>
      <c r="HSX2" s="406"/>
      <c r="HSY2" s="406"/>
      <c r="HSZ2" s="407"/>
      <c r="HTA2" s="521" t="s">
        <v>0</v>
      </c>
      <c r="HTB2" s="522"/>
      <c r="HTC2" s="405"/>
      <c r="HTD2" s="406"/>
      <c r="HTE2" s="406"/>
      <c r="HTF2" s="406"/>
      <c r="HTG2" s="406"/>
      <c r="HTH2" s="407"/>
      <c r="HTI2" s="521" t="s">
        <v>0</v>
      </c>
      <c r="HTJ2" s="522"/>
      <c r="HTK2" s="405"/>
      <c r="HTL2" s="406"/>
      <c r="HTM2" s="406"/>
      <c r="HTN2" s="406"/>
      <c r="HTO2" s="406"/>
      <c r="HTP2" s="407"/>
      <c r="HTQ2" s="521" t="s">
        <v>0</v>
      </c>
      <c r="HTR2" s="522"/>
      <c r="HTS2" s="405"/>
      <c r="HTT2" s="406"/>
      <c r="HTU2" s="406"/>
      <c r="HTV2" s="406"/>
      <c r="HTW2" s="406"/>
      <c r="HTX2" s="407"/>
      <c r="HTY2" s="521" t="s">
        <v>0</v>
      </c>
      <c r="HTZ2" s="522"/>
      <c r="HUA2" s="405"/>
      <c r="HUB2" s="406"/>
      <c r="HUC2" s="406"/>
      <c r="HUD2" s="406"/>
      <c r="HUE2" s="406"/>
      <c r="HUF2" s="407"/>
      <c r="HUG2" s="521" t="s">
        <v>0</v>
      </c>
      <c r="HUH2" s="522"/>
      <c r="HUI2" s="405"/>
      <c r="HUJ2" s="406"/>
      <c r="HUK2" s="406"/>
      <c r="HUL2" s="406"/>
      <c r="HUM2" s="406"/>
      <c r="HUN2" s="407"/>
      <c r="HUO2" s="521" t="s">
        <v>0</v>
      </c>
      <c r="HUP2" s="522"/>
      <c r="HUQ2" s="405"/>
      <c r="HUR2" s="406"/>
      <c r="HUS2" s="406"/>
      <c r="HUT2" s="406"/>
      <c r="HUU2" s="406"/>
      <c r="HUV2" s="407"/>
      <c r="HUW2" s="521" t="s">
        <v>0</v>
      </c>
      <c r="HUX2" s="522"/>
      <c r="HUY2" s="405"/>
      <c r="HUZ2" s="406"/>
      <c r="HVA2" s="406"/>
      <c r="HVB2" s="406"/>
      <c r="HVC2" s="406"/>
      <c r="HVD2" s="407"/>
      <c r="HVE2" s="521" t="s">
        <v>0</v>
      </c>
      <c r="HVF2" s="522"/>
      <c r="HVG2" s="405"/>
      <c r="HVH2" s="406"/>
      <c r="HVI2" s="406"/>
      <c r="HVJ2" s="406"/>
      <c r="HVK2" s="406"/>
      <c r="HVL2" s="407"/>
      <c r="HVM2" s="521" t="s">
        <v>0</v>
      </c>
      <c r="HVN2" s="522"/>
      <c r="HVO2" s="405"/>
      <c r="HVP2" s="406"/>
      <c r="HVQ2" s="406"/>
      <c r="HVR2" s="406"/>
      <c r="HVS2" s="406"/>
      <c r="HVT2" s="407"/>
      <c r="HVU2" s="521" t="s">
        <v>0</v>
      </c>
      <c r="HVV2" s="522"/>
      <c r="HVW2" s="405"/>
      <c r="HVX2" s="406"/>
      <c r="HVY2" s="406"/>
      <c r="HVZ2" s="406"/>
      <c r="HWA2" s="406"/>
      <c r="HWB2" s="407"/>
      <c r="HWC2" s="521" t="s">
        <v>0</v>
      </c>
      <c r="HWD2" s="522"/>
      <c r="HWE2" s="405"/>
      <c r="HWF2" s="406"/>
      <c r="HWG2" s="406"/>
      <c r="HWH2" s="406"/>
      <c r="HWI2" s="406"/>
      <c r="HWJ2" s="407"/>
      <c r="HWK2" s="521" t="s">
        <v>0</v>
      </c>
      <c r="HWL2" s="522"/>
      <c r="HWM2" s="405"/>
      <c r="HWN2" s="406"/>
      <c r="HWO2" s="406"/>
      <c r="HWP2" s="406"/>
      <c r="HWQ2" s="406"/>
      <c r="HWR2" s="407"/>
      <c r="HWS2" s="521" t="s">
        <v>0</v>
      </c>
      <c r="HWT2" s="522"/>
      <c r="HWU2" s="405"/>
      <c r="HWV2" s="406"/>
      <c r="HWW2" s="406"/>
      <c r="HWX2" s="406"/>
      <c r="HWY2" s="406"/>
      <c r="HWZ2" s="407"/>
      <c r="HXA2" s="521" t="s">
        <v>0</v>
      </c>
      <c r="HXB2" s="522"/>
      <c r="HXC2" s="405"/>
      <c r="HXD2" s="406"/>
      <c r="HXE2" s="406"/>
      <c r="HXF2" s="406"/>
      <c r="HXG2" s="406"/>
      <c r="HXH2" s="407"/>
      <c r="HXI2" s="521" t="s">
        <v>0</v>
      </c>
      <c r="HXJ2" s="522"/>
      <c r="HXK2" s="405"/>
      <c r="HXL2" s="406"/>
      <c r="HXM2" s="406"/>
      <c r="HXN2" s="406"/>
      <c r="HXO2" s="406"/>
      <c r="HXP2" s="407"/>
      <c r="HXQ2" s="521" t="s">
        <v>0</v>
      </c>
      <c r="HXR2" s="522"/>
      <c r="HXS2" s="405"/>
      <c r="HXT2" s="406"/>
      <c r="HXU2" s="406"/>
      <c r="HXV2" s="406"/>
      <c r="HXW2" s="406"/>
      <c r="HXX2" s="407"/>
      <c r="HXY2" s="521" t="s">
        <v>0</v>
      </c>
      <c r="HXZ2" s="522"/>
      <c r="HYA2" s="405"/>
      <c r="HYB2" s="406"/>
      <c r="HYC2" s="406"/>
      <c r="HYD2" s="406"/>
      <c r="HYE2" s="406"/>
      <c r="HYF2" s="407"/>
      <c r="HYG2" s="521" t="s">
        <v>0</v>
      </c>
      <c r="HYH2" s="522"/>
      <c r="HYI2" s="405"/>
      <c r="HYJ2" s="406"/>
      <c r="HYK2" s="406"/>
      <c r="HYL2" s="406"/>
      <c r="HYM2" s="406"/>
      <c r="HYN2" s="407"/>
      <c r="HYO2" s="521" t="s">
        <v>0</v>
      </c>
      <c r="HYP2" s="522"/>
      <c r="HYQ2" s="405"/>
      <c r="HYR2" s="406"/>
      <c r="HYS2" s="406"/>
      <c r="HYT2" s="406"/>
      <c r="HYU2" s="406"/>
      <c r="HYV2" s="407"/>
      <c r="HYW2" s="521" t="s">
        <v>0</v>
      </c>
      <c r="HYX2" s="522"/>
      <c r="HYY2" s="405"/>
      <c r="HYZ2" s="406"/>
      <c r="HZA2" s="406"/>
      <c r="HZB2" s="406"/>
      <c r="HZC2" s="406"/>
      <c r="HZD2" s="407"/>
      <c r="HZE2" s="521" t="s">
        <v>0</v>
      </c>
      <c r="HZF2" s="522"/>
      <c r="HZG2" s="405"/>
      <c r="HZH2" s="406"/>
      <c r="HZI2" s="406"/>
      <c r="HZJ2" s="406"/>
      <c r="HZK2" s="406"/>
      <c r="HZL2" s="407"/>
      <c r="HZM2" s="521" t="s">
        <v>0</v>
      </c>
      <c r="HZN2" s="522"/>
      <c r="HZO2" s="405"/>
      <c r="HZP2" s="406"/>
      <c r="HZQ2" s="406"/>
      <c r="HZR2" s="406"/>
      <c r="HZS2" s="406"/>
      <c r="HZT2" s="407"/>
      <c r="HZU2" s="521" t="s">
        <v>0</v>
      </c>
      <c r="HZV2" s="522"/>
      <c r="HZW2" s="405"/>
      <c r="HZX2" s="406"/>
      <c r="HZY2" s="406"/>
      <c r="HZZ2" s="406"/>
      <c r="IAA2" s="406"/>
      <c r="IAB2" s="407"/>
      <c r="IAC2" s="521" t="s">
        <v>0</v>
      </c>
      <c r="IAD2" s="522"/>
      <c r="IAE2" s="405"/>
      <c r="IAF2" s="406"/>
      <c r="IAG2" s="406"/>
      <c r="IAH2" s="406"/>
      <c r="IAI2" s="406"/>
      <c r="IAJ2" s="407"/>
      <c r="IAK2" s="521" t="s">
        <v>0</v>
      </c>
      <c r="IAL2" s="522"/>
      <c r="IAM2" s="405"/>
      <c r="IAN2" s="406"/>
      <c r="IAO2" s="406"/>
      <c r="IAP2" s="406"/>
      <c r="IAQ2" s="406"/>
      <c r="IAR2" s="407"/>
      <c r="IAS2" s="521" t="s">
        <v>0</v>
      </c>
      <c r="IAT2" s="522"/>
      <c r="IAU2" s="405"/>
      <c r="IAV2" s="406"/>
      <c r="IAW2" s="406"/>
      <c r="IAX2" s="406"/>
      <c r="IAY2" s="406"/>
      <c r="IAZ2" s="407"/>
      <c r="IBA2" s="521" t="s">
        <v>0</v>
      </c>
      <c r="IBB2" s="522"/>
      <c r="IBC2" s="405"/>
      <c r="IBD2" s="406"/>
      <c r="IBE2" s="406"/>
      <c r="IBF2" s="406"/>
      <c r="IBG2" s="406"/>
      <c r="IBH2" s="407"/>
      <c r="IBI2" s="521" t="s">
        <v>0</v>
      </c>
      <c r="IBJ2" s="522"/>
      <c r="IBK2" s="405"/>
      <c r="IBL2" s="406"/>
      <c r="IBM2" s="406"/>
      <c r="IBN2" s="406"/>
      <c r="IBO2" s="406"/>
      <c r="IBP2" s="407"/>
      <c r="IBQ2" s="521" t="s">
        <v>0</v>
      </c>
      <c r="IBR2" s="522"/>
      <c r="IBS2" s="405"/>
      <c r="IBT2" s="406"/>
      <c r="IBU2" s="406"/>
      <c r="IBV2" s="406"/>
      <c r="IBW2" s="406"/>
      <c r="IBX2" s="407"/>
      <c r="IBY2" s="521" t="s">
        <v>0</v>
      </c>
      <c r="IBZ2" s="522"/>
      <c r="ICA2" s="405"/>
      <c r="ICB2" s="406"/>
      <c r="ICC2" s="406"/>
      <c r="ICD2" s="406"/>
      <c r="ICE2" s="406"/>
      <c r="ICF2" s="407"/>
      <c r="ICG2" s="521" t="s">
        <v>0</v>
      </c>
      <c r="ICH2" s="522"/>
      <c r="ICI2" s="405"/>
      <c r="ICJ2" s="406"/>
      <c r="ICK2" s="406"/>
      <c r="ICL2" s="406"/>
      <c r="ICM2" s="406"/>
      <c r="ICN2" s="407"/>
      <c r="ICO2" s="521" t="s">
        <v>0</v>
      </c>
      <c r="ICP2" s="522"/>
      <c r="ICQ2" s="405"/>
      <c r="ICR2" s="406"/>
      <c r="ICS2" s="406"/>
      <c r="ICT2" s="406"/>
      <c r="ICU2" s="406"/>
      <c r="ICV2" s="407"/>
      <c r="ICW2" s="521" t="s">
        <v>0</v>
      </c>
      <c r="ICX2" s="522"/>
      <c r="ICY2" s="405"/>
      <c r="ICZ2" s="406"/>
      <c r="IDA2" s="406"/>
      <c r="IDB2" s="406"/>
      <c r="IDC2" s="406"/>
      <c r="IDD2" s="407"/>
      <c r="IDE2" s="521" t="s">
        <v>0</v>
      </c>
      <c r="IDF2" s="522"/>
      <c r="IDG2" s="405"/>
      <c r="IDH2" s="406"/>
      <c r="IDI2" s="406"/>
      <c r="IDJ2" s="406"/>
      <c r="IDK2" s="406"/>
      <c r="IDL2" s="407"/>
      <c r="IDM2" s="521" t="s">
        <v>0</v>
      </c>
      <c r="IDN2" s="522"/>
      <c r="IDO2" s="405"/>
      <c r="IDP2" s="406"/>
      <c r="IDQ2" s="406"/>
      <c r="IDR2" s="406"/>
      <c r="IDS2" s="406"/>
      <c r="IDT2" s="407"/>
      <c r="IDU2" s="521" t="s">
        <v>0</v>
      </c>
      <c r="IDV2" s="522"/>
      <c r="IDW2" s="405"/>
      <c r="IDX2" s="406"/>
      <c r="IDY2" s="406"/>
      <c r="IDZ2" s="406"/>
      <c r="IEA2" s="406"/>
      <c r="IEB2" s="407"/>
      <c r="IEC2" s="521" t="s">
        <v>0</v>
      </c>
      <c r="IED2" s="522"/>
      <c r="IEE2" s="405"/>
      <c r="IEF2" s="406"/>
      <c r="IEG2" s="406"/>
      <c r="IEH2" s="406"/>
      <c r="IEI2" s="406"/>
      <c r="IEJ2" s="407"/>
      <c r="IEK2" s="521" t="s">
        <v>0</v>
      </c>
      <c r="IEL2" s="522"/>
      <c r="IEM2" s="405"/>
      <c r="IEN2" s="406"/>
      <c r="IEO2" s="406"/>
      <c r="IEP2" s="406"/>
      <c r="IEQ2" s="406"/>
      <c r="IER2" s="407"/>
      <c r="IES2" s="521" t="s">
        <v>0</v>
      </c>
      <c r="IET2" s="522"/>
      <c r="IEU2" s="405"/>
      <c r="IEV2" s="406"/>
      <c r="IEW2" s="406"/>
      <c r="IEX2" s="406"/>
      <c r="IEY2" s="406"/>
      <c r="IEZ2" s="407"/>
      <c r="IFA2" s="521" t="s">
        <v>0</v>
      </c>
      <c r="IFB2" s="522"/>
      <c r="IFC2" s="405"/>
      <c r="IFD2" s="406"/>
      <c r="IFE2" s="406"/>
      <c r="IFF2" s="406"/>
      <c r="IFG2" s="406"/>
      <c r="IFH2" s="407"/>
      <c r="IFI2" s="521" t="s">
        <v>0</v>
      </c>
      <c r="IFJ2" s="522"/>
      <c r="IFK2" s="405"/>
      <c r="IFL2" s="406"/>
      <c r="IFM2" s="406"/>
      <c r="IFN2" s="406"/>
      <c r="IFO2" s="406"/>
      <c r="IFP2" s="407"/>
      <c r="IFQ2" s="521" t="s">
        <v>0</v>
      </c>
      <c r="IFR2" s="522"/>
      <c r="IFS2" s="405"/>
      <c r="IFT2" s="406"/>
      <c r="IFU2" s="406"/>
      <c r="IFV2" s="406"/>
      <c r="IFW2" s="406"/>
      <c r="IFX2" s="407"/>
      <c r="IFY2" s="521" t="s">
        <v>0</v>
      </c>
      <c r="IFZ2" s="522"/>
      <c r="IGA2" s="405"/>
      <c r="IGB2" s="406"/>
      <c r="IGC2" s="406"/>
      <c r="IGD2" s="406"/>
      <c r="IGE2" s="406"/>
      <c r="IGF2" s="407"/>
      <c r="IGG2" s="521" t="s">
        <v>0</v>
      </c>
      <c r="IGH2" s="522"/>
      <c r="IGI2" s="405"/>
      <c r="IGJ2" s="406"/>
      <c r="IGK2" s="406"/>
      <c r="IGL2" s="406"/>
      <c r="IGM2" s="406"/>
      <c r="IGN2" s="407"/>
      <c r="IGO2" s="521" t="s">
        <v>0</v>
      </c>
      <c r="IGP2" s="522"/>
      <c r="IGQ2" s="405"/>
      <c r="IGR2" s="406"/>
      <c r="IGS2" s="406"/>
      <c r="IGT2" s="406"/>
      <c r="IGU2" s="406"/>
      <c r="IGV2" s="407"/>
      <c r="IGW2" s="521" t="s">
        <v>0</v>
      </c>
      <c r="IGX2" s="522"/>
      <c r="IGY2" s="405"/>
      <c r="IGZ2" s="406"/>
      <c r="IHA2" s="406"/>
      <c r="IHB2" s="406"/>
      <c r="IHC2" s="406"/>
      <c r="IHD2" s="407"/>
      <c r="IHE2" s="521" t="s">
        <v>0</v>
      </c>
      <c r="IHF2" s="522"/>
      <c r="IHG2" s="405"/>
      <c r="IHH2" s="406"/>
      <c r="IHI2" s="406"/>
      <c r="IHJ2" s="406"/>
      <c r="IHK2" s="406"/>
      <c r="IHL2" s="407"/>
      <c r="IHM2" s="521" t="s">
        <v>0</v>
      </c>
      <c r="IHN2" s="522"/>
      <c r="IHO2" s="405"/>
      <c r="IHP2" s="406"/>
      <c r="IHQ2" s="406"/>
      <c r="IHR2" s="406"/>
      <c r="IHS2" s="406"/>
      <c r="IHT2" s="407"/>
      <c r="IHU2" s="521" t="s">
        <v>0</v>
      </c>
      <c r="IHV2" s="522"/>
      <c r="IHW2" s="405"/>
      <c r="IHX2" s="406"/>
      <c r="IHY2" s="406"/>
      <c r="IHZ2" s="406"/>
      <c r="IIA2" s="406"/>
      <c r="IIB2" s="407"/>
      <c r="IIC2" s="521" t="s">
        <v>0</v>
      </c>
      <c r="IID2" s="522"/>
      <c r="IIE2" s="405"/>
      <c r="IIF2" s="406"/>
      <c r="IIG2" s="406"/>
      <c r="IIH2" s="406"/>
      <c r="III2" s="406"/>
      <c r="IIJ2" s="407"/>
      <c r="IIK2" s="521" t="s">
        <v>0</v>
      </c>
      <c r="IIL2" s="522"/>
      <c r="IIM2" s="405"/>
      <c r="IIN2" s="406"/>
      <c r="IIO2" s="406"/>
      <c r="IIP2" s="406"/>
      <c r="IIQ2" s="406"/>
      <c r="IIR2" s="407"/>
      <c r="IIS2" s="521" t="s">
        <v>0</v>
      </c>
      <c r="IIT2" s="522"/>
      <c r="IIU2" s="405"/>
      <c r="IIV2" s="406"/>
      <c r="IIW2" s="406"/>
      <c r="IIX2" s="406"/>
      <c r="IIY2" s="406"/>
      <c r="IIZ2" s="407"/>
      <c r="IJA2" s="521" t="s">
        <v>0</v>
      </c>
      <c r="IJB2" s="522"/>
      <c r="IJC2" s="405"/>
      <c r="IJD2" s="406"/>
      <c r="IJE2" s="406"/>
      <c r="IJF2" s="406"/>
      <c r="IJG2" s="406"/>
      <c r="IJH2" s="407"/>
      <c r="IJI2" s="521" t="s">
        <v>0</v>
      </c>
      <c r="IJJ2" s="522"/>
      <c r="IJK2" s="405"/>
      <c r="IJL2" s="406"/>
      <c r="IJM2" s="406"/>
      <c r="IJN2" s="406"/>
      <c r="IJO2" s="406"/>
      <c r="IJP2" s="407"/>
      <c r="IJQ2" s="521" t="s">
        <v>0</v>
      </c>
      <c r="IJR2" s="522"/>
      <c r="IJS2" s="405"/>
      <c r="IJT2" s="406"/>
      <c r="IJU2" s="406"/>
      <c r="IJV2" s="406"/>
      <c r="IJW2" s="406"/>
      <c r="IJX2" s="407"/>
      <c r="IJY2" s="521" t="s">
        <v>0</v>
      </c>
      <c r="IJZ2" s="522"/>
      <c r="IKA2" s="405"/>
      <c r="IKB2" s="406"/>
      <c r="IKC2" s="406"/>
      <c r="IKD2" s="406"/>
      <c r="IKE2" s="406"/>
      <c r="IKF2" s="407"/>
      <c r="IKG2" s="521" t="s">
        <v>0</v>
      </c>
      <c r="IKH2" s="522"/>
      <c r="IKI2" s="405"/>
      <c r="IKJ2" s="406"/>
      <c r="IKK2" s="406"/>
      <c r="IKL2" s="406"/>
      <c r="IKM2" s="406"/>
      <c r="IKN2" s="407"/>
      <c r="IKO2" s="521" t="s">
        <v>0</v>
      </c>
      <c r="IKP2" s="522"/>
      <c r="IKQ2" s="405"/>
      <c r="IKR2" s="406"/>
      <c r="IKS2" s="406"/>
      <c r="IKT2" s="406"/>
      <c r="IKU2" s="406"/>
      <c r="IKV2" s="407"/>
      <c r="IKW2" s="521" t="s">
        <v>0</v>
      </c>
      <c r="IKX2" s="522"/>
      <c r="IKY2" s="405"/>
      <c r="IKZ2" s="406"/>
      <c r="ILA2" s="406"/>
      <c r="ILB2" s="406"/>
      <c r="ILC2" s="406"/>
      <c r="ILD2" s="407"/>
      <c r="ILE2" s="521" t="s">
        <v>0</v>
      </c>
      <c r="ILF2" s="522"/>
      <c r="ILG2" s="405"/>
      <c r="ILH2" s="406"/>
      <c r="ILI2" s="406"/>
      <c r="ILJ2" s="406"/>
      <c r="ILK2" s="406"/>
      <c r="ILL2" s="407"/>
      <c r="ILM2" s="521" t="s">
        <v>0</v>
      </c>
      <c r="ILN2" s="522"/>
      <c r="ILO2" s="405"/>
      <c r="ILP2" s="406"/>
      <c r="ILQ2" s="406"/>
      <c r="ILR2" s="406"/>
      <c r="ILS2" s="406"/>
      <c r="ILT2" s="407"/>
      <c r="ILU2" s="521" t="s">
        <v>0</v>
      </c>
      <c r="ILV2" s="522"/>
      <c r="ILW2" s="405"/>
      <c r="ILX2" s="406"/>
      <c r="ILY2" s="406"/>
      <c r="ILZ2" s="406"/>
      <c r="IMA2" s="406"/>
      <c r="IMB2" s="407"/>
      <c r="IMC2" s="521" t="s">
        <v>0</v>
      </c>
      <c r="IMD2" s="522"/>
      <c r="IME2" s="405"/>
      <c r="IMF2" s="406"/>
      <c r="IMG2" s="406"/>
      <c r="IMH2" s="406"/>
      <c r="IMI2" s="406"/>
      <c r="IMJ2" s="407"/>
      <c r="IMK2" s="521" t="s">
        <v>0</v>
      </c>
      <c r="IML2" s="522"/>
      <c r="IMM2" s="405"/>
      <c r="IMN2" s="406"/>
      <c r="IMO2" s="406"/>
      <c r="IMP2" s="406"/>
      <c r="IMQ2" s="406"/>
      <c r="IMR2" s="407"/>
      <c r="IMS2" s="521" t="s">
        <v>0</v>
      </c>
      <c r="IMT2" s="522"/>
      <c r="IMU2" s="405"/>
      <c r="IMV2" s="406"/>
      <c r="IMW2" s="406"/>
      <c r="IMX2" s="406"/>
      <c r="IMY2" s="406"/>
      <c r="IMZ2" s="407"/>
      <c r="INA2" s="521" t="s">
        <v>0</v>
      </c>
      <c r="INB2" s="522"/>
      <c r="INC2" s="405"/>
      <c r="IND2" s="406"/>
      <c r="INE2" s="406"/>
      <c r="INF2" s="406"/>
      <c r="ING2" s="406"/>
      <c r="INH2" s="407"/>
      <c r="INI2" s="521" t="s">
        <v>0</v>
      </c>
      <c r="INJ2" s="522"/>
      <c r="INK2" s="405"/>
      <c r="INL2" s="406"/>
      <c r="INM2" s="406"/>
      <c r="INN2" s="406"/>
      <c r="INO2" s="406"/>
      <c r="INP2" s="407"/>
      <c r="INQ2" s="521" t="s">
        <v>0</v>
      </c>
      <c r="INR2" s="522"/>
      <c r="INS2" s="405"/>
      <c r="INT2" s="406"/>
      <c r="INU2" s="406"/>
      <c r="INV2" s="406"/>
      <c r="INW2" s="406"/>
      <c r="INX2" s="407"/>
      <c r="INY2" s="521" t="s">
        <v>0</v>
      </c>
      <c r="INZ2" s="522"/>
      <c r="IOA2" s="405"/>
      <c r="IOB2" s="406"/>
      <c r="IOC2" s="406"/>
      <c r="IOD2" s="406"/>
      <c r="IOE2" s="406"/>
      <c r="IOF2" s="407"/>
      <c r="IOG2" s="521" t="s">
        <v>0</v>
      </c>
      <c r="IOH2" s="522"/>
      <c r="IOI2" s="405"/>
      <c r="IOJ2" s="406"/>
      <c r="IOK2" s="406"/>
      <c r="IOL2" s="406"/>
      <c r="IOM2" s="406"/>
      <c r="ION2" s="407"/>
      <c r="IOO2" s="521" t="s">
        <v>0</v>
      </c>
      <c r="IOP2" s="522"/>
      <c r="IOQ2" s="405"/>
      <c r="IOR2" s="406"/>
      <c r="IOS2" s="406"/>
      <c r="IOT2" s="406"/>
      <c r="IOU2" s="406"/>
      <c r="IOV2" s="407"/>
      <c r="IOW2" s="521" t="s">
        <v>0</v>
      </c>
      <c r="IOX2" s="522"/>
      <c r="IOY2" s="405"/>
      <c r="IOZ2" s="406"/>
      <c r="IPA2" s="406"/>
      <c r="IPB2" s="406"/>
      <c r="IPC2" s="406"/>
      <c r="IPD2" s="407"/>
      <c r="IPE2" s="521" t="s">
        <v>0</v>
      </c>
      <c r="IPF2" s="522"/>
      <c r="IPG2" s="405"/>
      <c r="IPH2" s="406"/>
      <c r="IPI2" s="406"/>
      <c r="IPJ2" s="406"/>
      <c r="IPK2" s="406"/>
      <c r="IPL2" s="407"/>
      <c r="IPM2" s="521" t="s">
        <v>0</v>
      </c>
      <c r="IPN2" s="522"/>
      <c r="IPO2" s="405"/>
      <c r="IPP2" s="406"/>
      <c r="IPQ2" s="406"/>
      <c r="IPR2" s="406"/>
      <c r="IPS2" s="406"/>
      <c r="IPT2" s="407"/>
      <c r="IPU2" s="521" t="s">
        <v>0</v>
      </c>
      <c r="IPV2" s="522"/>
      <c r="IPW2" s="405"/>
      <c r="IPX2" s="406"/>
      <c r="IPY2" s="406"/>
      <c r="IPZ2" s="406"/>
      <c r="IQA2" s="406"/>
      <c r="IQB2" s="407"/>
      <c r="IQC2" s="521" t="s">
        <v>0</v>
      </c>
      <c r="IQD2" s="522"/>
      <c r="IQE2" s="405"/>
      <c r="IQF2" s="406"/>
      <c r="IQG2" s="406"/>
      <c r="IQH2" s="406"/>
      <c r="IQI2" s="406"/>
      <c r="IQJ2" s="407"/>
      <c r="IQK2" s="521" t="s">
        <v>0</v>
      </c>
      <c r="IQL2" s="522"/>
      <c r="IQM2" s="405"/>
      <c r="IQN2" s="406"/>
      <c r="IQO2" s="406"/>
      <c r="IQP2" s="406"/>
      <c r="IQQ2" s="406"/>
      <c r="IQR2" s="407"/>
      <c r="IQS2" s="521" t="s">
        <v>0</v>
      </c>
      <c r="IQT2" s="522"/>
      <c r="IQU2" s="405"/>
      <c r="IQV2" s="406"/>
      <c r="IQW2" s="406"/>
      <c r="IQX2" s="406"/>
      <c r="IQY2" s="406"/>
      <c r="IQZ2" s="407"/>
      <c r="IRA2" s="521" t="s">
        <v>0</v>
      </c>
      <c r="IRB2" s="522"/>
      <c r="IRC2" s="405"/>
      <c r="IRD2" s="406"/>
      <c r="IRE2" s="406"/>
      <c r="IRF2" s="406"/>
      <c r="IRG2" s="406"/>
      <c r="IRH2" s="407"/>
      <c r="IRI2" s="521" t="s">
        <v>0</v>
      </c>
      <c r="IRJ2" s="522"/>
      <c r="IRK2" s="405"/>
      <c r="IRL2" s="406"/>
      <c r="IRM2" s="406"/>
      <c r="IRN2" s="406"/>
      <c r="IRO2" s="406"/>
      <c r="IRP2" s="407"/>
      <c r="IRQ2" s="521" t="s">
        <v>0</v>
      </c>
      <c r="IRR2" s="522"/>
      <c r="IRS2" s="405"/>
      <c r="IRT2" s="406"/>
      <c r="IRU2" s="406"/>
      <c r="IRV2" s="406"/>
      <c r="IRW2" s="406"/>
      <c r="IRX2" s="407"/>
      <c r="IRY2" s="521" t="s">
        <v>0</v>
      </c>
      <c r="IRZ2" s="522"/>
      <c r="ISA2" s="405"/>
      <c r="ISB2" s="406"/>
      <c r="ISC2" s="406"/>
      <c r="ISD2" s="406"/>
      <c r="ISE2" s="406"/>
      <c r="ISF2" s="407"/>
      <c r="ISG2" s="521" t="s">
        <v>0</v>
      </c>
      <c r="ISH2" s="522"/>
      <c r="ISI2" s="405"/>
      <c r="ISJ2" s="406"/>
      <c r="ISK2" s="406"/>
      <c r="ISL2" s="406"/>
      <c r="ISM2" s="406"/>
      <c r="ISN2" s="407"/>
      <c r="ISO2" s="521" t="s">
        <v>0</v>
      </c>
      <c r="ISP2" s="522"/>
      <c r="ISQ2" s="405"/>
      <c r="ISR2" s="406"/>
      <c r="ISS2" s="406"/>
      <c r="IST2" s="406"/>
      <c r="ISU2" s="406"/>
      <c r="ISV2" s="407"/>
      <c r="ISW2" s="521" t="s">
        <v>0</v>
      </c>
      <c r="ISX2" s="522"/>
      <c r="ISY2" s="405"/>
      <c r="ISZ2" s="406"/>
      <c r="ITA2" s="406"/>
      <c r="ITB2" s="406"/>
      <c r="ITC2" s="406"/>
      <c r="ITD2" s="407"/>
      <c r="ITE2" s="521" t="s">
        <v>0</v>
      </c>
      <c r="ITF2" s="522"/>
      <c r="ITG2" s="405"/>
      <c r="ITH2" s="406"/>
      <c r="ITI2" s="406"/>
      <c r="ITJ2" s="406"/>
      <c r="ITK2" s="406"/>
      <c r="ITL2" s="407"/>
      <c r="ITM2" s="521" t="s">
        <v>0</v>
      </c>
      <c r="ITN2" s="522"/>
      <c r="ITO2" s="405"/>
      <c r="ITP2" s="406"/>
      <c r="ITQ2" s="406"/>
      <c r="ITR2" s="406"/>
      <c r="ITS2" s="406"/>
      <c r="ITT2" s="407"/>
      <c r="ITU2" s="521" t="s">
        <v>0</v>
      </c>
      <c r="ITV2" s="522"/>
      <c r="ITW2" s="405"/>
      <c r="ITX2" s="406"/>
      <c r="ITY2" s="406"/>
      <c r="ITZ2" s="406"/>
      <c r="IUA2" s="406"/>
      <c r="IUB2" s="407"/>
      <c r="IUC2" s="521" t="s">
        <v>0</v>
      </c>
      <c r="IUD2" s="522"/>
      <c r="IUE2" s="405"/>
      <c r="IUF2" s="406"/>
      <c r="IUG2" s="406"/>
      <c r="IUH2" s="406"/>
      <c r="IUI2" s="406"/>
      <c r="IUJ2" s="407"/>
      <c r="IUK2" s="521" t="s">
        <v>0</v>
      </c>
      <c r="IUL2" s="522"/>
      <c r="IUM2" s="405"/>
      <c r="IUN2" s="406"/>
      <c r="IUO2" s="406"/>
      <c r="IUP2" s="406"/>
      <c r="IUQ2" s="406"/>
      <c r="IUR2" s="407"/>
      <c r="IUS2" s="521" t="s">
        <v>0</v>
      </c>
      <c r="IUT2" s="522"/>
      <c r="IUU2" s="405"/>
      <c r="IUV2" s="406"/>
      <c r="IUW2" s="406"/>
      <c r="IUX2" s="406"/>
      <c r="IUY2" s="406"/>
      <c r="IUZ2" s="407"/>
      <c r="IVA2" s="521" t="s">
        <v>0</v>
      </c>
      <c r="IVB2" s="522"/>
      <c r="IVC2" s="405"/>
      <c r="IVD2" s="406"/>
      <c r="IVE2" s="406"/>
      <c r="IVF2" s="406"/>
      <c r="IVG2" s="406"/>
      <c r="IVH2" s="407"/>
      <c r="IVI2" s="521" t="s">
        <v>0</v>
      </c>
      <c r="IVJ2" s="522"/>
      <c r="IVK2" s="405"/>
      <c r="IVL2" s="406"/>
      <c r="IVM2" s="406"/>
      <c r="IVN2" s="406"/>
      <c r="IVO2" s="406"/>
      <c r="IVP2" s="407"/>
      <c r="IVQ2" s="521" t="s">
        <v>0</v>
      </c>
      <c r="IVR2" s="522"/>
      <c r="IVS2" s="405"/>
      <c r="IVT2" s="406"/>
      <c r="IVU2" s="406"/>
      <c r="IVV2" s="406"/>
      <c r="IVW2" s="406"/>
      <c r="IVX2" s="407"/>
      <c r="IVY2" s="521" t="s">
        <v>0</v>
      </c>
      <c r="IVZ2" s="522"/>
      <c r="IWA2" s="405"/>
      <c r="IWB2" s="406"/>
      <c r="IWC2" s="406"/>
      <c r="IWD2" s="406"/>
      <c r="IWE2" s="406"/>
      <c r="IWF2" s="407"/>
      <c r="IWG2" s="521" t="s">
        <v>0</v>
      </c>
      <c r="IWH2" s="522"/>
      <c r="IWI2" s="405"/>
      <c r="IWJ2" s="406"/>
      <c r="IWK2" s="406"/>
      <c r="IWL2" s="406"/>
      <c r="IWM2" s="406"/>
      <c r="IWN2" s="407"/>
      <c r="IWO2" s="521" t="s">
        <v>0</v>
      </c>
      <c r="IWP2" s="522"/>
      <c r="IWQ2" s="405"/>
      <c r="IWR2" s="406"/>
      <c r="IWS2" s="406"/>
      <c r="IWT2" s="406"/>
      <c r="IWU2" s="406"/>
      <c r="IWV2" s="407"/>
      <c r="IWW2" s="521" t="s">
        <v>0</v>
      </c>
      <c r="IWX2" s="522"/>
      <c r="IWY2" s="405"/>
      <c r="IWZ2" s="406"/>
      <c r="IXA2" s="406"/>
      <c r="IXB2" s="406"/>
      <c r="IXC2" s="406"/>
      <c r="IXD2" s="407"/>
      <c r="IXE2" s="521" t="s">
        <v>0</v>
      </c>
      <c r="IXF2" s="522"/>
      <c r="IXG2" s="405"/>
      <c r="IXH2" s="406"/>
      <c r="IXI2" s="406"/>
      <c r="IXJ2" s="406"/>
      <c r="IXK2" s="406"/>
      <c r="IXL2" s="407"/>
      <c r="IXM2" s="521" t="s">
        <v>0</v>
      </c>
      <c r="IXN2" s="522"/>
      <c r="IXO2" s="405"/>
      <c r="IXP2" s="406"/>
      <c r="IXQ2" s="406"/>
      <c r="IXR2" s="406"/>
      <c r="IXS2" s="406"/>
      <c r="IXT2" s="407"/>
      <c r="IXU2" s="521" t="s">
        <v>0</v>
      </c>
      <c r="IXV2" s="522"/>
      <c r="IXW2" s="405"/>
      <c r="IXX2" s="406"/>
      <c r="IXY2" s="406"/>
      <c r="IXZ2" s="406"/>
      <c r="IYA2" s="406"/>
      <c r="IYB2" s="407"/>
      <c r="IYC2" s="521" t="s">
        <v>0</v>
      </c>
      <c r="IYD2" s="522"/>
      <c r="IYE2" s="405"/>
      <c r="IYF2" s="406"/>
      <c r="IYG2" s="406"/>
      <c r="IYH2" s="406"/>
      <c r="IYI2" s="406"/>
      <c r="IYJ2" s="407"/>
      <c r="IYK2" s="521" t="s">
        <v>0</v>
      </c>
      <c r="IYL2" s="522"/>
      <c r="IYM2" s="405"/>
      <c r="IYN2" s="406"/>
      <c r="IYO2" s="406"/>
      <c r="IYP2" s="406"/>
      <c r="IYQ2" s="406"/>
      <c r="IYR2" s="407"/>
      <c r="IYS2" s="521" t="s">
        <v>0</v>
      </c>
      <c r="IYT2" s="522"/>
      <c r="IYU2" s="405"/>
      <c r="IYV2" s="406"/>
      <c r="IYW2" s="406"/>
      <c r="IYX2" s="406"/>
      <c r="IYY2" s="406"/>
      <c r="IYZ2" s="407"/>
      <c r="IZA2" s="521" t="s">
        <v>0</v>
      </c>
      <c r="IZB2" s="522"/>
      <c r="IZC2" s="405"/>
      <c r="IZD2" s="406"/>
      <c r="IZE2" s="406"/>
      <c r="IZF2" s="406"/>
      <c r="IZG2" s="406"/>
      <c r="IZH2" s="407"/>
      <c r="IZI2" s="521" t="s">
        <v>0</v>
      </c>
      <c r="IZJ2" s="522"/>
      <c r="IZK2" s="405"/>
      <c r="IZL2" s="406"/>
      <c r="IZM2" s="406"/>
      <c r="IZN2" s="406"/>
      <c r="IZO2" s="406"/>
      <c r="IZP2" s="407"/>
      <c r="IZQ2" s="521" t="s">
        <v>0</v>
      </c>
      <c r="IZR2" s="522"/>
      <c r="IZS2" s="405"/>
      <c r="IZT2" s="406"/>
      <c r="IZU2" s="406"/>
      <c r="IZV2" s="406"/>
      <c r="IZW2" s="406"/>
      <c r="IZX2" s="407"/>
      <c r="IZY2" s="521" t="s">
        <v>0</v>
      </c>
      <c r="IZZ2" s="522"/>
      <c r="JAA2" s="405"/>
      <c r="JAB2" s="406"/>
      <c r="JAC2" s="406"/>
      <c r="JAD2" s="406"/>
      <c r="JAE2" s="406"/>
      <c r="JAF2" s="407"/>
      <c r="JAG2" s="521" t="s">
        <v>0</v>
      </c>
      <c r="JAH2" s="522"/>
      <c r="JAI2" s="405"/>
      <c r="JAJ2" s="406"/>
      <c r="JAK2" s="406"/>
      <c r="JAL2" s="406"/>
      <c r="JAM2" s="406"/>
      <c r="JAN2" s="407"/>
      <c r="JAO2" s="521" t="s">
        <v>0</v>
      </c>
      <c r="JAP2" s="522"/>
      <c r="JAQ2" s="405"/>
      <c r="JAR2" s="406"/>
      <c r="JAS2" s="406"/>
      <c r="JAT2" s="406"/>
      <c r="JAU2" s="406"/>
      <c r="JAV2" s="407"/>
      <c r="JAW2" s="521" t="s">
        <v>0</v>
      </c>
      <c r="JAX2" s="522"/>
      <c r="JAY2" s="405"/>
      <c r="JAZ2" s="406"/>
      <c r="JBA2" s="406"/>
      <c r="JBB2" s="406"/>
      <c r="JBC2" s="406"/>
      <c r="JBD2" s="407"/>
      <c r="JBE2" s="521" t="s">
        <v>0</v>
      </c>
      <c r="JBF2" s="522"/>
      <c r="JBG2" s="405"/>
      <c r="JBH2" s="406"/>
      <c r="JBI2" s="406"/>
      <c r="JBJ2" s="406"/>
      <c r="JBK2" s="406"/>
      <c r="JBL2" s="407"/>
      <c r="JBM2" s="521" t="s">
        <v>0</v>
      </c>
      <c r="JBN2" s="522"/>
      <c r="JBO2" s="405"/>
      <c r="JBP2" s="406"/>
      <c r="JBQ2" s="406"/>
      <c r="JBR2" s="406"/>
      <c r="JBS2" s="406"/>
      <c r="JBT2" s="407"/>
      <c r="JBU2" s="521" t="s">
        <v>0</v>
      </c>
      <c r="JBV2" s="522"/>
      <c r="JBW2" s="405"/>
      <c r="JBX2" s="406"/>
      <c r="JBY2" s="406"/>
      <c r="JBZ2" s="406"/>
      <c r="JCA2" s="406"/>
      <c r="JCB2" s="407"/>
      <c r="JCC2" s="521" t="s">
        <v>0</v>
      </c>
      <c r="JCD2" s="522"/>
      <c r="JCE2" s="405"/>
      <c r="JCF2" s="406"/>
      <c r="JCG2" s="406"/>
      <c r="JCH2" s="406"/>
      <c r="JCI2" s="406"/>
      <c r="JCJ2" s="407"/>
      <c r="JCK2" s="521" t="s">
        <v>0</v>
      </c>
      <c r="JCL2" s="522"/>
      <c r="JCM2" s="405"/>
      <c r="JCN2" s="406"/>
      <c r="JCO2" s="406"/>
      <c r="JCP2" s="406"/>
      <c r="JCQ2" s="406"/>
      <c r="JCR2" s="407"/>
      <c r="JCS2" s="521" t="s">
        <v>0</v>
      </c>
      <c r="JCT2" s="522"/>
      <c r="JCU2" s="405"/>
      <c r="JCV2" s="406"/>
      <c r="JCW2" s="406"/>
      <c r="JCX2" s="406"/>
      <c r="JCY2" s="406"/>
      <c r="JCZ2" s="407"/>
      <c r="JDA2" s="521" t="s">
        <v>0</v>
      </c>
      <c r="JDB2" s="522"/>
      <c r="JDC2" s="405"/>
      <c r="JDD2" s="406"/>
      <c r="JDE2" s="406"/>
      <c r="JDF2" s="406"/>
      <c r="JDG2" s="406"/>
      <c r="JDH2" s="407"/>
      <c r="JDI2" s="521" t="s">
        <v>0</v>
      </c>
      <c r="JDJ2" s="522"/>
      <c r="JDK2" s="405"/>
      <c r="JDL2" s="406"/>
      <c r="JDM2" s="406"/>
      <c r="JDN2" s="406"/>
      <c r="JDO2" s="406"/>
      <c r="JDP2" s="407"/>
      <c r="JDQ2" s="521" t="s">
        <v>0</v>
      </c>
      <c r="JDR2" s="522"/>
      <c r="JDS2" s="405"/>
      <c r="JDT2" s="406"/>
      <c r="JDU2" s="406"/>
      <c r="JDV2" s="406"/>
      <c r="JDW2" s="406"/>
      <c r="JDX2" s="407"/>
      <c r="JDY2" s="521" t="s">
        <v>0</v>
      </c>
      <c r="JDZ2" s="522"/>
      <c r="JEA2" s="405"/>
      <c r="JEB2" s="406"/>
      <c r="JEC2" s="406"/>
      <c r="JED2" s="406"/>
      <c r="JEE2" s="406"/>
      <c r="JEF2" s="407"/>
      <c r="JEG2" s="521" t="s">
        <v>0</v>
      </c>
      <c r="JEH2" s="522"/>
      <c r="JEI2" s="405"/>
      <c r="JEJ2" s="406"/>
      <c r="JEK2" s="406"/>
      <c r="JEL2" s="406"/>
      <c r="JEM2" s="406"/>
      <c r="JEN2" s="407"/>
      <c r="JEO2" s="521" t="s">
        <v>0</v>
      </c>
      <c r="JEP2" s="522"/>
      <c r="JEQ2" s="405"/>
      <c r="JER2" s="406"/>
      <c r="JES2" s="406"/>
      <c r="JET2" s="406"/>
      <c r="JEU2" s="406"/>
      <c r="JEV2" s="407"/>
      <c r="JEW2" s="521" t="s">
        <v>0</v>
      </c>
      <c r="JEX2" s="522"/>
      <c r="JEY2" s="405"/>
      <c r="JEZ2" s="406"/>
      <c r="JFA2" s="406"/>
      <c r="JFB2" s="406"/>
      <c r="JFC2" s="406"/>
      <c r="JFD2" s="407"/>
      <c r="JFE2" s="521" t="s">
        <v>0</v>
      </c>
      <c r="JFF2" s="522"/>
      <c r="JFG2" s="405"/>
      <c r="JFH2" s="406"/>
      <c r="JFI2" s="406"/>
      <c r="JFJ2" s="406"/>
      <c r="JFK2" s="406"/>
      <c r="JFL2" s="407"/>
      <c r="JFM2" s="521" t="s">
        <v>0</v>
      </c>
      <c r="JFN2" s="522"/>
      <c r="JFO2" s="405"/>
      <c r="JFP2" s="406"/>
      <c r="JFQ2" s="406"/>
      <c r="JFR2" s="406"/>
      <c r="JFS2" s="406"/>
      <c r="JFT2" s="407"/>
      <c r="JFU2" s="521" t="s">
        <v>0</v>
      </c>
      <c r="JFV2" s="522"/>
      <c r="JFW2" s="405"/>
      <c r="JFX2" s="406"/>
      <c r="JFY2" s="406"/>
      <c r="JFZ2" s="406"/>
      <c r="JGA2" s="406"/>
      <c r="JGB2" s="407"/>
      <c r="JGC2" s="521" t="s">
        <v>0</v>
      </c>
      <c r="JGD2" s="522"/>
      <c r="JGE2" s="405"/>
      <c r="JGF2" s="406"/>
      <c r="JGG2" s="406"/>
      <c r="JGH2" s="406"/>
      <c r="JGI2" s="406"/>
      <c r="JGJ2" s="407"/>
      <c r="JGK2" s="521" t="s">
        <v>0</v>
      </c>
      <c r="JGL2" s="522"/>
      <c r="JGM2" s="405"/>
      <c r="JGN2" s="406"/>
      <c r="JGO2" s="406"/>
      <c r="JGP2" s="406"/>
      <c r="JGQ2" s="406"/>
      <c r="JGR2" s="407"/>
      <c r="JGS2" s="521" t="s">
        <v>0</v>
      </c>
      <c r="JGT2" s="522"/>
      <c r="JGU2" s="405"/>
      <c r="JGV2" s="406"/>
      <c r="JGW2" s="406"/>
      <c r="JGX2" s="406"/>
      <c r="JGY2" s="406"/>
      <c r="JGZ2" s="407"/>
      <c r="JHA2" s="521" t="s">
        <v>0</v>
      </c>
      <c r="JHB2" s="522"/>
      <c r="JHC2" s="405"/>
      <c r="JHD2" s="406"/>
      <c r="JHE2" s="406"/>
      <c r="JHF2" s="406"/>
      <c r="JHG2" s="406"/>
      <c r="JHH2" s="407"/>
      <c r="JHI2" s="521" t="s">
        <v>0</v>
      </c>
      <c r="JHJ2" s="522"/>
      <c r="JHK2" s="405"/>
      <c r="JHL2" s="406"/>
      <c r="JHM2" s="406"/>
      <c r="JHN2" s="406"/>
      <c r="JHO2" s="406"/>
      <c r="JHP2" s="407"/>
      <c r="JHQ2" s="521" t="s">
        <v>0</v>
      </c>
      <c r="JHR2" s="522"/>
      <c r="JHS2" s="405"/>
      <c r="JHT2" s="406"/>
      <c r="JHU2" s="406"/>
      <c r="JHV2" s="406"/>
      <c r="JHW2" s="406"/>
      <c r="JHX2" s="407"/>
      <c r="JHY2" s="521" t="s">
        <v>0</v>
      </c>
      <c r="JHZ2" s="522"/>
      <c r="JIA2" s="405"/>
      <c r="JIB2" s="406"/>
      <c r="JIC2" s="406"/>
      <c r="JID2" s="406"/>
      <c r="JIE2" s="406"/>
      <c r="JIF2" s="407"/>
      <c r="JIG2" s="521" t="s">
        <v>0</v>
      </c>
      <c r="JIH2" s="522"/>
      <c r="JII2" s="405"/>
      <c r="JIJ2" s="406"/>
      <c r="JIK2" s="406"/>
      <c r="JIL2" s="406"/>
      <c r="JIM2" s="406"/>
      <c r="JIN2" s="407"/>
      <c r="JIO2" s="521" t="s">
        <v>0</v>
      </c>
      <c r="JIP2" s="522"/>
      <c r="JIQ2" s="405"/>
      <c r="JIR2" s="406"/>
      <c r="JIS2" s="406"/>
      <c r="JIT2" s="406"/>
      <c r="JIU2" s="406"/>
      <c r="JIV2" s="407"/>
      <c r="JIW2" s="521" t="s">
        <v>0</v>
      </c>
      <c r="JIX2" s="522"/>
      <c r="JIY2" s="405"/>
      <c r="JIZ2" s="406"/>
      <c r="JJA2" s="406"/>
      <c r="JJB2" s="406"/>
      <c r="JJC2" s="406"/>
      <c r="JJD2" s="407"/>
      <c r="JJE2" s="521" t="s">
        <v>0</v>
      </c>
      <c r="JJF2" s="522"/>
      <c r="JJG2" s="405"/>
      <c r="JJH2" s="406"/>
      <c r="JJI2" s="406"/>
      <c r="JJJ2" s="406"/>
      <c r="JJK2" s="406"/>
      <c r="JJL2" s="407"/>
      <c r="JJM2" s="521" t="s">
        <v>0</v>
      </c>
      <c r="JJN2" s="522"/>
      <c r="JJO2" s="405"/>
      <c r="JJP2" s="406"/>
      <c r="JJQ2" s="406"/>
      <c r="JJR2" s="406"/>
      <c r="JJS2" s="406"/>
      <c r="JJT2" s="407"/>
      <c r="JJU2" s="521" t="s">
        <v>0</v>
      </c>
      <c r="JJV2" s="522"/>
      <c r="JJW2" s="405"/>
      <c r="JJX2" s="406"/>
      <c r="JJY2" s="406"/>
      <c r="JJZ2" s="406"/>
      <c r="JKA2" s="406"/>
      <c r="JKB2" s="407"/>
      <c r="JKC2" s="521" t="s">
        <v>0</v>
      </c>
      <c r="JKD2" s="522"/>
      <c r="JKE2" s="405"/>
      <c r="JKF2" s="406"/>
      <c r="JKG2" s="406"/>
      <c r="JKH2" s="406"/>
      <c r="JKI2" s="406"/>
      <c r="JKJ2" s="407"/>
      <c r="JKK2" s="521" t="s">
        <v>0</v>
      </c>
      <c r="JKL2" s="522"/>
      <c r="JKM2" s="405"/>
      <c r="JKN2" s="406"/>
      <c r="JKO2" s="406"/>
      <c r="JKP2" s="406"/>
      <c r="JKQ2" s="406"/>
      <c r="JKR2" s="407"/>
      <c r="JKS2" s="521" t="s">
        <v>0</v>
      </c>
      <c r="JKT2" s="522"/>
      <c r="JKU2" s="405"/>
      <c r="JKV2" s="406"/>
      <c r="JKW2" s="406"/>
      <c r="JKX2" s="406"/>
      <c r="JKY2" s="406"/>
      <c r="JKZ2" s="407"/>
      <c r="JLA2" s="521" t="s">
        <v>0</v>
      </c>
      <c r="JLB2" s="522"/>
      <c r="JLC2" s="405"/>
      <c r="JLD2" s="406"/>
      <c r="JLE2" s="406"/>
      <c r="JLF2" s="406"/>
      <c r="JLG2" s="406"/>
      <c r="JLH2" s="407"/>
      <c r="JLI2" s="521" t="s">
        <v>0</v>
      </c>
      <c r="JLJ2" s="522"/>
      <c r="JLK2" s="405"/>
      <c r="JLL2" s="406"/>
      <c r="JLM2" s="406"/>
      <c r="JLN2" s="406"/>
      <c r="JLO2" s="406"/>
      <c r="JLP2" s="407"/>
      <c r="JLQ2" s="521" t="s">
        <v>0</v>
      </c>
      <c r="JLR2" s="522"/>
      <c r="JLS2" s="405"/>
      <c r="JLT2" s="406"/>
      <c r="JLU2" s="406"/>
      <c r="JLV2" s="406"/>
      <c r="JLW2" s="406"/>
      <c r="JLX2" s="407"/>
      <c r="JLY2" s="521" t="s">
        <v>0</v>
      </c>
      <c r="JLZ2" s="522"/>
      <c r="JMA2" s="405"/>
      <c r="JMB2" s="406"/>
      <c r="JMC2" s="406"/>
      <c r="JMD2" s="406"/>
      <c r="JME2" s="406"/>
      <c r="JMF2" s="407"/>
      <c r="JMG2" s="521" t="s">
        <v>0</v>
      </c>
      <c r="JMH2" s="522"/>
      <c r="JMI2" s="405"/>
      <c r="JMJ2" s="406"/>
      <c r="JMK2" s="406"/>
      <c r="JML2" s="406"/>
      <c r="JMM2" s="406"/>
      <c r="JMN2" s="407"/>
      <c r="JMO2" s="521" t="s">
        <v>0</v>
      </c>
      <c r="JMP2" s="522"/>
      <c r="JMQ2" s="405"/>
      <c r="JMR2" s="406"/>
      <c r="JMS2" s="406"/>
      <c r="JMT2" s="406"/>
      <c r="JMU2" s="406"/>
      <c r="JMV2" s="407"/>
      <c r="JMW2" s="521" t="s">
        <v>0</v>
      </c>
      <c r="JMX2" s="522"/>
      <c r="JMY2" s="405"/>
      <c r="JMZ2" s="406"/>
      <c r="JNA2" s="406"/>
      <c r="JNB2" s="406"/>
      <c r="JNC2" s="406"/>
      <c r="JND2" s="407"/>
      <c r="JNE2" s="521" t="s">
        <v>0</v>
      </c>
      <c r="JNF2" s="522"/>
      <c r="JNG2" s="405"/>
      <c r="JNH2" s="406"/>
      <c r="JNI2" s="406"/>
      <c r="JNJ2" s="406"/>
      <c r="JNK2" s="406"/>
      <c r="JNL2" s="407"/>
      <c r="JNM2" s="521" t="s">
        <v>0</v>
      </c>
      <c r="JNN2" s="522"/>
      <c r="JNO2" s="405"/>
      <c r="JNP2" s="406"/>
      <c r="JNQ2" s="406"/>
      <c r="JNR2" s="406"/>
      <c r="JNS2" s="406"/>
      <c r="JNT2" s="407"/>
      <c r="JNU2" s="521" t="s">
        <v>0</v>
      </c>
      <c r="JNV2" s="522"/>
      <c r="JNW2" s="405"/>
      <c r="JNX2" s="406"/>
      <c r="JNY2" s="406"/>
      <c r="JNZ2" s="406"/>
      <c r="JOA2" s="406"/>
      <c r="JOB2" s="407"/>
      <c r="JOC2" s="521" t="s">
        <v>0</v>
      </c>
      <c r="JOD2" s="522"/>
      <c r="JOE2" s="405"/>
      <c r="JOF2" s="406"/>
      <c r="JOG2" s="406"/>
      <c r="JOH2" s="406"/>
      <c r="JOI2" s="406"/>
      <c r="JOJ2" s="407"/>
      <c r="JOK2" s="521" t="s">
        <v>0</v>
      </c>
      <c r="JOL2" s="522"/>
      <c r="JOM2" s="405"/>
      <c r="JON2" s="406"/>
      <c r="JOO2" s="406"/>
      <c r="JOP2" s="406"/>
      <c r="JOQ2" s="406"/>
      <c r="JOR2" s="407"/>
      <c r="JOS2" s="521" t="s">
        <v>0</v>
      </c>
      <c r="JOT2" s="522"/>
      <c r="JOU2" s="405"/>
      <c r="JOV2" s="406"/>
      <c r="JOW2" s="406"/>
      <c r="JOX2" s="406"/>
      <c r="JOY2" s="406"/>
      <c r="JOZ2" s="407"/>
      <c r="JPA2" s="521" t="s">
        <v>0</v>
      </c>
      <c r="JPB2" s="522"/>
      <c r="JPC2" s="405"/>
      <c r="JPD2" s="406"/>
      <c r="JPE2" s="406"/>
      <c r="JPF2" s="406"/>
      <c r="JPG2" s="406"/>
      <c r="JPH2" s="407"/>
      <c r="JPI2" s="521" t="s">
        <v>0</v>
      </c>
      <c r="JPJ2" s="522"/>
      <c r="JPK2" s="405"/>
      <c r="JPL2" s="406"/>
      <c r="JPM2" s="406"/>
      <c r="JPN2" s="406"/>
      <c r="JPO2" s="406"/>
      <c r="JPP2" s="407"/>
      <c r="JPQ2" s="521" t="s">
        <v>0</v>
      </c>
      <c r="JPR2" s="522"/>
      <c r="JPS2" s="405"/>
      <c r="JPT2" s="406"/>
      <c r="JPU2" s="406"/>
      <c r="JPV2" s="406"/>
      <c r="JPW2" s="406"/>
      <c r="JPX2" s="407"/>
      <c r="JPY2" s="521" t="s">
        <v>0</v>
      </c>
      <c r="JPZ2" s="522"/>
      <c r="JQA2" s="405"/>
      <c r="JQB2" s="406"/>
      <c r="JQC2" s="406"/>
      <c r="JQD2" s="406"/>
      <c r="JQE2" s="406"/>
      <c r="JQF2" s="407"/>
      <c r="JQG2" s="521" t="s">
        <v>0</v>
      </c>
      <c r="JQH2" s="522"/>
      <c r="JQI2" s="405"/>
      <c r="JQJ2" s="406"/>
      <c r="JQK2" s="406"/>
      <c r="JQL2" s="406"/>
      <c r="JQM2" s="406"/>
      <c r="JQN2" s="407"/>
      <c r="JQO2" s="521" t="s">
        <v>0</v>
      </c>
      <c r="JQP2" s="522"/>
      <c r="JQQ2" s="405"/>
      <c r="JQR2" s="406"/>
      <c r="JQS2" s="406"/>
      <c r="JQT2" s="406"/>
      <c r="JQU2" s="406"/>
      <c r="JQV2" s="407"/>
      <c r="JQW2" s="521" t="s">
        <v>0</v>
      </c>
      <c r="JQX2" s="522"/>
      <c r="JQY2" s="405"/>
      <c r="JQZ2" s="406"/>
      <c r="JRA2" s="406"/>
      <c r="JRB2" s="406"/>
      <c r="JRC2" s="406"/>
      <c r="JRD2" s="407"/>
      <c r="JRE2" s="521" t="s">
        <v>0</v>
      </c>
      <c r="JRF2" s="522"/>
      <c r="JRG2" s="405"/>
      <c r="JRH2" s="406"/>
      <c r="JRI2" s="406"/>
      <c r="JRJ2" s="406"/>
      <c r="JRK2" s="406"/>
      <c r="JRL2" s="407"/>
      <c r="JRM2" s="521" t="s">
        <v>0</v>
      </c>
      <c r="JRN2" s="522"/>
      <c r="JRO2" s="405"/>
      <c r="JRP2" s="406"/>
      <c r="JRQ2" s="406"/>
      <c r="JRR2" s="406"/>
      <c r="JRS2" s="406"/>
      <c r="JRT2" s="407"/>
      <c r="JRU2" s="521" t="s">
        <v>0</v>
      </c>
      <c r="JRV2" s="522"/>
      <c r="JRW2" s="405"/>
      <c r="JRX2" s="406"/>
      <c r="JRY2" s="406"/>
      <c r="JRZ2" s="406"/>
      <c r="JSA2" s="406"/>
      <c r="JSB2" s="407"/>
      <c r="JSC2" s="521" t="s">
        <v>0</v>
      </c>
      <c r="JSD2" s="522"/>
      <c r="JSE2" s="405"/>
      <c r="JSF2" s="406"/>
      <c r="JSG2" s="406"/>
      <c r="JSH2" s="406"/>
      <c r="JSI2" s="406"/>
      <c r="JSJ2" s="407"/>
      <c r="JSK2" s="521" t="s">
        <v>0</v>
      </c>
      <c r="JSL2" s="522"/>
      <c r="JSM2" s="405"/>
      <c r="JSN2" s="406"/>
      <c r="JSO2" s="406"/>
      <c r="JSP2" s="406"/>
      <c r="JSQ2" s="406"/>
      <c r="JSR2" s="407"/>
      <c r="JSS2" s="521" t="s">
        <v>0</v>
      </c>
      <c r="JST2" s="522"/>
      <c r="JSU2" s="405"/>
      <c r="JSV2" s="406"/>
      <c r="JSW2" s="406"/>
      <c r="JSX2" s="406"/>
      <c r="JSY2" s="406"/>
      <c r="JSZ2" s="407"/>
      <c r="JTA2" s="521" t="s">
        <v>0</v>
      </c>
      <c r="JTB2" s="522"/>
      <c r="JTC2" s="405"/>
      <c r="JTD2" s="406"/>
      <c r="JTE2" s="406"/>
      <c r="JTF2" s="406"/>
      <c r="JTG2" s="406"/>
      <c r="JTH2" s="407"/>
      <c r="JTI2" s="521" t="s">
        <v>0</v>
      </c>
      <c r="JTJ2" s="522"/>
      <c r="JTK2" s="405"/>
      <c r="JTL2" s="406"/>
      <c r="JTM2" s="406"/>
      <c r="JTN2" s="406"/>
      <c r="JTO2" s="406"/>
      <c r="JTP2" s="407"/>
      <c r="JTQ2" s="521" t="s">
        <v>0</v>
      </c>
      <c r="JTR2" s="522"/>
      <c r="JTS2" s="405"/>
      <c r="JTT2" s="406"/>
      <c r="JTU2" s="406"/>
      <c r="JTV2" s="406"/>
      <c r="JTW2" s="406"/>
      <c r="JTX2" s="407"/>
      <c r="JTY2" s="521" t="s">
        <v>0</v>
      </c>
      <c r="JTZ2" s="522"/>
      <c r="JUA2" s="405"/>
      <c r="JUB2" s="406"/>
      <c r="JUC2" s="406"/>
      <c r="JUD2" s="406"/>
      <c r="JUE2" s="406"/>
      <c r="JUF2" s="407"/>
      <c r="JUG2" s="521" t="s">
        <v>0</v>
      </c>
      <c r="JUH2" s="522"/>
      <c r="JUI2" s="405"/>
      <c r="JUJ2" s="406"/>
      <c r="JUK2" s="406"/>
      <c r="JUL2" s="406"/>
      <c r="JUM2" s="406"/>
      <c r="JUN2" s="407"/>
      <c r="JUO2" s="521" t="s">
        <v>0</v>
      </c>
      <c r="JUP2" s="522"/>
      <c r="JUQ2" s="405"/>
      <c r="JUR2" s="406"/>
      <c r="JUS2" s="406"/>
      <c r="JUT2" s="406"/>
      <c r="JUU2" s="406"/>
      <c r="JUV2" s="407"/>
      <c r="JUW2" s="521" t="s">
        <v>0</v>
      </c>
      <c r="JUX2" s="522"/>
      <c r="JUY2" s="405"/>
      <c r="JUZ2" s="406"/>
      <c r="JVA2" s="406"/>
      <c r="JVB2" s="406"/>
      <c r="JVC2" s="406"/>
      <c r="JVD2" s="407"/>
      <c r="JVE2" s="521" t="s">
        <v>0</v>
      </c>
      <c r="JVF2" s="522"/>
      <c r="JVG2" s="405"/>
      <c r="JVH2" s="406"/>
      <c r="JVI2" s="406"/>
      <c r="JVJ2" s="406"/>
      <c r="JVK2" s="406"/>
      <c r="JVL2" s="407"/>
      <c r="JVM2" s="521" t="s">
        <v>0</v>
      </c>
      <c r="JVN2" s="522"/>
      <c r="JVO2" s="405"/>
      <c r="JVP2" s="406"/>
      <c r="JVQ2" s="406"/>
      <c r="JVR2" s="406"/>
      <c r="JVS2" s="406"/>
      <c r="JVT2" s="407"/>
      <c r="JVU2" s="521" t="s">
        <v>0</v>
      </c>
      <c r="JVV2" s="522"/>
      <c r="JVW2" s="405"/>
      <c r="JVX2" s="406"/>
      <c r="JVY2" s="406"/>
      <c r="JVZ2" s="406"/>
      <c r="JWA2" s="406"/>
      <c r="JWB2" s="407"/>
      <c r="JWC2" s="521" t="s">
        <v>0</v>
      </c>
      <c r="JWD2" s="522"/>
      <c r="JWE2" s="405"/>
      <c r="JWF2" s="406"/>
      <c r="JWG2" s="406"/>
      <c r="JWH2" s="406"/>
      <c r="JWI2" s="406"/>
      <c r="JWJ2" s="407"/>
      <c r="JWK2" s="521" t="s">
        <v>0</v>
      </c>
      <c r="JWL2" s="522"/>
      <c r="JWM2" s="405"/>
      <c r="JWN2" s="406"/>
      <c r="JWO2" s="406"/>
      <c r="JWP2" s="406"/>
      <c r="JWQ2" s="406"/>
      <c r="JWR2" s="407"/>
      <c r="JWS2" s="521" t="s">
        <v>0</v>
      </c>
      <c r="JWT2" s="522"/>
      <c r="JWU2" s="405"/>
      <c r="JWV2" s="406"/>
      <c r="JWW2" s="406"/>
      <c r="JWX2" s="406"/>
      <c r="JWY2" s="406"/>
      <c r="JWZ2" s="407"/>
      <c r="JXA2" s="521" t="s">
        <v>0</v>
      </c>
      <c r="JXB2" s="522"/>
      <c r="JXC2" s="405"/>
      <c r="JXD2" s="406"/>
      <c r="JXE2" s="406"/>
      <c r="JXF2" s="406"/>
      <c r="JXG2" s="406"/>
      <c r="JXH2" s="407"/>
      <c r="JXI2" s="521" t="s">
        <v>0</v>
      </c>
      <c r="JXJ2" s="522"/>
      <c r="JXK2" s="405"/>
      <c r="JXL2" s="406"/>
      <c r="JXM2" s="406"/>
      <c r="JXN2" s="406"/>
      <c r="JXO2" s="406"/>
      <c r="JXP2" s="407"/>
      <c r="JXQ2" s="521" t="s">
        <v>0</v>
      </c>
      <c r="JXR2" s="522"/>
      <c r="JXS2" s="405"/>
      <c r="JXT2" s="406"/>
      <c r="JXU2" s="406"/>
      <c r="JXV2" s="406"/>
      <c r="JXW2" s="406"/>
      <c r="JXX2" s="407"/>
      <c r="JXY2" s="521" t="s">
        <v>0</v>
      </c>
      <c r="JXZ2" s="522"/>
      <c r="JYA2" s="405"/>
      <c r="JYB2" s="406"/>
      <c r="JYC2" s="406"/>
      <c r="JYD2" s="406"/>
      <c r="JYE2" s="406"/>
      <c r="JYF2" s="407"/>
      <c r="JYG2" s="521" t="s">
        <v>0</v>
      </c>
      <c r="JYH2" s="522"/>
      <c r="JYI2" s="405"/>
      <c r="JYJ2" s="406"/>
      <c r="JYK2" s="406"/>
      <c r="JYL2" s="406"/>
      <c r="JYM2" s="406"/>
      <c r="JYN2" s="407"/>
      <c r="JYO2" s="521" t="s">
        <v>0</v>
      </c>
      <c r="JYP2" s="522"/>
      <c r="JYQ2" s="405"/>
      <c r="JYR2" s="406"/>
      <c r="JYS2" s="406"/>
      <c r="JYT2" s="406"/>
      <c r="JYU2" s="406"/>
      <c r="JYV2" s="407"/>
      <c r="JYW2" s="521" t="s">
        <v>0</v>
      </c>
      <c r="JYX2" s="522"/>
      <c r="JYY2" s="405"/>
      <c r="JYZ2" s="406"/>
      <c r="JZA2" s="406"/>
      <c r="JZB2" s="406"/>
      <c r="JZC2" s="406"/>
      <c r="JZD2" s="407"/>
      <c r="JZE2" s="521" t="s">
        <v>0</v>
      </c>
      <c r="JZF2" s="522"/>
      <c r="JZG2" s="405"/>
      <c r="JZH2" s="406"/>
      <c r="JZI2" s="406"/>
      <c r="JZJ2" s="406"/>
      <c r="JZK2" s="406"/>
      <c r="JZL2" s="407"/>
      <c r="JZM2" s="521" t="s">
        <v>0</v>
      </c>
      <c r="JZN2" s="522"/>
      <c r="JZO2" s="405"/>
      <c r="JZP2" s="406"/>
      <c r="JZQ2" s="406"/>
      <c r="JZR2" s="406"/>
      <c r="JZS2" s="406"/>
      <c r="JZT2" s="407"/>
      <c r="JZU2" s="521" t="s">
        <v>0</v>
      </c>
      <c r="JZV2" s="522"/>
      <c r="JZW2" s="405"/>
      <c r="JZX2" s="406"/>
      <c r="JZY2" s="406"/>
      <c r="JZZ2" s="406"/>
      <c r="KAA2" s="406"/>
      <c r="KAB2" s="407"/>
      <c r="KAC2" s="521" t="s">
        <v>0</v>
      </c>
      <c r="KAD2" s="522"/>
      <c r="KAE2" s="405"/>
      <c r="KAF2" s="406"/>
      <c r="KAG2" s="406"/>
      <c r="KAH2" s="406"/>
      <c r="KAI2" s="406"/>
      <c r="KAJ2" s="407"/>
      <c r="KAK2" s="521" t="s">
        <v>0</v>
      </c>
      <c r="KAL2" s="522"/>
      <c r="KAM2" s="405"/>
      <c r="KAN2" s="406"/>
      <c r="KAO2" s="406"/>
      <c r="KAP2" s="406"/>
      <c r="KAQ2" s="406"/>
      <c r="KAR2" s="407"/>
      <c r="KAS2" s="521" t="s">
        <v>0</v>
      </c>
      <c r="KAT2" s="522"/>
      <c r="KAU2" s="405"/>
      <c r="KAV2" s="406"/>
      <c r="KAW2" s="406"/>
      <c r="KAX2" s="406"/>
      <c r="KAY2" s="406"/>
      <c r="KAZ2" s="407"/>
      <c r="KBA2" s="521" t="s">
        <v>0</v>
      </c>
      <c r="KBB2" s="522"/>
      <c r="KBC2" s="405"/>
      <c r="KBD2" s="406"/>
      <c r="KBE2" s="406"/>
      <c r="KBF2" s="406"/>
      <c r="KBG2" s="406"/>
      <c r="KBH2" s="407"/>
      <c r="KBI2" s="521" t="s">
        <v>0</v>
      </c>
      <c r="KBJ2" s="522"/>
      <c r="KBK2" s="405"/>
      <c r="KBL2" s="406"/>
      <c r="KBM2" s="406"/>
      <c r="KBN2" s="406"/>
      <c r="KBO2" s="406"/>
      <c r="KBP2" s="407"/>
      <c r="KBQ2" s="521" t="s">
        <v>0</v>
      </c>
      <c r="KBR2" s="522"/>
      <c r="KBS2" s="405"/>
      <c r="KBT2" s="406"/>
      <c r="KBU2" s="406"/>
      <c r="KBV2" s="406"/>
      <c r="KBW2" s="406"/>
      <c r="KBX2" s="407"/>
      <c r="KBY2" s="521" t="s">
        <v>0</v>
      </c>
      <c r="KBZ2" s="522"/>
      <c r="KCA2" s="405"/>
      <c r="KCB2" s="406"/>
      <c r="KCC2" s="406"/>
      <c r="KCD2" s="406"/>
      <c r="KCE2" s="406"/>
      <c r="KCF2" s="407"/>
      <c r="KCG2" s="521" t="s">
        <v>0</v>
      </c>
      <c r="KCH2" s="522"/>
      <c r="KCI2" s="405"/>
      <c r="KCJ2" s="406"/>
      <c r="KCK2" s="406"/>
      <c r="KCL2" s="406"/>
      <c r="KCM2" s="406"/>
      <c r="KCN2" s="407"/>
      <c r="KCO2" s="521" t="s">
        <v>0</v>
      </c>
      <c r="KCP2" s="522"/>
      <c r="KCQ2" s="405"/>
      <c r="KCR2" s="406"/>
      <c r="KCS2" s="406"/>
      <c r="KCT2" s="406"/>
      <c r="KCU2" s="406"/>
      <c r="KCV2" s="407"/>
      <c r="KCW2" s="521" t="s">
        <v>0</v>
      </c>
      <c r="KCX2" s="522"/>
      <c r="KCY2" s="405"/>
      <c r="KCZ2" s="406"/>
      <c r="KDA2" s="406"/>
      <c r="KDB2" s="406"/>
      <c r="KDC2" s="406"/>
      <c r="KDD2" s="407"/>
      <c r="KDE2" s="521" t="s">
        <v>0</v>
      </c>
      <c r="KDF2" s="522"/>
      <c r="KDG2" s="405"/>
      <c r="KDH2" s="406"/>
      <c r="KDI2" s="406"/>
      <c r="KDJ2" s="406"/>
      <c r="KDK2" s="406"/>
      <c r="KDL2" s="407"/>
      <c r="KDM2" s="521" t="s">
        <v>0</v>
      </c>
      <c r="KDN2" s="522"/>
      <c r="KDO2" s="405"/>
      <c r="KDP2" s="406"/>
      <c r="KDQ2" s="406"/>
      <c r="KDR2" s="406"/>
      <c r="KDS2" s="406"/>
      <c r="KDT2" s="407"/>
      <c r="KDU2" s="521" t="s">
        <v>0</v>
      </c>
      <c r="KDV2" s="522"/>
      <c r="KDW2" s="405"/>
      <c r="KDX2" s="406"/>
      <c r="KDY2" s="406"/>
      <c r="KDZ2" s="406"/>
      <c r="KEA2" s="406"/>
      <c r="KEB2" s="407"/>
      <c r="KEC2" s="521" t="s">
        <v>0</v>
      </c>
      <c r="KED2" s="522"/>
      <c r="KEE2" s="405"/>
      <c r="KEF2" s="406"/>
      <c r="KEG2" s="406"/>
      <c r="KEH2" s="406"/>
      <c r="KEI2" s="406"/>
      <c r="KEJ2" s="407"/>
      <c r="KEK2" s="521" t="s">
        <v>0</v>
      </c>
      <c r="KEL2" s="522"/>
      <c r="KEM2" s="405"/>
      <c r="KEN2" s="406"/>
      <c r="KEO2" s="406"/>
      <c r="KEP2" s="406"/>
      <c r="KEQ2" s="406"/>
      <c r="KER2" s="407"/>
      <c r="KES2" s="521" t="s">
        <v>0</v>
      </c>
      <c r="KET2" s="522"/>
      <c r="KEU2" s="405"/>
      <c r="KEV2" s="406"/>
      <c r="KEW2" s="406"/>
      <c r="KEX2" s="406"/>
      <c r="KEY2" s="406"/>
      <c r="KEZ2" s="407"/>
      <c r="KFA2" s="521" t="s">
        <v>0</v>
      </c>
      <c r="KFB2" s="522"/>
      <c r="KFC2" s="405"/>
      <c r="KFD2" s="406"/>
      <c r="KFE2" s="406"/>
      <c r="KFF2" s="406"/>
      <c r="KFG2" s="406"/>
      <c r="KFH2" s="407"/>
      <c r="KFI2" s="521" t="s">
        <v>0</v>
      </c>
      <c r="KFJ2" s="522"/>
      <c r="KFK2" s="405"/>
      <c r="KFL2" s="406"/>
      <c r="KFM2" s="406"/>
      <c r="KFN2" s="406"/>
      <c r="KFO2" s="406"/>
      <c r="KFP2" s="407"/>
      <c r="KFQ2" s="521" t="s">
        <v>0</v>
      </c>
      <c r="KFR2" s="522"/>
      <c r="KFS2" s="405"/>
      <c r="KFT2" s="406"/>
      <c r="KFU2" s="406"/>
      <c r="KFV2" s="406"/>
      <c r="KFW2" s="406"/>
      <c r="KFX2" s="407"/>
      <c r="KFY2" s="521" t="s">
        <v>0</v>
      </c>
      <c r="KFZ2" s="522"/>
      <c r="KGA2" s="405"/>
      <c r="KGB2" s="406"/>
      <c r="KGC2" s="406"/>
      <c r="KGD2" s="406"/>
      <c r="KGE2" s="406"/>
      <c r="KGF2" s="407"/>
      <c r="KGG2" s="521" t="s">
        <v>0</v>
      </c>
      <c r="KGH2" s="522"/>
      <c r="KGI2" s="405"/>
      <c r="KGJ2" s="406"/>
      <c r="KGK2" s="406"/>
      <c r="KGL2" s="406"/>
      <c r="KGM2" s="406"/>
      <c r="KGN2" s="407"/>
      <c r="KGO2" s="521" t="s">
        <v>0</v>
      </c>
      <c r="KGP2" s="522"/>
      <c r="KGQ2" s="405"/>
      <c r="KGR2" s="406"/>
      <c r="KGS2" s="406"/>
      <c r="KGT2" s="406"/>
      <c r="KGU2" s="406"/>
      <c r="KGV2" s="407"/>
      <c r="KGW2" s="521" t="s">
        <v>0</v>
      </c>
      <c r="KGX2" s="522"/>
      <c r="KGY2" s="405"/>
      <c r="KGZ2" s="406"/>
      <c r="KHA2" s="406"/>
      <c r="KHB2" s="406"/>
      <c r="KHC2" s="406"/>
      <c r="KHD2" s="407"/>
      <c r="KHE2" s="521" t="s">
        <v>0</v>
      </c>
      <c r="KHF2" s="522"/>
      <c r="KHG2" s="405"/>
      <c r="KHH2" s="406"/>
      <c r="KHI2" s="406"/>
      <c r="KHJ2" s="406"/>
      <c r="KHK2" s="406"/>
      <c r="KHL2" s="407"/>
      <c r="KHM2" s="521" t="s">
        <v>0</v>
      </c>
      <c r="KHN2" s="522"/>
      <c r="KHO2" s="405"/>
      <c r="KHP2" s="406"/>
      <c r="KHQ2" s="406"/>
      <c r="KHR2" s="406"/>
      <c r="KHS2" s="406"/>
      <c r="KHT2" s="407"/>
      <c r="KHU2" s="521" t="s">
        <v>0</v>
      </c>
      <c r="KHV2" s="522"/>
      <c r="KHW2" s="405"/>
      <c r="KHX2" s="406"/>
      <c r="KHY2" s="406"/>
      <c r="KHZ2" s="406"/>
      <c r="KIA2" s="406"/>
      <c r="KIB2" s="407"/>
      <c r="KIC2" s="521" t="s">
        <v>0</v>
      </c>
      <c r="KID2" s="522"/>
      <c r="KIE2" s="405"/>
      <c r="KIF2" s="406"/>
      <c r="KIG2" s="406"/>
      <c r="KIH2" s="406"/>
      <c r="KII2" s="406"/>
      <c r="KIJ2" s="407"/>
      <c r="KIK2" s="521" t="s">
        <v>0</v>
      </c>
      <c r="KIL2" s="522"/>
      <c r="KIM2" s="405"/>
      <c r="KIN2" s="406"/>
      <c r="KIO2" s="406"/>
      <c r="KIP2" s="406"/>
      <c r="KIQ2" s="406"/>
      <c r="KIR2" s="407"/>
      <c r="KIS2" s="521" t="s">
        <v>0</v>
      </c>
      <c r="KIT2" s="522"/>
      <c r="KIU2" s="405"/>
      <c r="KIV2" s="406"/>
      <c r="KIW2" s="406"/>
      <c r="KIX2" s="406"/>
      <c r="KIY2" s="406"/>
      <c r="KIZ2" s="407"/>
      <c r="KJA2" s="521" t="s">
        <v>0</v>
      </c>
      <c r="KJB2" s="522"/>
      <c r="KJC2" s="405"/>
      <c r="KJD2" s="406"/>
      <c r="KJE2" s="406"/>
      <c r="KJF2" s="406"/>
      <c r="KJG2" s="406"/>
      <c r="KJH2" s="407"/>
      <c r="KJI2" s="521" t="s">
        <v>0</v>
      </c>
      <c r="KJJ2" s="522"/>
      <c r="KJK2" s="405"/>
      <c r="KJL2" s="406"/>
      <c r="KJM2" s="406"/>
      <c r="KJN2" s="406"/>
      <c r="KJO2" s="406"/>
      <c r="KJP2" s="407"/>
      <c r="KJQ2" s="521" t="s">
        <v>0</v>
      </c>
      <c r="KJR2" s="522"/>
      <c r="KJS2" s="405"/>
      <c r="KJT2" s="406"/>
      <c r="KJU2" s="406"/>
      <c r="KJV2" s="406"/>
      <c r="KJW2" s="406"/>
      <c r="KJX2" s="407"/>
      <c r="KJY2" s="521" t="s">
        <v>0</v>
      </c>
      <c r="KJZ2" s="522"/>
      <c r="KKA2" s="405"/>
      <c r="KKB2" s="406"/>
      <c r="KKC2" s="406"/>
      <c r="KKD2" s="406"/>
      <c r="KKE2" s="406"/>
      <c r="KKF2" s="407"/>
      <c r="KKG2" s="521" t="s">
        <v>0</v>
      </c>
      <c r="KKH2" s="522"/>
      <c r="KKI2" s="405"/>
      <c r="KKJ2" s="406"/>
      <c r="KKK2" s="406"/>
      <c r="KKL2" s="406"/>
      <c r="KKM2" s="406"/>
      <c r="KKN2" s="407"/>
      <c r="KKO2" s="521" t="s">
        <v>0</v>
      </c>
      <c r="KKP2" s="522"/>
      <c r="KKQ2" s="405"/>
      <c r="KKR2" s="406"/>
      <c r="KKS2" s="406"/>
      <c r="KKT2" s="406"/>
      <c r="KKU2" s="406"/>
      <c r="KKV2" s="407"/>
      <c r="KKW2" s="521" t="s">
        <v>0</v>
      </c>
      <c r="KKX2" s="522"/>
      <c r="KKY2" s="405"/>
      <c r="KKZ2" s="406"/>
      <c r="KLA2" s="406"/>
      <c r="KLB2" s="406"/>
      <c r="KLC2" s="406"/>
      <c r="KLD2" s="407"/>
      <c r="KLE2" s="521" t="s">
        <v>0</v>
      </c>
      <c r="KLF2" s="522"/>
      <c r="KLG2" s="405"/>
      <c r="KLH2" s="406"/>
      <c r="KLI2" s="406"/>
      <c r="KLJ2" s="406"/>
      <c r="KLK2" s="406"/>
      <c r="KLL2" s="407"/>
      <c r="KLM2" s="521" t="s">
        <v>0</v>
      </c>
      <c r="KLN2" s="522"/>
      <c r="KLO2" s="405"/>
      <c r="KLP2" s="406"/>
      <c r="KLQ2" s="406"/>
      <c r="KLR2" s="406"/>
      <c r="KLS2" s="406"/>
      <c r="KLT2" s="407"/>
      <c r="KLU2" s="521" t="s">
        <v>0</v>
      </c>
      <c r="KLV2" s="522"/>
      <c r="KLW2" s="405"/>
      <c r="KLX2" s="406"/>
      <c r="KLY2" s="406"/>
      <c r="KLZ2" s="406"/>
      <c r="KMA2" s="406"/>
      <c r="KMB2" s="407"/>
      <c r="KMC2" s="521" t="s">
        <v>0</v>
      </c>
      <c r="KMD2" s="522"/>
      <c r="KME2" s="405"/>
      <c r="KMF2" s="406"/>
      <c r="KMG2" s="406"/>
      <c r="KMH2" s="406"/>
      <c r="KMI2" s="406"/>
      <c r="KMJ2" s="407"/>
      <c r="KMK2" s="521" t="s">
        <v>0</v>
      </c>
      <c r="KML2" s="522"/>
      <c r="KMM2" s="405"/>
      <c r="KMN2" s="406"/>
      <c r="KMO2" s="406"/>
      <c r="KMP2" s="406"/>
      <c r="KMQ2" s="406"/>
      <c r="KMR2" s="407"/>
      <c r="KMS2" s="521" t="s">
        <v>0</v>
      </c>
      <c r="KMT2" s="522"/>
      <c r="KMU2" s="405"/>
      <c r="KMV2" s="406"/>
      <c r="KMW2" s="406"/>
      <c r="KMX2" s="406"/>
      <c r="KMY2" s="406"/>
      <c r="KMZ2" s="407"/>
      <c r="KNA2" s="521" t="s">
        <v>0</v>
      </c>
      <c r="KNB2" s="522"/>
      <c r="KNC2" s="405"/>
      <c r="KND2" s="406"/>
      <c r="KNE2" s="406"/>
      <c r="KNF2" s="406"/>
      <c r="KNG2" s="406"/>
      <c r="KNH2" s="407"/>
      <c r="KNI2" s="521" t="s">
        <v>0</v>
      </c>
      <c r="KNJ2" s="522"/>
      <c r="KNK2" s="405"/>
      <c r="KNL2" s="406"/>
      <c r="KNM2" s="406"/>
      <c r="KNN2" s="406"/>
      <c r="KNO2" s="406"/>
      <c r="KNP2" s="407"/>
      <c r="KNQ2" s="521" t="s">
        <v>0</v>
      </c>
      <c r="KNR2" s="522"/>
      <c r="KNS2" s="405"/>
      <c r="KNT2" s="406"/>
      <c r="KNU2" s="406"/>
      <c r="KNV2" s="406"/>
      <c r="KNW2" s="406"/>
      <c r="KNX2" s="407"/>
      <c r="KNY2" s="521" t="s">
        <v>0</v>
      </c>
      <c r="KNZ2" s="522"/>
      <c r="KOA2" s="405"/>
      <c r="KOB2" s="406"/>
      <c r="KOC2" s="406"/>
      <c r="KOD2" s="406"/>
      <c r="KOE2" s="406"/>
      <c r="KOF2" s="407"/>
      <c r="KOG2" s="521" t="s">
        <v>0</v>
      </c>
      <c r="KOH2" s="522"/>
      <c r="KOI2" s="405"/>
      <c r="KOJ2" s="406"/>
      <c r="KOK2" s="406"/>
      <c r="KOL2" s="406"/>
      <c r="KOM2" s="406"/>
      <c r="KON2" s="407"/>
      <c r="KOO2" s="521" t="s">
        <v>0</v>
      </c>
      <c r="KOP2" s="522"/>
      <c r="KOQ2" s="405"/>
      <c r="KOR2" s="406"/>
      <c r="KOS2" s="406"/>
      <c r="KOT2" s="406"/>
      <c r="KOU2" s="406"/>
      <c r="KOV2" s="407"/>
      <c r="KOW2" s="521" t="s">
        <v>0</v>
      </c>
      <c r="KOX2" s="522"/>
      <c r="KOY2" s="405"/>
      <c r="KOZ2" s="406"/>
      <c r="KPA2" s="406"/>
      <c r="KPB2" s="406"/>
      <c r="KPC2" s="406"/>
      <c r="KPD2" s="407"/>
      <c r="KPE2" s="521" t="s">
        <v>0</v>
      </c>
      <c r="KPF2" s="522"/>
      <c r="KPG2" s="405"/>
      <c r="KPH2" s="406"/>
      <c r="KPI2" s="406"/>
      <c r="KPJ2" s="406"/>
      <c r="KPK2" s="406"/>
      <c r="KPL2" s="407"/>
      <c r="KPM2" s="521" t="s">
        <v>0</v>
      </c>
      <c r="KPN2" s="522"/>
      <c r="KPO2" s="405"/>
      <c r="KPP2" s="406"/>
      <c r="KPQ2" s="406"/>
      <c r="KPR2" s="406"/>
      <c r="KPS2" s="406"/>
      <c r="KPT2" s="407"/>
      <c r="KPU2" s="521" t="s">
        <v>0</v>
      </c>
      <c r="KPV2" s="522"/>
      <c r="KPW2" s="405"/>
      <c r="KPX2" s="406"/>
      <c r="KPY2" s="406"/>
      <c r="KPZ2" s="406"/>
      <c r="KQA2" s="406"/>
      <c r="KQB2" s="407"/>
      <c r="KQC2" s="521" t="s">
        <v>0</v>
      </c>
      <c r="KQD2" s="522"/>
      <c r="KQE2" s="405"/>
      <c r="KQF2" s="406"/>
      <c r="KQG2" s="406"/>
      <c r="KQH2" s="406"/>
      <c r="KQI2" s="406"/>
      <c r="KQJ2" s="407"/>
      <c r="KQK2" s="521" t="s">
        <v>0</v>
      </c>
      <c r="KQL2" s="522"/>
      <c r="KQM2" s="405"/>
      <c r="KQN2" s="406"/>
      <c r="KQO2" s="406"/>
      <c r="KQP2" s="406"/>
      <c r="KQQ2" s="406"/>
      <c r="KQR2" s="407"/>
      <c r="KQS2" s="521" t="s">
        <v>0</v>
      </c>
      <c r="KQT2" s="522"/>
      <c r="KQU2" s="405"/>
      <c r="KQV2" s="406"/>
      <c r="KQW2" s="406"/>
      <c r="KQX2" s="406"/>
      <c r="KQY2" s="406"/>
      <c r="KQZ2" s="407"/>
      <c r="KRA2" s="521" t="s">
        <v>0</v>
      </c>
      <c r="KRB2" s="522"/>
      <c r="KRC2" s="405"/>
      <c r="KRD2" s="406"/>
      <c r="KRE2" s="406"/>
      <c r="KRF2" s="406"/>
      <c r="KRG2" s="406"/>
      <c r="KRH2" s="407"/>
      <c r="KRI2" s="521" t="s">
        <v>0</v>
      </c>
      <c r="KRJ2" s="522"/>
      <c r="KRK2" s="405"/>
      <c r="KRL2" s="406"/>
      <c r="KRM2" s="406"/>
      <c r="KRN2" s="406"/>
      <c r="KRO2" s="406"/>
      <c r="KRP2" s="407"/>
      <c r="KRQ2" s="521" t="s">
        <v>0</v>
      </c>
      <c r="KRR2" s="522"/>
      <c r="KRS2" s="405"/>
      <c r="KRT2" s="406"/>
      <c r="KRU2" s="406"/>
      <c r="KRV2" s="406"/>
      <c r="KRW2" s="406"/>
      <c r="KRX2" s="407"/>
      <c r="KRY2" s="521" t="s">
        <v>0</v>
      </c>
      <c r="KRZ2" s="522"/>
      <c r="KSA2" s="405"/>
      <c r="KSB2" s="406"/>
      <c r="KSC2" s="406"/>
      <c r="KSD2" s="406"/>
      <c r="KSE2" s="406"/>
      <c r="KSF2" s="407"/>
      <c r="KSG2" s="521" t="s">
        <v>0</v>
      </c>
      <c r="KSH2" s="522"/>
      <c r="KSI2" s="405"/>
      <c r="KSJ2" s="406"/>
      <c r="KSK2" s="406"/>
      <c r="KSL2" s="406"/>
      <c r="KSM2" s="406"/>
      <c r="KSN2" s="407"/>
      <c r="KSO2" s="521" t="s">
        <v>0</v>
      </c>
      <c r="KSP2" s="522"/>
      <c r="KSQ2" s="405"/>
      <c r="KSR2" s="406"/>
      <c r="KSS2" s="406"/>
      <c r="KST2" s="406"/>
      <c r="KSU2" s="406"/>
      <c r="KSV2" s="407"/>
      <c r="KSW2" s="521" t="s">
        <v>0</v>
      </c>
      <c r="KSX2" s="522"/>
      <c r="KSY2" s="405"/>
      <c r="KSZ2" s="406"/>
      <c r="KTA2" s="406"/>
      <c r="KTB2" s="406"/>
      <c r="KTC2" s="406"/>
      <c r="KTD2" s="407"/>
      <c r="KTE2" s="521" t="s">
        <v>0</v>
      </c>
      <c r="KTF2" s="522"/>
      <c r="KTG2" s="405"/>
      <c r="KTH2" s="406"/>
      <c r="KTI2" s="406"/>
      <c r="KTJ2" s="406"/>
      <c r="KTK2" s="406"/>
      <c r="KTL2" s="407"/>
      <c r="KTM2" s="521" t="s">
        <v>0</v>
      </c>
      <c r="KTN2" s="522"/>
      <c r="KTO2" s="405"/>
      <c r="KTP2" s="406"/>
      <c r="KTQ2" s="406"/>
      <c r="KTR2" s="406"/>
      <c r="KTS2" s="406"/>
      <c r="KTT2" s="407"/>
      <c r="KTU2" s="521" t="s">
        <v>0</v>
      </c>
      <c r="KTV2" s="522"/>
      <c r="KTW2" s="405"/>
      <c r="KTX2" s="406"/>
      <c r="KTY2" s="406"/>
      <c r="KTZ2" s="406"/>
      <c r="KUA2" s="406"/>
      <c r="KUB2" s="407"/>
      <c r="KUC2" s="521" t="s">
        <v>0</v>
      </c>
      <c r="KUD2" s="522"/>
      <c r="KUE2" s="405"/>
      <c r="KUF2" s="406"/>
      <c r="KUG2" s="406"/>
      <c r="KUH2" s="406"/>
      <c r="KUI2" s="406"/>
      <c r="KUJ2" s="407"/>
      <c r="KUK2" s="521" t="s">
        <v>0</v>
      </c>
      <c r="KUL2" s="522"/>
      <c r="KUM2" s="405"/>
      <c r="KUN2" s="406"/>
      <c r="KUO2" s="406"/>
      <c r="KUP2" s="406"/>
      <c r="KUQ2" s="406"/>
      <c r="KUR2" s="407"/>
      <c r="KUS2" s="521" t="s">
        <v>0</v>
      </c>
      <c r="KUT2" s="522"/>
      <c r="KUU2" s="405"/>
      <c r="KUV2" s="406"/>
      <c r="KUW2" s="406"/>
      <c r="KUX2" s="406"/>
      <c r="KUY2" s="406"/>
      <c r="KUZ2" s="407"/>
      <c r="KVA2" s="521" t="s">
        <v>0</v>
      </c>
      <c r="KVB2" s="522"/>
      <c r="KVC2" s="405"/>
      <c r="KVD2" s="406"/>
      <c r="KVE2" s="406"/>
      <c r="KVF2" s="406"/>
      <c r="KVG2" s="406"/>
      <c r="KVH2" s="407"/>
      <c r="KVI2" s="521" t="s">
        <v>0</v>
      </c>
      <c r="KVJ2" s="522"/>
      <c r="KVK2" s="405"/>
      <c r="KVL2" s="406"/>
      <c r="KVM2" s="406"/>
      <c r="KVN2" s="406"/>
      <c r="KVO2" s="406"/>
      <c r="KVP2" s="407"/>
      <c r="KVQ2" s="521" t="s">
        <v>0</v>
      </c>
      <c r="KVR2" s="522"/>
      <c r="KVS2" s="405"/>
      <c r="KVT2" s="406"/>
      <c r="KVU2" s="406"/>
      <c r="KVV2" s="406"/>
      <c r="KVW2" s="406"/>
      <c r="KVX2" s="407"/>
      <c r="KVY2" s="521" t="s">
        <v>0</v>
      </c>
      <c r="KVZ2" s="522"/>
      <c r="KWA2" s="405"/>
      <c r="KWB2" s="406"/>
      <c r="KWC2" s="406"/>
      <c r="KWD2" s="406"/>
      <c r="KWE2" s="406"/>
      <c r="KWF2" s="407"/>
      <c r="KWG2" s="521" t="s">
        <v>0</v>
      </c>
      <c r="KWH2" s="522"/>
      <c r="KWI2" s="405"/>
      <c r="KWJ2" s="406"/>
      <c r="KWK2" s="406"/>
      <c r="KWL2" s="406"/>
      <c r="KWM2" s="406"/>
      <c r="KWN2" s="407"/>
      <c r="KWO2" s="521" t="s">
        <v>0</v>
      </c>
      <c r="KWP2" s="522"/>
      <c r="KWQ2" s="405"/>
      <c r="KWR2" s="406"/>
      <c r="KWS2" s="406"/>
      <c r="KWT2" s="406"/>
      <c r="KWU2" s="406"/>
      <c r="KWV2" s="407"/>
      <c r="KWW2" s="521" t="s">
        <v>0</v>
      </c>
      <c r="KWX2" s="522"/>
      <c r="KWY2" s="405"/>
      <c r="KWZ2" s="406"/>
      <c r="KXA2" s="406"/>
      <c r="KXB2" s="406"/>
      <c r="KXC2" s="406"/>
      <c r="KXD2" s="407"/>
      <c r="KXE2" s="521" t="s">
        <v>0</v>
      </c>
      <c r="KXF2" s="522"/>
      <c r="KXG2" s="405"/>
      <c r="KXH2" s="406"/>
      <c r="KXI2" s="406"/>
      <c r="KXJ2" s="406"/>
      <c r="KXK2" s="406"/>
      <c r="KXL2" s="407"/>
      <c r="KXM2" s="521" t="s">
        <v>0</v>
      </c>
      <c r="KXN2" s="522"/>
      <c r="KXO2" s="405"/>
      <c r="KXP2" s="406"/>
      <c r="KXQ2" s="406"/>
      <c r="KXR2" s="406"/>
      <c r="KXS2" s="406"/>
      <c r="KXT2" s="407"/>
      <c r="KXU2" s="521" t="s">
        <v>0</v>
      </c>
      <c r="KXV2" s="522"/>
      <c r="KXW2" s="405"/>
      <c r="KXX2" s="406"/>
      <c r="KXY2" s="406"/>
      <c r="KXZ2" s="406"/>
      <c r="KYA2" s="406"/>
      <c r="KYB2" s="407"/>
      <c r="KYC2" s="521" t="s">
        <v>0</v>
      </c>
      <c r="KYD2" s="522"/>
      <c r="KYE2" s="405"/>
      <c r="KYF2" s="406"/>
      <c r="KYG2" s="406"/>
      <c r="KYH2" s="406"/>
      <c r="KYI2" s="406"/>
      <c r="KYJ2" s="407"/>
      <c r="KYK2" s="521" t="s">
        <v>0</v>
      </c>
      <c r="KYL2" s="522"/>
      <c r="KYM2" s="405"/>
      <c r="KYN2" s="406"/>
      <c r="KYO2" s="406"/>
      <c r="KYP2" s="406"/>
      <c r="KYQ2" s="406"/>
      <c r="KYR2" s="407"/>
      <c r="KYS2" s="521" t="s">
        <v>0</v>
      </c>
      <c r="KYT2" s="522"/>
      <c r="KYU2" s="405"/>
      <c r="KYV2" s="406"/>
      <c r="KYW2" s="406"/>
      <c r="KYX2" s="406"/>
      <c r="KYY2" s="406"/>
      <c r="KYZ2" s="407"/>
      <c r="KZA2" s="521" t="s">
        <v>0</v>
      </c>
      <c r="KZB2" s="522"/>
      <c r="KZC2" s="405"/>
      <c r="KZD2" s="406"/>
      <c r="KZE2" s="406"/>
      <c r="KZF2" s="406"/>
      <c r="KZG2" s="406"/>
      <c r="KZH2" s="407"/>
      <c r="KZI2" s="521" t="s">
        <v>0</v>
      </c>
      <c r="KZJ2" s="522"/>
      <c r="KZK2" s="405"/>
      <c r="KZL2" s="406"/>
      <c r="KZM2" s="406"/>
      <c r="KZN2" s="406"/>
      <c r="KZO2" s="406"/>
      <c r="KZP2" s="407"/>
      <c r="KZQ2" s="521" t="s">
        <v>0</v>
      </c>
      <c r="KZR2" s="522"/>
      <c r="KZS2" s="405"/>
      <c r="KZT2" s="406"/>
      <c r="KZU2" s="406"/>
      <c r="KZV2" s="406"/>
      <c r="KZW2" s="406"/>
      <c r="KZX2" s="407"/>
      <c r="KZY2" s="521" t="s">
        <v>0</v>
      </c>
      <c r="KZZ2" s="522"/>
      <c r="LAA2" s="405"/>
      <c r="LAB2" s="406"/>
      <c r="LAC2" s="406"/>
      <c r="LAD2" s="406"/>
      <c r="LAE2" s="406"/>
      <c r="LAF2" s="407"/>
      <c r="LAG2" s="521" t="s">
        <v>0</v>
      </c>
      <c r="LAH2" s="522"/>
      <c r="LAI2" s="405"/>
      <c r="LAJ2" s="406"/>
      <c r="LAK2" s="406"/>
      <c r="LAL2" s="406"/>
      <c r="LAM2" s="406"/>
      <c r="LAN2" s="407"/>
      <c r="LAO2" s="521" t="s">
        <v>0</v>
      </c>
      <c r="LAP2" s="522"/>
      <c r="LAQ2" s="405"/>
      <c r="LAR2" s="406"/>
      <c r="LAS2" s="406"/>
      <c r="LAT2" s="406"/>
      <c r="LAU2" s="406"/>
      <c r="LAV2" s="407"/>
      <c r="LAW2" s="521" t="s">
        <v>0</v>
      </c>
      <c r="LAX2" s="522"/>
      <c r="LAY2" s="405"/>
      <c r="LAZ2" s="406"/>
      <c r="LBA2" s="406"/>
      <c r="LBB2" s="406"/>
      <c r="LBC2" s="406"/>
      <c r="LBD2" s="407"/>
      <c r="LBE2" s="521" t="s">
        <v>0</v>
      </c>
      <c r="LBF2" s="522"/>
      <c r="LBG2" s="405"/>
      <c r="LBH2" s="406"/>
      <c r="LBI2" s="406"/>
      <c r="LBJ2" s="406"/>
      <c r="LBK2" s="406"/>
      <c r="LBL2" s="407"/>
      <c r="LBM2" s="521" t="s">
        <v>0</v>
      </c>
      <c r="LBN2" s="522"/>
      <c r="LBO2" s="405"/>
      <c r="LBP2" s="406"/>
      <c r="LBQ2" s="406"/>
      <c r="LBR2" s="406"/>
      <c r="LBS2" s="406"/>
      <c r="LBT2" s="407"/>
      <c r="LBU2" s="521" t="s">
        <v>0</v>
      </c>
      <c r="LBV2" s="522"/>
      <c r="LBW2" s="405"/>
      <c r="LBX2" s="406"/>
      <c r="LBY2" s="406"/>
      <c r="LBZ2" s="406"/>
      <c r="LCA2" s="406"/>
      <c r="LCB2" s="407"/>
      <c r="LCC2" s="521" t="s">
        <v>0</v>
      </c>
      <c r="LCD2" s="522"/>
      <c r="LCE2" s="405"/>
      <c r="LCF2" s="406"/>
      <c r="LCG2" s="406"/>
      <c r="LCH2" s="406"/>
      <c r="LCI2" s="406"/>
      <c r="LCJ2" s="407"/>
      <c r="LCK2" s="521" t="s">
        <v>0</v>
      </c>
      <c r="LCL2" s="522"/>
      <c r="LCM2" s="405"/>
      <c r="LCN2" s="406"/>
      <c r="LCO2" s="406"/>
      <c r="LCP2" s="406"/>
      <c r="LCQ2" s="406"/>
      <c r="LCR2" s="407"/>
      <c r="LCS2" s="521" t="s">
        <v>0</v>
      </c>
      <c r="LCT2" s="522"/>
      <c r="LCU2" s="405"/>
      <c r="LCV2" s="406"/>
      <c r="LCW2" s="406"/>
      <c r="LCX2" s="406"/>
      <c r="LCY2" s="406"/>
      <c r="LCZ2" s="407"/>
      <c r="LDA2" s="521" t="s">
        <v>0</v>
      </c>
      <c r="LDB2" s="522"/>
      <c r="LDC2" s="405"/>
      <c r="LDD2" s="406"/>
      <c r="LDE2" s="406"/>
      <c r="LDF2" s="406"/>
      <c r="LDG2" s="406"/>
      <c r="LDH2" s="407"/>
      <c r="LDI2" s="521" t="s">
        <v>0</v>
      </c>
      <c r="LDJ2" s="522"/>
      <c r="LDK2" s="405"/>
      <c r="LDL2" s="406"/>
      <c r="LDM2" s="406"/>
      <c r="LDN2" s="406"/>
      <c r="LDO2" s="406"/>
      <c r="LDP2" s="407"/>
      <c r="LDQ2" s="521" t="s">
        <v>0</v>
      </c>
      <c r="LDR2" s="522"/>
      <c r="LDS2" s="405"/>
      <c r="LDT2" s="406"/>
      <c r="LDU2" s="406"/>
      <c r="LDV2" s="406"/>
      <c r="LDW2" s="406"/>
      <c r="LDX2" s="407"/>
      <c r="LDY2" s="521" t="s">
        <v>0</v>
      </c>
      <c r="LDZ2" s="522"/>
      <c r="LEA2" s="405"/>
      <c r="LEB2" s="406"/>
      <c r="LEC2" s="406"/>
      <c r="LED2" s="406"/>
      <c r="LEE2" s="406"/>
      <c r="LEF2" s="407"/>
      <c r="LEG2" s="521" t="s">
        <v>0</v>
      </c>
      <c r="LEH2" s="522"/>
      <c r="LEI2" s="405"/>
      <c r="LEJ2" s="406"/>
      <c r="LEK2" s="406"/>
      <c r="LEL2" s="406"/>
      <c r="LEM2" s="406"/>
      <c r="LEN2" s="407"/>
      <c r="LEO2" s="521" t="s">
        <v>0</v>
      </c>
      <c r="LEP2" s="522"/>
      <c r="LEQ2" s="405"/>
      <c r="LER2" s="406"/>
      <c r="LES2" s="406"/>
      <c r="LET2" s="406"/>
      <c r="LEU2" s="406"/>
      <c r="LEV2" s="407"/>
      <c r="LEW2" s="521" t="s">
        <v>0</v>
      </c>
      <c r="LEX2" s="522"/>
      <c r="LEY2" s="405"/>
      <c r="LEZ2" s="406"/>
      <c r="LFA2" s="406"/>
      <c r="LFB2" s="406"/>
      <c r="LFC2" s="406"/>
      <c r="LFD2" s="407"/>
      <c r="LFE2" s="521" t="s">
        <v>0</v>
      </c>
      <c r="LFF2" s="522"/>
      <c r="LFG2" s="405"/>
      <c r="LFH2" s="406"/>
      <c r="LFI2" s="406"/>
      <c r="LFJ2" s="406"/>
      <c r="LFK2" s="406"/>
      <c r="LFL2" s="407"/>
      <c r="LFM2" s="521" t="s">
        <v>0</v>
      </c>
      <c r="LFN2" s="522"/>
      <c r="LFO2" s="405"/>
      <c r="LFP2" s="406"/>
      <c r="LFQ2" s="406"/>
      <c r="LFR2" s="406"/>
      <c r="LFS2" s="406"/>
      <c r="LFT2" s="407"/>
      <c r="LFU2" s="521" t="s">
        <v>0</v>
      </c>
      <c r="LFV2" s="522"/>
      <c r="LFW2" s="405"/>
      <c r="LFX2" s="406"/>
      <c r="LFY2" s="406"/>
      <c r="LFZ2" s="406"/>
      <c r="LGA2" s="406"/>
      <c r="LGB2" s="407"/>
      <c r="LGC2" s="521" t="s">
        <v>0</v>
      </c>
      <c r="LGD2" s="522"/>
      <c r="LGE2" s="405"/>
      <c r="LGF2" s="406"/>
      <c r="LGG2" s="406"/>
      <c r="LGH2" s="406"/>
      <c r="LGI2" s="406"/>
      <c r="LGJ2" s="407"/>
      <c r="LGK2" s="521" t="s">
        <v>0</v>
      </c>
      <c r="LGL2" s="522"/>
      <c r="LGM2" s="405"/>
      <c r="LGN2" s="406"/>
      <c r="LGO2" s="406"/>
      <c r="LGP2" s="406"/>
      <c r="LGQ2" s="406"/>
      <c r="LGR2" s="407"/>
      <c r="LGS2" s="521" t="s">
        <v>0</v>
      </c>
      <c r="LGT2" s="522"/>
      <c r="LGU2" s="405"/>
      <c r="LGV2" s="406"/>
      <c r="LGW2" s="406"/>
      <c r="LGX2" s="406"/>
      <c r="LGY2" s="406"/>
      <c r="LGZ2" s="407"/>
      <c r="LHA2" s="521" t="s">
        <v>0</v>
      </c>
      <c r="LHB2" s="522"/>
      <c r="LHC2" s="405"/>
      <c r="LHD2" s="406"/>
      <c r="LHE2" s="406"/>
      <c r="LHF2" s="406"/>
      <c r="LHG2" s="406"/>
      <c r="LHH2" s="407"/>
      <c r="LHI2" s="521" t="s">
        <v>0</v>
      </c>
      <c r="LHJ2" s="522"/>
      <c r="LHK2" s="405"/>
      <c r="LHL2" s="406"/>
      <c r="LHM2" s="406"/>
      <c r="LHN2" s="406"/>
      <c r="LHO2" s="406"/>
      <c r="LHP2" s="407"/>
      <c r="LHQ2" s="521" t="s">
        <v>0</v>
      </c>
      <c r="LHR2" s="522"/>
      <c r="LHS2" s="405"/>
      <c r="LHT2" s="406"/>
      <c r="LHU2" s="406"/>
      <c r="LHV2" s="406"/>
      <c r="LHW2" s="406"/>
      <c r="LHX2" s="407"/>
      <c r="LHY2" s="521" t="s">
        <v>0</v>
      </c>
      <c r="LHZ2" s="522"/>
      <c r="LIA2" s="405"/>
      <c r="LIB2" s="406"/>
      <c r="LIC2" s="406"/>
      <c r="LID2" s="406"/>
      <c r="LIE2" s="406"/>
      <c r="LIF2" s="407"/>
      <c r="LIG2" s="521" t="s">
        <v>0</v>
      </c>
      <c r="LIH2" s="522"/>
      <c r="LII2" s="405"/>
      <c r="LIJ2" s="406"/>
      <c r="LIK2" s="406"/>
      <c r="LIL2" s="406"/>
      <c r="LIM2" s="406"/>
      <c r="LIN2" s="407"/>
      <c r="LIO2" s="521" t="s">
        <v>0</v>
      </c>
      <c r="LIP2" s="522"/>
      <c r="LIQ2" s="405"/>
      <c r="LIR2" s="406"/>
      <c r="LIS2" s="406"/>
      <c r="LIT2" s="406"/>
      <c r="LIU2" s="406"/>
      <c r="LIV2" s="407"/>
      <c r="LIW2" s="521" t="s">
        <v>0</v>
      </c>
      <c r="LIX2" s="522"/>
      <c r="LIY2" s="405"/>
      <c r="LIZ2" s="406"/>
      <c r="LJA2" s="406"/>
      <c r="LJB2" s="406"/>
      <c r="LJC2" s="406"/>
      <c r="LJD2" s="407"/>
      <c r="LJE2" s="521" t="s">
        <v>0</v>
      </c>
      <c r="LJF2" s="522"/>
      <c r="LJG2" s="405"/>
      <c r="LJH2" s="406"/>
      <c r="LJI2" s="406"/>
      <c r="LJJ2" s="406"/>
      <c r="LJK2" s="406"/>
      <c r="LJL2" s="407"/>
      <c r="LJM2" s="521" t="s">
        <v>0</v>
      </c>
      <c r="LJN2" s="522"/>
      <c r="LJO2" s="405"/>
      <c r="LJP2" s="406"/>
      <c r="LJQ2" s="406"/>
      <c r="LJR2" s="406"/>
      <c r="LJS2" s="406"/>
      <c r="LJT2" s="407"/>
      <c r="LJU2" s="521" t="s">
        <v>0</v>
      </c>
      <c r="LJV2" s="522"/>
      <c r="LJW2" s="405"/>
      <c r="LJX2" s="406"/>
      <c r="LJY2" s="406"/>
      <c r="LJZ2" s="406"/>
      <c r="LKA2" s="406"/>
      <c r="LKB2" s="407"/>
      <c r="LKC2" s="521" t="s">
        <v>0</v>
      </c>
      <c r="LKD2" s="522"/>
      <c r="LKE2" s="405"/>
      <c r="LKF2" s="406"/>
      <c r="LKG2" s="406"/>
      <c r="LKH2" s="406"/>
      <c r="LKI2" s="406"/>
      <c r="LKJ2" s="407"/>
      <c r="LKK2" s="521" t="s">
        <v>0</v>
      </c>
      <c r="LKL2" s="522"/>
      <c r="LKM2" s="405"/>
      <c r="LKN2" s="406"/>
      <c r="LKO2" s="406"/>
      <c r="LKP2" s="406"/>
      <c r="LKQ2" s="406"/>
      <c r="LKR2" s="407"/>
      <c r="LKS2" s="521" t="s">
        <v>0</v>
      </c>
      <c r="LKT2" s="522"/>
      <c r="LKU2" s="405"/>
      <c r="LKV2" s="406"/>
      <c r="LKW2" s="406"/>
      <c r="LKX2" s="406"/>
      <c r="LKY2" s="406"/>
      <c r="LKZ2" s="407"/>
      <c r="LLA2" s="521" t="s">
        <v>0</v>
      </c>
      <c r="LLB2" s="522"/>
      <c r="LLC2" s="405"/>
      <c r="LLD2" s="406"/>
      <c r="LLE2" s="406"/>
      <c r="LLF2" s="406"/>
      <c r="LLG2" s="406"/>
      <c r="LLH2" s="407"/>
      <c r="LLI2" s="521" t="s">
        <v>0</v>
      </c>
      <c r="LLJ2" s="522"/>
      <c r="LLK2" s="405"/>
      <c r="LLL2" s="406"/>
      <c r="LLM2" s="406"/>
      <c r="LLN2" s="406"/>
      <c r="LLO2" s="406"/>
      <c r="LLP2" s="407"/>
      <c r="LLQ2" s="521" t="s">
        <v>0</v>
      </c>
      <c r="LLR2" s="522"/>
      <c r="LLS2" s="405"/>
      <c r="LLT2" s="406"/>
      <c r="LLU2" s="406"/>
      <c r="LLV2" s="406"/>
      <c r="LLW2" s="406"/>
      <c r="LLX2" s="407"/>
      <c r="LLY2" s="521" t="s">
        <v>0</v>
      </c>
      <c r="LLZ2" s="522"/>
      <c r="LMA2" s="405"/>
      <c r="LMB2" s="406"/>
      <c r="LMC2" s="406"/>
      <c r="LMD2" s="406"/>
      <c r="LME2" s="406"/>
      <c r="LMF2" s="407"/>
      <c r="LMG2" s="521" t="s">
        <v>0</v>
      </c>
      <c r="LMH2" s="522"/>
      <c r="LMI2" s="405"/>
      <c r="LMJ2" s="406"/>
      <c r="LMK2" s="406"/>
      <c r="LML2" s="406"/>
      <c r="LMM2" s="406"/>
      <c r="LMN2" s="407"/>
      <c r="LMO2" s="521" t="s">
        <v>0</v>
      </c>
      <c r="LMP2" s="522"/>
      <c r="LMQ2" s="405"/>
      <c r="LMR2" s="406"/>
      <c r="LMS2" s="406"/>
      <c r="LMT2" s="406"/>
      <c r="LMU2" s="406"/>
      <c r="LMV2" s="407"/>
      <c r="LMW2" s="521" t="s">
        <v>0</v>
      </c>
      <c r="LMX2" s="522"/>
      <c r="LMY2" s="405"/>
      <c r="LMZ2" s="406"/>
      <c r="LNA2" s="406"/>
      <c r="LNB2" s="406"/>
      <c r="LNC2" s="406"/>
      <c r="LND2" s="407"/>
      <c r="LNE2" s="521" t="s">
        <v>0</v>
      </c>
      <c r="LNF2" s="522"/>
      <c r="LNG2" s="405"/>
      <c r="LNH2" s="406"/>
      <c r="LNI2" s="406"/>
      <c r="LNJ2" s="406"/>
      <c r="LNK2" s="406"/>
      <c r="LNL2" s="407"/>
      <c r="LNM2" s="521" t="s">
        <v>0</v>
      </c>
      <c r="LNN2" s="522"/>
      <c r="LNO2" s="405"/>
      <c r="LNP2" s="406"/>
      <c r="LNQ2" s="406"/>
      <c r="LNR2" s="406"/>
      <c r="LNS2" s="406"/>
      <c r="LNT2" s="407"/>
      <c r="LNU2" s="521" t="s">
        <v>0</v>
      </c>
      <c r="LNV2" s="522"/>
      <c r="LNW2" s="405"/>
      <c r="LNX2" s="406"/>
      <c r="LNY2" s="406"/>
      <c r="LNZ2" s="406"/>
      <c r="LOA2" s="406"/>
      <c r="LOB2" s="407"/>
      <c r="LOC2" s="521" t="s">
        <v>0</v>
      </c>
      <c r="LOD2" s="522"/>
      <c r="LOE2" s="405"/>
      <c r="LOF2" s="406"/>
      <c r="LOG2" s="406"/>
      <c r="LOH2" s="406"/>
      <c r="LOI2" s="406"/>
      <c r="LOJ2" s="407"/>
      <c r="LOK2" s="521" t="s">
        <v>0</v>
      </c>
      <c r="LOL2" s="522"/>
      <c r="LOM2" s="405"/>
      <c r="LON2" s="406"/>
      <c r="LOO2" s="406"/>
      <c r="LOP2" s="406"/>
      <c r="LOQ2" s="406"/>
      <c r="LOR2" s="407"/>
      <c r="LOS2" s="521" t="s">
        <v>0</v>
      </c>
      <c r="LOT2" s="522"/>
      <c r="LOU2" s="405"/>
      <c r="LOV2" s="406"/>
      <c r="LOW2" s="406"/>
      <c r="LOX2" s="406"/>
      <c r="LOY2" s="406"/>
      <c r="LOZ2" s="407"/>
      <c r="LPA2" s="521" t="s">
        <v>0</v>
      </c>
      <c r="LPB2" s="522"/>
      <c r="LPC2" s="405"/>
      <c r="LPD2" s="406"/>
      <c r="LPE2" s="406"/>
      <c r="LPF2" s="406"/>
      <c r="LPG2" s="406"/>
      <c r="LPH2" s="407"/>
      <c r="LPI2" s="521" t="s">
        <v>0</v>
      </c>
      <c r="LPJ2" s="522"/>
      <c r="LPK2" s="405"/>
      <c r="LPL2" s="406"/>
      <c r="LPM2" s="406"/>
      <c r="LPN2" s="406"/>
      <c r="LPO2" s="406"/>
      <c r="LPP2" s="407"/>
      <c r="LPQ2" s="521" t="s">
        <v>0</v>
      </c>
      <c r="LPR2" s="522"/>
      <c r="LPS2" s="405"/>
      <c r="LPT2" s="406"/>
      <c r="LPU2" s="406"/>
      <c r="LPV2" s="406"/>
      <c r="LPW2" s="406"/>
      <c r="LPX2" s="407"/>
      <c r="LPY2" s="521" t="s">
        <v>0</v>
      </c>
      <c r="LPZ2" s="522"/>
      <c r="LQA2" s="405"/>
      <c r="LQB2" s="406"/>
      <c r="LQC2" s="406"/>
      <c r="LQD2" s="406"/>
      <c r="LQE2" s="406"/>
      <c r="LQF2" s="407"/>
      <c r="LQG2" s="521" t="s">
        <v>0</v>
      </c>
      <c r="LQH2" s="522"/>
      <c r="LQI2" s="405"/>
      <c r="LQJ2" s="406"/>
      <c r="LQK2" s="406"/>
      <c r="LQL2" s="406"/>
      <c r="LQM2" s="406"/>
      <c r="LQN2" s="407"/>
      <c r="LQO2" s="521" t="s">
        <v>0</v>
      </c>
      <c r="LQP2" s="522"/>
      <c r="LQQ2" s="405"/>
      <c r="LQR2" s="406"/>
      <c r="LQS2" s="406"/>
      <c r="LQT2" s="406"/>
      <c r="LQU2" s="406"/>
      <c r="LQV2" s="407"/>
      <c r="LQW2" s="521" t="s">
        <v>0</v>
      </c>
      <c r="LQX2" s="522"/>
      <c r="LQY2" s="405"/>
      <c r="LQZ2" s="406"/>
      <c r="LRA2" s="406"/>
      <c r="LRB2" s="406"/>
      <c r="LRC2" s="406"/>
      <c r="LRD2" s="407"/>
      <c r="LRE2" s="521" t="s">
        <v>0</v>
      </c>
      <c r="LRF2" s="522"/>
      <c r="LRG2" s="405"/>
      <c r="LRH2" s="406"/>
      <c r="LRI2" s="406"/>
      <c r="LRJ2" s="406"/>
      <c r="LRK2" s="406"/>
      <c r="LRL2" s="407"/>
      <c r="LRM2" s="521" t="s">
        <v>0</v>
      </c>
      <c r="LRN2" s="522"/>
      <c r="LRO2" s="405"/>
      <c r="LRP2" s="406"/>
      <c r="LRQ2" s="406"/>
      <c r="LRR2" s="406"/>
      <c r="LRS2" s="406"/>
      <c r="LRT2" s="407"/>
      <c r="LRU2" s="521" t="s">
        <v>0</v>
      </c>
      <c r="LRV2" s="522"/>
      <c r="LRW2" s="405"/>
      <c r="LRX2" s="406"/>
      <c r="LRY2" s="406"/>
      <c r="LRZ2" s="406"/>
      <c r="LSA2" s="406"/>
      <c r="LSB2" s="407"/>
      <c r="LSC2" s="521" t="s">
        <v>0</v>
      </c>
      <c r="LSD2" s="522"/>
      <c r="LSE2" s="405"/>
      <c r="LSF2" s="406"/>
      <c r="LSG2" s="406"/>
      <c r="LSH2" s="406"/>
      <c r="LSI2" s="406"/>
      <c r="LSJ2" s="407"/>
      <c r="LSK2" s="521" t="s">
        <v>0</v>
      </c>
      <c r="LSL2" s="522"/>
      <c r="LSM2" s="405"/>
      <c r="LSN2" s="406"/>
      <c r="LSO2" s="406"/>
      <c r="LSP2" s="406"/>
      <c r="LSQ2" s="406"/>
      <c r="LSR2" s="407"/>
      <c r="LSS2" s="521" t="s">
        <v>0</v>
      </c>
      <c r="LST2" s="522"/>
      <c r="LSU2" s="405"/>
      <c r="LSV2" s="406"/>
      <c r="LSW2" s="406"/>
      <c r="LSX2" s="406"/>
      <c r="LSY2" s="406"/>
      <c r="LSZ2" s="407"/>
      <c r="LTA2" s="521" t="s">
        <v>0</v>
      </c>
      <c r="LTB2" s="522"/>
      <c r="LTC2" s="405"/>
      <c r="LTD2" s="406"/>
      <c r="LTE2" s="406"/>
      <c r="LTF2" s="406"/>
      <c r="LTG2" s="406"/>
      <c r="LTH2" s="407"/>
      <c r="LTI2" s="521" t="s">
        <v>0</v>
      </c>
      <c r="LTJ2" s="522"/>
      <c r="LTK2" s="405"/>
      <c r="LTL2" s="406"/>
      <c r="LTM2" s="406"/>
      <c r="LTN2" s="406"/>
      <c r="LTO2" s="406"/>
      <c r="LTP2" s="407"/>
      <c r="LTQ2" s="521" t="s">
        <v>0</v>
      </c>
      <c r="LTR2" s="522"/>
      <c r="LTS2" s="405"/>
      <c r="LTT2" s="406"/>
      <c r="LTU2" s="406"/>
      <c r="LTV2" s="406"/>
      <c r="LTW2" s="406"/>
      <c r="LTX2" s="407"/>
      <c r="LTY2" s="521" t="s">
        <v>0</v>
      </c>
      <c r="LTZ2" s="522"/>
      <c r="LUA2" s="405"/>
      <c r="LUB2" s="406"/>
      <c r="LUC2" s="406"/>
      <c r="LUD2" s="406"/>
      <c r="LUE2" s="406"/>
      <c r="LUF2" s="407"/>
      <c r="LUG2" s="521" t="s">
        <v>0</v>
      </c>
      <c r="LUH2" s="522"/>
      <c r="LUI2" s="405"/>
      <c r="LUJ2" s="406"/>
      <c r="LUK2" s="406"/>
      <c r="LUL2" s="406"/>
      <c r="LUM2" s="406"/>
      <c r="LUN2" s="407"/>
      <c r="LUO2" s="521" t="s">
        <v>0</v>
      </c>
      <c r="LUP2" s="522"/>
      <c r="LUQ2" s="405"/>
      <c r="LUR2" s="406"/>
      <c r="LUS2" s="406"/>
      <c r="LUT2" s="406"/>
      <c r="LUU2" s="406"/>
      <c r="LUV2" s="407"/>
      <c r="LUW2" s="521" t="s">
        <v>0</v>
      </c>
      <c r="LUX2" s="522"/>
      <c r="LUY2" s="405"/>
      <c r="LUZ2" s="406"/>
      <c r="LVA2" s="406"/>
      <c r="LVB2" s="406"/>
      <c r="LVC2" s="406"/>
      <c r="LVD2" s="407"/>
      <c r="LVE2" s="521" t="s">
        <v>0</v>
      </c>
      <c r="LVF2" s="522"/>
      <c r="LVG2" s="405"/>
      <c r="LVH2" s="406"/>
      <c r="LVI2" s="406"/>
      <c r="LVJ2" s="406"/>
      <c r="LVK2" s="406"/>
      <c r="LVL2" s="407"/>
      <c r="LVM2" s="521" t="s">
        <v>0</v>
      </c>
      <c r="LVN2" s="522"/>
      <c r="LVO2" s="405"/>
      <c r="LVP2" s="406"/>
      <c r="LVQ2" s="406"/>
      <c r="LVR2" s="406"/>
      <c r="LVS2" s="406"/>
      <c r="LVT2" s="407"/>
      <c r="LVU2" s="521" t="s">
        <v>0</v>
      </c>
      <c r="LVV2" s="522"/>
      <c r="LVW2" s="405"/>
      <c r="LVX2" s="406"/>
      <c r="LVY2" s="406"/>
      <c r="LVZ2" s="406"/>
      <c r="LWA2" s="406"/>
      <c r="LWB2" s="407"/>
      <c r="LWC2" s="521" t="s">
        <v>0</v>
      </c>
      <c r="LWD2" s="522"/>
      <c r="LWE2" s="405"/>
      <c r="LWF2" s="406"/>
      <c r="LWG2" s="406"/>
      <c r="LWH2" s="406"/>
      <c r="LWI2" s="406"/>
      <c r="LWJ2" s="407"/>
      <c r="LWK2" s="521" t="s">
        <v>0</v>
      </c>
      <c r="LWL2" s="522"/>
      <c r="LWM2" s="405"/>
      <c r="LWN2" s="406"/>
      <c r="LWO2" s="406"/>
      <c r="LWP2" s="406"/>
      <c r="LWQ2" s="406"/>
      <c r="LWR2" s="407"/>
      <c r="LWS2" s="521" t="s">
        <v>0</v>
      </c>
      <c r="LWT2" s="522"/>
      <c r="LWU2" s="405"/>
      <c r="LWV2" s="406"/>
      <c r="LWW2" s="406"/>
      <c r="LWX2" s="406"/>
      <c r="LWY2" s="406"/>
      <c r="LWZ2" s="407"/>
      <c r="LXA2" s="521" t="s">
        <v>0</v>
      </c>
      <c r="LXB2" s="522"/>
      <c r="LXC2" s="405"/>
      <c r="LXD2" s="406"/>
      <c r="LXE2" s="406"/>
      <c r="LXF2" s="406"/>
      <c r="LXG2" s="406"/>
      <c r="LXH2" s="407"/>
      <c r="LXI2" s="521" t="s">
        <v>0</v>
      </c>
      <c r="LXJ2" s="522"/>
      <c r="LXK2" s="405"/>
      <c r="LXL2" s="406"/>
      <c r="LXM2" s="406"/>
      <c r="LXN2" s="406"/>
      <c r="LXO2" s="406"/>
      <c r="LXP2" s="407"/>
      <c r="LXQ2" s="521" t="s">
        <v>0</v>
      </c>
      <c r="LXR2" s="522"/>
      <c r="LXS2" s="405"/>
      <c r="LXT2" s="406"/>
      <c r="LXU2" s="406"/>
      <c r="LXV2" s="406"/>
      <c r="LXW2" s="406"/>
      <c r="LXX2" s="407"/>
      <c r="LXY2" s="521" t="s">
        <v>0</v>
      </c>
      <c r="LXZ2" s="522"/>
      <c r="LYA2" s="405"/>
      <c r="LYB2" s="406"/>
      <c r="LYC2" s="406"/>
      <c r="LYD2" s="406"/>
      <c r="LYE2" s="406"/>
      <c r="LYF2" s="407"/>
      <c r="LYG2" s="521" t="s">
        <v>0</v>
      </c>
      <c r="LYH2" s="522"/>
      <c r="LYI2" s="405"/>
      <c r="LYJ2" s="406"/>
      <c r="LYK2" s="406"/>
      <c r="LYL2" s="406"/>
      <c r="LYM2" s="406"/>
      <c r="LYN2" s="407"/>
      <c r="LYO2" s="521" t="s">
        <v>0</v>
      </c>
      <c r="LYP2" s="522"/>
      <c r="LYQ2" s="405"/>
      <c r="LYR2" s="406"/>
      <c r="LYS2" s="406"/>
      <c r="LYT2" s="406"/>
      <c r="LYU2" s="406"/>
      <c r="LYV2" s="407"/>
      <c r="LYW2" s="521" t="s">
        <v>0</v>
      </c>
      <c r="LYX2" s="522"/>
      <c r="LYY2" s="405"/>
      <c r="LYZ2" s="406"/>
      <c r="LZA2" s="406"/>
      <c r="LZB2" s="406"/>
      <c r="LZC2" s="406"/>
      <c r="LZD2" s="407"/>
      <c r="LZE2" s="521" t="s">
        <v>0</v>
      </c>
      <c r="LZF2" s="522"/>
      <c r="LZG2" s="405"/>
      <c r="LZH2" s="406"/>
      <c r="LZI2" s="406"/>
      <c r="LZJ2" s="406"/>
      <c r="LZK2" s="406"/>
      <c r="LZL2" s="407"/>
      <c r="LZM2" s="521" t="s">
        <v>0</v>
      </c>
      <c r="LZN2" s="522"/>
      <c r="LZO2" s="405"/>
      <c r="LZP2" s="406"/>
      <c r="LZQ2" s="406"/>
      <c r="LZR2" s="406"/>
      <c r="LZS2" s="406"/>
      <c r="LZT2" s="407"/>
      <c r="LZU2" s="521" t="s">
        <v>0</v>
      </c>
      <c r="LZV2" s="522"/>
      <c r="LZW2" s="405"/>
      <c r="LZX2" s="406"/>
      <c r="LZY2" s="406"/>
      <c r="LZZ2" s="406"/>
      <c r="MAA2" s="406"/>
      <c r="MAB2" s="407"/>
      <c r="MAC2" s="521" t="s">
        <v>0</v>
      </c>
      <c r="MAD2" s="522"/>
      <c r="MAE2" s="405"/>
      <c r="MAF2" s="406"/>
      <c r="MAG2" s="406"/>
      <c r="MAH2" s="406"/>
      <c r="MAI2" s="406"/>
      <c r="MAJ2" s="407"/>
      <c r="MAK2" s="521" t="s">
        <v>0</v>
      </c>
      <c r="MAL2" s="522"/>
      <c r="MAM2" s="405"/>
      <c r="MAN2" s="406"/>
      <c r="MAO2" s="406"/>
      <c r="MAP2" s="406"/>
      <c r="MAQ2" s="406"/>
      <c r="MAR2" s="407"/>
      <c r="MAS2" s="521" t="s">
        <v>0</v>
      </c>
      <c r="MAT2" s="522"/>
      <c r="MAU2" s="405"/>
      <c r="MAV2" s="406"/>
      <c r="MAW2" s="406"/>
      <c r="MAX2" s="406"/>
      <c r="MAY2" s="406"/>
      <c r="MAZ2" s="407"/>
      <c r="MBA2" s="521" t="s">
        <v>0</v>
      </c>
      <c r="MBB2" s="522"/>
      <c r="MBC2" s="405"/>
      <c r="MBD2" s="406"/>
      <c r="MBE2" s="406"/>
      <c r="MBF2" s="406"/>
      <c r="MBG2" s="406"/>
      <c r="MBH2" s="407"/>
      <c r="MBI2" s="521" t="s">
        <v>0</v>
      </c>
      <c r="MBJ2" s="522"/>
      <c r="MBK2" s="405"/>
      <c r="MBL2" s="406"/>
      <c r="MBM2" s="406"/>
      <c r="MBN2" s="406"/>
      <c r="MBO2" s="406"/>
      <c r="MBP2" s="407"/>
      <c r="MBQ2" s="521" t="s">
        <v>0</v>
      </c>
      <c r="MBR2" s="522"/>
      <c r="MBS2" s="405"/>
      <c r="MBT2" s="406"/>
      <c r="MBU2" s="406"/>
      <c r="MBV2" s="406"/>
      <c r="MBW2" s="406"/>
      <c r="MBX2" s="407"/>
      <c r="MBY2" s="521" t="s">
        <v>0</v>
      </c>
      <c r="MBZ2" s="522"/>
      <c r="MCA2" s="405"/>
      <c r="MCB2" s="406"/>
      <c r="MCC2" s="406"/>
      <c r="MCD2" s="406"/>
      <c r="MCE2" s="406"/>
      <c r="MCF2" s="407"/>
      <c r="MCG2" s="521" t="s">
        <v>0</v>
      </c>
      <c r="MCH2" s="522"/>
      <c r="MCI2" s="405"/>
      <c r="MCJ2" s="406"/>
      <c r="MCK2" s="406"/>
      <c r="MCL2" s="406"/>
      <c r="MCM2" s="406"/>
      <c r="MCN2" s="407"/>
      <c r="MCO2" s="521" t="s">
        <v>0</v>
      </c>
      <c r="MCP2" s="522"/>
      <c r="MCQ2" s="405"/>
      <c r="MCR2" s="406"/>
      <c r="MCS2" s="406"/>
      <c r="MCT2" s="406"/>
      <c r="MCU2" s="406"/>
      <c r="MCV2" s="407"/>
      <c r="MCW2" s="521" t="s">
        <v>0</v>
      </c>
      <c r="MCX2" s="522"/>
      <c r="MCY2" s="405"/>
      <c r="MCZ2" s="406"/>
      <c r="MDA2" s="406"/>
      <c r="MDB2" s="406"/>
      <c r="MDC2" s="406"/>
      <c r="MDD2" s="407"/>
      <c r="MDE2" s="521" t="s">
        <v>0</v>
      </c>
      <c r="MDF2" s="522"/>
      <c r="MDG2" s="405"/>
      <c r="MDH2" s="406"/>
      <c r="MDI2" s="406"/>
      <c r="MDJ2" s="406"/>
      <c r="MDK2" s="406"/>
      <c r="MDL2" s="407"/>
      <c r="MDM2" s="521" t="s">
        <v>0</v>
      </c>
      <c r="MDN2" s="522"/>
      <c r="MDO2" s="405"/>
      <c r="MDP2" s="406"/>
      <c r="MDQ2" s="406"/>
      <c r="MDR2" s="406"/>
      <c r="MDS2" s="406"/>
      <c r="MDT2" s="407"/>
      <c r="MDU2" s="521" t="s">
        <v>0</v>
      </c>
      <c r="MDV2" s="522"/>
      <c r="MDW2" s="405"/>
      <c r="MDX2" s="406"/>
      <c r="MDY2" s="406"/>
      <c r="MDZ2" s="406"/>
      <c r="MEA2" s="406"/>
      <c r="MEB2" s="407"/>
      <c r="MEC2" s="521" t="s">
        <v>0</v>
      </c>
      <c r="MED2" s="522"/>
      <c r="MEE2" s="405"/>
      <c r="MEF2" s="406"/>
      <c r="MEG2" s="406"/>
      <c r="MEH2" s="406"/>
      <c r="MEI2" s="406"/>
      <c r="MEJ2" s="407"/>
      <c r="MEK2" s="521" t="s">
        <v>0</v>
      </c>
      <c r="MEL2" s="522"/>
      <c r="MEM2" s="405"/>
      <c r="MEN2" s="406"/>
      <c r="MEO2" s="406"/>
      <c r="MEP2" s="406"/>
      <c r="MEQ2" s="406"/>
      <c r="MER2" s="407"/>
      <c r="MES2" s="521" t="s">
        <v>0</v>
      </c>
      <c r="MET2" s="522"/>
      <c r="MEU2" s="405"/>
      <c r="MEV2" s="406"/>
      <c r="MEW2" s="406"/>
      <c r="MEX2" s="406"/>
      <c r="MEY2" s="406"/>
      <c r="MEZ2" s="407"/>
      <c r="MFA2" s="521" t="s">
        <v>0</v>
      </c>
      <c r="MFB2" s="522"/>
      <c r="MFC2" s="405"/>
      <c r="MFD2" s="406"/>
      <c r="MFE2" s="406"/>
      <c r="MFF2" s="406"/>
      <c r="MFG2" s="406"/>
      <c r="MFH2" s="407"/>
      <c r="MFI2" s="521" t="s">
        <v>0</v>
      </c>
      <c r="MFJ2" s="522"/>
      <c r="MFK2" s="405"/>
      <c r="MFL2" s="406"/>
      <c r="MFM2" s="406"/>
      <c r="MFN2" s="406"/>
      <c r="MFO2" s="406"/>
      <c r="MFP2" s="407"/>
      <c r="MFQ2" s="521" t="s">
        <v>0</v>
      </c>
      <c r="MFR2" s="522"/>
      <c r="MFS2" s="405"/>
      <c r="MFT2" s="406"/>
      <c r="MFU2" s="406"/>
      <c r="MFV2" s="406"/>
      <c r="MFW2" s="406"/>
      <c r="MFX2" s="407"/>
      <c r="MFY2" s="521" t="s">
        <v>0</v>
      </c>
      <c r="MFZ2" s="522"/>
      <c r="MGA2" s="405"/>
      <c r="MGB2" s="406"/>
      <c r="MGC2" s="406"/>
      <c r="MGD2" s="406"/>
      <c r="MGE2" s="406"/>
      <c r="MGF2" s="407"/>
      <c r="MGG2" s="521" t="s">
        <v>0</v>
      </c>
      <c r="MGH2" s="522"/>
      <c r="MGI2" s="405"/>
      <c r="MGJ2" s="406"/>
      <c r="MGK2" s="406"/>
      <c r="MGL2" s="406"/>
      <c r="MGM2" s="406"/>
      <c r="MGN2" s="407"/>
      <c r="MGO2" s="521" t="s">
        <v>0</v>
      </c>
      <c r="MGP2" s="522"/>
      <c r="MGQ2" s="405"/>
      <c r="MGR2" s="406"/>
      <c r="MGS2" s="406"/>
      <c r="MGT2" s="406"/>
      <c r="MGU2" s="406"/>
      <c r="MGV2" s="407"/>
      <c r="MGW2" s="521" t="s">
        <v>0</v>
      </c>
      <c r="MGX2" s="522"/>
      <c r="MGY2" s="405"/>
      <c r="MGZ2" s="406"/>
      <c r="MHA2" s="406"/>
      <c r="MHB2" s="406"/>
      <c r="MHC2" s="406"/>
      <c r="MHD2" s="407"/>
      <c r="MHE2" s="521" t="s">
        <v>0</v>
      </c>
      <c r="MHF2" s="522"/>
      <c r="MHG2" s="405"/>
      <c r="MHH2" s="406"/>
      <c r="MHI2" s="406"/>
      <c r="MHJ2" s="406"/>
      <c r="MHK2" s="406"/>
      <c r="MHL2" s="407"/>
      <c r="MHM2" s="521" t="s">
        <v>0</v>
      </c>
      <c r="MHN2" s="522"/>
      <c r="MHO2" s="405"/>
      <c r="MHP2" s="406"/>
      <c r="MHQ2" s="406"/>
      <c r="MHR2" s="406"/>
      <c r="MHS2" s="406"/>
      <c r="MHT2" s="407"/>
      <c r="MHU2" s="521" t="s">
        <v>0</v>
      </c>
      <c r="MHV2" s="522"/>
      <c r="MHW2" s="405"/>
      <c r="MHX2" s="406"/>
      <c r="MHY2" s="406"/>
      <c r="MHZ2" s="406"/>
      <c r="MIA2" s="406"/>
      <c r="MIB2" s="407"/>
      <c r="MIC2" s="521" t="s">
        <v>0</v>
      </c>
      <c r="MID2" s="522"/>
      <c r="MIE2" s="405"/>
      <c r="MIF2" s="406"/>
      <c r="MIG2" s="406"/>
      <c r="MIH2" s="406"/>
      <c r="MII2" s="406"/>
      <c r="MIJ2" s="407"/>
      <c r="MIK2" s="521" t="s">
        <v>0</v>
      </c>
      <c r="MIL2" s="522"/>
      <c r="MIM2" s="405"/>
      <c r="MIN2" s="406"/>
      <c r="MIO2" s="406"/>
      <c r="MIP2" s="406"/>
      <c r="MIQ2" s="406"/>
      <c r="MIR2" s="407"/>
      <c r="MIS2" s="521" t="s">
        <v>0</v>
      </c>
      <c r="MIT2" s="522"/>
      <c r="MIU2" s="405"/>
      <c r="MIV2" s="406"/>
      <c r="MIW2" s="406"/>
      <c r="MIX2" s="406"/>
      <c r="MIY2" s="406"/>
      <c r="MIZ2" s="407"/>
      <c r="MJA2" s="521" t="s">
        <v>0</v>
      </c>
      <c r="MJB2" s="522"/>
      <c r="MJC2" s="405"/>
      <c r="MJD2" s="406"/>
      <c r="MJE2" s="406"/>
      <c r="MJF2" s="406"/>
      <c r="MJG2" s="406"/>
      <c r="MJH2" s="407"/>
      <c r="MJI2" s="521" t="s">
        <v>0</v>
      </c>
      <c r="MJJ2" s="522"/>
      <c r="MJK2" s="405"/>
      <c r="MJL2" s="406"/>
      <c r="MJM2" s="406"/>
      <c r="MJN2" s="406"/>
      <c r="MJO2" s="406"/>
      <c r="MJP2" s="407"/>
      <c r="MJQ2" s="521" t="s">
        <v>0</v>
      </c>
      <c r="MJR2" s="522"/>
      <c r="MJS2" s="405"/>
      <c r="MJT2" s="406"/>
      <c r="MJU2" s="406"/>
      <c r="MJV2" s="406"/>
      <c r="MJW2" s="406"/>
      <c r="MJX2" s="407"/>
      <c r="MJY2" s="521" t="s">
        <v>0</v>
      </c>
      <c r="MJZ2" s="522"/>
      <c r="MKA2" s="405"/>
      <c r="MKB2" s="406"/>
      <c r="MKC2" s="406"/>
      <c r="MKD2" s="406"/>
      <c r="MKE2" s="406"/>
      <c r="MKF2" s="407"/>
      <c r="MKG2" s="521" t="s">
        <v>0</v>
      </c>
      <c r="MKH2" s="522"/>
      <c r="MKI2" s="405"/>
      <c r="MKJ2" s="406"/>
      <c r="MKK2" s="406"/>
      <c r="MKL2" s="406"/>
      <c r="MKM2" s="406"/>
      <c r="MKN2" s="407"/>
      <c r="MKO2" s="521" t="s">
        <v>0</v>
      </c>
      <c r="MKP2" s="522"/>
      <c r="MKQ2" s="405"/>
      <c r="MKR2" s="406"/>
      <c r="MKS2" s="406"/>
      <c r="MKT2" s="406"/>
      <c r="MKU2" s="406"/>
      <c r="MKV2" s="407"/>
      <c r="MKW2" s="521" t="s">
        <v>0</v>
      </c>
      <c r="MKX2" s="522"/>
      <c r="MKY2" s="405"/>
      <c r="MKZ2" s="406"/>
      <c r="MLA2" s="406"/>
      <c r="MLB2" s="406"/>
      <c r="MLC2" s="406"/>
      <c r="MLD2" s="407"/>
      <c r="MLE2" s="521" t="s">
        <v>0</v>
      </c>
      <c r="MLF2" s="522"/>
      <c r="MLG2" s="405"/>
      <c r="MLH2" s="406"/>
      <c r="MLI2" s="406"/>
      <c r="MLJ2" s="406"/>
      <c r="MLK2" s="406"/>
      <c r="MLL2" s="407"/>
      <c r="MLM2" s="521" t="s">
        <v>0</v>
      </c>
      <c r="MLN2" s="522"/>
      <c r="MLO2" s="405"/>
      <c r="MLP2" s="406"/>
      <c r="MLQ2" s="406"/>
      <c r="MLR2" s="406"/>
      <c r="MLS2" s="406"/>
      <c r="MLT2" s="407"/>
      <c r="MLU2" s="521" t="s">
        <v>0</v>
      </c>
      <c r="MLV2" s="522"/>
      <c r="MLW2" s="405"/>
      <c r="MLX2" s="406"/>
      <c r="MLY2" s="406"/>
      <c r="MLZ2" s="406"/>
      <c r="MMA2" s="406"/>
      <c r="MMB2" s="407"/>
      <c r="MMC2" s="521" t="s">
        <v>0</v>
      </c>
      <c r="MMD2" s="522"/>
      <c r="MME2" s="405"/>
      <c r="MMF2" s="406"/>
      <c r="MMG2" s="406"/>
      <c r="MMH2" s="406"/>
      <c r="MMI2" s="406"/>
      <c r="MMJ2" s="407"/>
      <c r="MMK2" s="521" t="s">
        <v>0</v>
      </c>
      <c r="MML2" s="522"/>
      <c r="MMM2" s="405"/>
      <c r="MMN2" s="406"/>
      <c r="MMO2" s="406"/>
      <c r="MMP2" s="406"/>
      <c r="MMQ2" s="406"/>
      <c r="MMR2" s="407"/>
      <c r="MMS2" s="521" t="s">
        <v>0</v>
      </c>
      <c r="MMT2" s="522"/>
      <c r="MMU2" s="405"/>
      <c r="MMV2" s="406"/>
      <c r="MMW2" s="406"/>
      <c r="MMX2" s="406"/>
      <c r="MMY2" s="406"/>
      <c r="MMZ2" s="407"/>
      <c r="MNA2" s="521" t="s">
        <v>0</v>
      </c>
      <c r="MNB2" s="522"/>
      <c r="MNC2" s="405"/>
      <c r="MND2" s="406"/>
      <c r="MNE2" s="406"/>
      <c r="MNF2" s="406"/>
      <c r="MNG2" s="406"/>
      <c r="MNH2" s="407"/>
      <c r="MNI2" s="521" t="s">
        <v>0</v>
      </c>
      <c r="MNJ2" s="522"/>
      <c r="MNK2" s="405"/>
      <c r="MNL2" s="406"/>
      <c r="MNM2" s="406"/>
      <c r="MNN2" s="406"/>
      <c r="MNO2" s="406"/>
      <c r="MNP2" s="407"/>
      <c r="MNQ2" s="521" t="s">
        <v>0</v>
      </c>
      <c r="MNR2" s="522"/>
      <c r="MNS2" s="405"/>
      <c r="MNT2" s="406"/>
      <c r="MNU2" s="406"/>
      <c r="MNV2" s="406"/>
      <c r="MNW2" s="406"/>
      <c r="MNX2" s="407"/>
      <c r="MNY2" s="521" t="s">
        <v>0</v>
      </c>
      <c r="MNZ2" s="522"/>
      <c r="MOA2" s="405"/>
      <c r="MOB2" s="406"/>
      <c r="MOC2" s="406"/>
      <c r="MOD2" s="406"/>
      <c r="MOE2" s="406"/>
      <c r="MOF2" s="407"/>
      <c r="MOG2" s="521" t="s">
        <v>0</v>
      </c>
      <c r="MOH2" s="522"/>
      <c r="MOI2" s="405"/>
      <c r="MOJ2" s="406"/>
      <c r="MOK2" s="406"/>
      <c r="MOL2" s="406"/>
      <c r="MOM2" s="406"/>
      <c r="MON2" s="407"/>
      <c r="MOO2" s="521" t="s">
        <v>0</v>
      </c>
      <c r="MOP2" s="522"/>
      <c r="MOQ2" s="405"/>
      <c r="MOR2" s="406"/>
      <c r="MOS2" s="406"/>
      <c r="MOT2" s="406"/>
      <c r="MOU2" s="406"/>
      <c r="MOV2" s="407"/>
      <c r="MOW2" s="521" t="s">
        <v>0</v>
      </c>
      <c r="MOX2" s="522"/>
      <c r="MOY2" s="405"/>
      <c r="MOZ2" s="406"/>
      <c r="MPA2" s="406"/>
      <c r="MPB2" s="406"/>
      <c r="MPC2" s="406"/>
      <c r="MPD2" s="407"/>
      <c r="MPE2" s="521" t="s">
        <v>0</v>
      </c>
      <c r="MPF2" s="522"/>
      <c r="MPG2" s="405"/>
      <c r="MPH2" s="406"/>
      <c r="MPI2" s="406"/>
      <c r="MPJ2" s="406"/>
      <c r="MPK2" s="406"/>
      <c r="MPL2" s="407"/>
      <c r="MPM2" s="521" t="s">
        <v>0</v>
      </c>
      <c r="MPN2" s="522"/>
      <c r="MPO2" s="405"/>
      <c r="MPP2" s="406"/>
      <c r="MPQ2" s="406"/>
      <c r="MPR2" s="406"/>
      <c r="MPS2" s="406"/>
      <c r="MPT2" s="407"/>
      <c r="MPU2" s="521" t="s">
        <v>0</v>
      </c>
      <c r="MPV2" s="522"/>
      <c r="MPW2" s="405"/>
      <c r="MPX2" s="406"/>
      <c r="MPY2" s="406"/>
      <c r="MPZ2" s="406"/>
      <c r="MQA2" s="406"/>
      <c r="MQB2" s="407"/>
      <c r="MQC2" s="521" t="s">
        <v>0</v>
      </c>
      <c r="MQD2" s="522"/>
      <c r="MQE2" s="405"/>
      <c r="MQF2" s="406"/>
      <c r="MQG2" s="406"/>
      <c r="MQH2" s="406"/>
      <c r="MQI2" s="406"/>
      <c r="MQJ2" s="407"/>
      <c r="MQK2" s="521" t="s">
        <v>0</v>
      </c>
      <c r="MQL2" s="522"/>
      <c r="MQM2" s="405"/>
      <c r="MQN2" s="406"/>
      <c r="MQO2" s="406"/>
      <c r="MQP2" s="406"/>
      <c r="MQQ2" s="406"/>
      <c r="MQR2" s="407"/>
      <c r="MQS2" s="521" t="s">
        <v>0</v>
      </c>
      <c r="MQT2" s="522"/>
      <c r="MQU2" s="405"/>
      <c r="MQV2" s="406"/>
      <c r="MQW2" s="406"/>
      <c r="MQX2" s="406"/>
      <c r="MQY2" s="406"/>
      <c r="MQZ2" s="407"/>
      <c r="MRA2" s="521" t="s">
        <v>0</v>
      </c>
      <c r="MRB2" s="522"/>
      <c r="MRC2" s="405"/>
      <c r="MRD2" s="406"/>
      <c r="MRE2" s="406"/>
      <c r="MRF2" s="406"/>
      <c r="MRG2" s="406"/>
      <c r="MRH2" s="407"/>
      <c r="MRI2" s="521" t="s">
        <v>0</v>
      </c>
      <c r="MRJ2" s="522"/>
      <c r="MRK2" s="405"/>
      <c r="MRL2" s="406"/>
      <c r="MRM2" s="406"/>
      <c r="MRN2" s="406"/>
      <c r="MRO2" s="406"/>
      <c r="MRP2" s="407"/>
      <c r="MRQ2" s="521" t="s">
        <v>0</v>
      </c>
      <c r="MRR2" s="522"/>
      <c r="MRS2" s="405"/>
      <c r="MRT2" s="406"/>
      <c r="MRU2" s="406"/>
      <c r="MRV2" s="406"/>
      <c r="MRW2" s="406"/>
      <c r="MRX2" s="407"/>
      <c r="MRY2" s="521" t="s">
        <v>0</v>
      </c>
      <c r="MRZ2" s="522"/>
      <c r="MSA2" s="405"/>
      <c r="MSB2" s="406"/>
      <c r="MSC2" s="406"/>
      <c r="MSD2" s="406"/>
      <c r="MSE2" s="406"/>
      <c r="MSF2" s="407"/>
      <c r="MSG2" s="521" t="s">
        <v>0</v>
      </c>
      <c r="MSH2" s="522"/>
      <c r="MSI2" s="405"/>
      <c r="MSJ2" s="406"/>
      <c r="MSK2" s="406"/>
      <c r="MSL2" s="406"/>
      <c r="MSM2" s="406"/>
      <c r="MSN2" s="407"/>
      <c r="MSO2" s="521" t="s">
        <v>0</v>
      </c>
      <c r="MSP2" s="522"/>
      <c r="MSQ2" s="405"/>
      <c r="MSR2" s="406"/>
      <c r="MSS2" s="406"/>
      <c r="MST2" s="406"/>
      <c r="MSU2" s="406"/>
      <c r="MSV2" s="407"/>
      <c r="MSW2" s="521" t="s">
        <v>0</v>
      </c>
      <c r="MSX2" s="522"/>
      <c r="MSY2" s="405"/>
      <c r="MSZ2" s="406"/>
      <c r="MTA2" s="406"/>
      <c r="MTB2" s="406"/>
      <c r="MTC2" s="406"/>
      <c r="MTD2" s="407"/>
      <c r="MTE2" s="521" t="s">
        <v>0</v>
      </c>
      <c r="MTF2" s="522"/>
      <c r="MTG2" s="405"/>
      <c r="MTH2" s="406"/>
      <c r="MTI2" s="406"/>
      <c r="MTJ2" s="406"/>
      <c r="MTK2" s="406"/>
      <c r="MTL2" s="407"/>
      <c r="MTM2" s="521" t="s">
        <v>0</v>
      </c>
      <c r="MTN2" s="522"/>
      <c r="MTO2" s="405"/>
      <c r="MTP2" s="406"/>
      <c r="MTQ2" s="406"/>
      <c r="MTR2" s="406"/>
      <c r="MTS2" s="406"/>
      <c r="MTT2" s="407"/>
      <c r="MTU2" s="521" t="s">
        <v>0</v>
      </c>
      <c r="MTV2" s="522"/>
      <c r="MTW2" s="405"/>
      <c r="MTX2" s="406"/>
      <c r="MTY2" s="406"/>
      <c r="MTZ2" s="406"/>
      <c r="MUA2" s="406"/>
      <c r="MUB2" s="407"/>
      <c r="MUC2" s="521" t="s">
        <v>0</v>
      </c>
      <c r="MUD2" s="522"/>
      <c r="MUE2" s="405"/>
      <c r="MUF2" s="406"/>
      <c r="MUG2" s="406"/>
      <c r="MUH2" s="406"/>
      <c r="MUI2" s="406"/>
      <c r="MUJ2" s="407"/>
      <c r="MUK2" s="521" t="s">
        <v>0</v>
      </c>
      <c r="MUL2" s="522"/>
      <c r="MUM2" s="405"/>
      <c r="MUN2" s="406"/>
      <c r="MUO2" s="406"/>
      <c r="MUP2" s="406"/>
      <c r="MUQ2" s="406"/>
      <c r="MUR2" s="407"/>
      <c r="MUS2" s="521" t="s">
        <v>0</v>
      </c>
      <c r="MUT2" s="522"/>
      <c r="MUU2" s="405"/>
      <c r="MUV2" s="406"/>
      <c r="MUW2" s="406"/>
      <c r="MUX2" s="406"/>
      <c r="MUY2" s="406"/>
      <c r="MUZ2" s="407"/>
      <c r="MVA2" s="521" t="s">
        <v>0</v>
      </c>
      <c r="MVB2" s="522"/>
      <c r="MVC2" s="405"/>
      <c r="MVD2" s="406"/>
      <c r="MVE2" s="406"/>
      <c r="MVF2" s="406"/>
      <c r="MVG2" s="406"/>
      <c r="MVH2" s="407"/>
      <c r="MVI2" s="521" t="s">
        <v>0</v>
      </c>
      <c r="MVJ2" s="522"/>
      <c r="MVK2" s="405"/>
      <c r="MVL2" s="406"/>
      <c r="MVM2" s="406"/>
      <c r="MVN2" s="406"/>
      <c r="MVO2" s="406"/>
      <c r="MVP2" s="407"/>
      <c r="MVQ2" s="521" t="s">
        <v>0</v>
      </c>
      <c r="MVR2" s="522"/>
      <c r="MVS2" s="405"/>
      <c r="MVT2" s="406"/>
      <c r="MVU2" s="406"/>
      <c r="MVV2" s="406"/>
      <c r="MVW2" s="406"/>
      <c r="MVX2" s="407"/>
      <c r="MVY2" s="521" t="s">
        <v>0</v>
      </c>
      <c r="MVZ2" s="522"/>
      <c r="MWA2" s="405"/>
      <c r="MWB2" s="406"/>
      <c r="MWC2" s="406"/>
      <c r="MWD2" s="406"/>
      <c r="MWE2" s="406"/>
      <c r="MWF2" s="407"/>
      <c r="MWG2" s="521" t="s">
        <v>0</v>
      </c>
      <c r="MWH2" s="522"/>
      <c r="MWI2" s="405"/>
      <c r="MWJ2" s="406"/>
      <c r="MWK2" s="406"/>
      <c r="MWL2" s="406"/>
      <c r="MWM2" s="406"/>
      <c r="MWN2" s="407"/>
      <c r="MWO2" s="521" t="s">
        <v>0</v>
      </c>
      <c r="MWP2" s="522"/>
      <c r="MWQ2" s="405"/>
      <c r="MWR2" s="406"/>
      <c r="MWS2" s="406"/>
      <c r="MWT2" s="406"/>
      <c r="MWU2" s="406"/>
      <c r="MWV2" s="407"/>
      <c r="MWW2" s="521" t="s">
        <v>0</v>
      </c>
      <c r="MWX2" s="522"/>
      <c r="MWY2" s="405"/>
      <c r="MWZ2" s="406"/>
      <c r="MXA2" s="406"/>
      <c r="MXB2" s="406"/>
      <c r="MXC2" s="406"/>
      <c r="MXD2" s="407"/>
      <c r="MXE2" s="521" t="s">
        <v>0</v>
      </c>
      <c r="MXF2" s="522"/>
      <c r="MXG2" s="405"/>
      <c r="MXH2" s="406"/>
      <c r="MXI2" s="406"/>
      <c r="MXJ2" s="406"/>
      <c r="MXK2" s="406"/>
      <c r="MXL2" s="407"/>
      <c r="MXM2" s="521" t="s">
        <v>0</v>
      </c>
      <c r="MXN2" s="522"/>
      <c r="MXO2" s="405"/>
      <c r="MXP2" s="406"/>
      <c r="MXQ2" s="406"/>
      <c r="MXR2" s="406"/>
      <c r="MXS2" s="406"/>
      <c r="MXT2" s="407"/>
      <c r="MXU2" s="521" t="s">
        <v>0</v>
      </c>
      <c r="MXV2" s="522"/>
      <c r="MXW2" s="405"/>
      <c r="MXX2" s="406"/>
      <c r="MXY2" s="406"/>
      <c r="MXZ2" s="406"/>
      <c r="MYA2" s="406"/>
      <c r="MYB2" s="407"/>
      <c r="MYC2" s="521" t="s">
        <v>0</v>
      </c>
      <c r="MYD2" s="522"/>
      <c r="MYE2" s="405"/>
      <c r="MYF2" s="406"/>
      <c r="MYG2" s="406"/>
      <c r="MYH2" s="406"/>
      <c r="MYI2" s="406"/>
      <c r="MYJ2" s="407"/>
      <c r="MYK2" s="521" t="s">
        <v>0</v>
      </c>
      <c r="MYL2" s="522"/>
      <c r="MYM2" s="405"/>
      <c r="MYN2" s="406"/>
      <c r="MYO2" s="406"/>
      <c r="MYP2" s="406"/>
      <c r="MYQ2" s="406"/>
      <c r="MYR2" s="407"/>
      <c r="MYS2" s="521" t="s">
        <v>0</v>
      </c>
      <c r="MYT2" s="522"/>
      <c r="MYU2" s="405"/>
      <c r="MYV2" s="406"/>
      <c r="MYW2" s="406"/>
      <c r="MYX2" s="406"/>
      <c r="MYY2" s="406"/>
      <c r="MYZ2" s="407"/>
      <c r="MZA2" s="521" t="s">
        <v>0</v>
      </c>
      <c r="MZB2" s="522"/>
      <c r="MZC2" s="405"/>
      <c r="MZD2" s="406"/>
      <c r="MZE2" s="406"/>
      <c r="MZF2" s="406"/>
      <c r="MZG2" s="406"/>
      <c r="MZH2" s="407"/>
      <c r="MZI2" s="521" t="s">
        <v>0</v>
      </c>
      <c r="MZJ2" s="522"/>
      <c r="MZK2" s="405"/>
      <c r="MZL2" s="406"/>
      <c r="MZM2" s="406"/>
      <c r="MZN2" s="406"/>
      <c r="MZO2" s="406"/>
      <c r="MZP2" s="407"/>
      <c r="MZQ2" s="521" t="s">
        <v>0</v>
      </c>
      <c r="MZR2" s="522"/>
      <c r="MZS2" s="405"/>
      <c r="MZT2" s="406"/>
      <c r="MZU2" s="406"/>
      <c r="MZV2" s="406"/>
      <c r="MZW2" s="406"/>
      <c r="MZX2" s="407"/>
      <c r="MZY2" s="521" t="s">
        <v>0</v>
      </c>
      <c r="MZZ2" s="522"/>
      <c r="NAA2" s="405"/>
      <c r="NAB2" s="406"/>
      <c r="NAC2" s="406"/>
      <c r="NAD2" s="406"/>
      <c r="NAE2" s="406"/>
      <c r="NAF2" s="407"/>
      <c r="NAG2" s="521" t="s">
        <v>0</v>
      </c>
      <c r="NAH2" s="522"/>
      <c r="NAI2" s="405"/>
      <c r="NAJ2" s="406"/>
      <c r="NAK2" s="406"/>
      <c r="NAL2" s="406"/>
      <c r="NAM2" s="406"/>
      <c r="NAN2" s="407"/>
      <c r="NAO2" s="521" t="s">
        <v>0</v>
      </c>
      <c r="NAP2" s="522"/>
      <c r="NAQ2" s="405"/>
      <c r="NAR2" s="406"/>
      <c r="NAS2" s="406"/>
      <c r="NAT2" s="406"/>
      <c r="NAU2" s="406"/>
      <c r="NAV2" s="407"/>
      <c r="NAW2" s="521" t="s">
        <v>0</v>
      </c>
      <c r="NAX2" s="522"/>
      <c r="NAY2" s="405"/>
      <c r="NAZ2" s="406"/>
      <c r="NBA2" s="406"/>
      <c r="NBB2" s="406"/>
      <c r="NBC2" s="406"/>
      <c r="NBD2" s="407"/>
      <c r="NBE2" s="521" t="s">
        <v>0</v>
      </c>
      <c r="NBF2" s="522"/>
      <c r="NBG2" s="405"/>
      <c r="NBH2" s="406"/>
      <c r="NBI2" s="406"/>
      <c r="NBJ2" s="406"/>
      <c r="NBK2" s="406"/>
      <c r="NBL2" s="407"/>
      <c r="NBM2" s="521" t="s">
        <v>0</v>
      </c>
      <c r="NBN2" s="522"/>
      <c r="NBO2" s="405"/>
      <c r="NBP2" s="406"/>
      <c r="NBQ2" s="406"/>
      <c r="NBR2" s="406"/>
      <c r="NBS2" s="406"/>
      <c r="NBT2" s="407"/>
      <c r="NBU2" s="521" t="s">
        <v>0</v>
      </c>
      <c r="NBV2" s="522"/>
      <c r="NBW2" s="405"/>
      <c r="NBX2" s="406"/>
      <c r="NBY2" s="406"/>
      <c r="NBZ2" s="406"/>
      <c r="NCA2" s="406"/>
      <c r="NCB2" s="407"/>
      <c r="NCC2" s="521" t="s">
        <v>0</v>
      </c>
      <c r="NCD2" s="522"/>
      <c r="NCE2" s="405"/>
      <c r="NCF2" s="406"/>
      <c r="NCG2" s="406"/>
      <c r="NCH2" s="406"/>
      <c r="NCI2" s="406"/>
      <c r="NCJ2" s="407"/>
      <c r="NCK2" s="521" t="s">
        <v>0</v>
      </c>
      <c r="NCL2" s="522"/>
      <c r="NCM2" s="405"/>
      <c r="NCN2" s="406"/>
      <c r="NCO2" s="406"/>
      <c r="NCP2" s="406"/>
      <c r="NCQ2" s="406"/>
      <c r="NCR2" s="407"/>
      <c r="NCS2" s="521" t="s">
        <v>0</v>
      </c>
      <c r="NCT2" s="522"/>
      <c r="NCU2" s="405"/>
      <c r="NCV2" s="406"/>
      <c r="NCW2" s="406"/>
      <c r="NCX2" s="406"/>
      <c r="NCY2" s="406"/>
      <c r="NCZ2" s="407"/>
      <c r="NDA2" s="521" t="s">
        <v>0</v>
      </c>
      <c r="NDB2" s="522"/>
      <c r="NDC2" s="405"/>
      <c r="NDD2" s="406"/>
      <c r="NDE2" s="406"/>
      <c r="NDF2" s="406"/>
      <c r="NDG2" s="406"/>
      <c r="NDH2" s="407"/>
      <c r="NDI2" s="521" t="s">
        <v>0</v>
      </c>
      <c r="NDJ2" s="522"/>
      <c r="NDK2" s="405"/>
      <c r="NDL2" s="406"/>
      <c r="NDM2" s="406"/>
      <c r="NDN2" s="406"/>
      <c r="NDO2" s="406"/>
      <c r="NDP2" s="407"/>
      <c r="NDQ2" s="521" t="s">
        <v>0</v>
      </c>
      <c r="NDR2" s="522"/>
      <c r="NDS2" s="405"/>
      <c r="NDT2" s="406"/>
      <c r="NDU2" s="406"/>
      <c r="NDV2" s="406"/>
      <c r="NDW2" s="406"/>
      <c r="NDX2" s="407"/>
      <c r="NDY2" s="521" t="s">
        <v>0</v>
      </c>
      <c r="NDZ2" s="522"/>
      <c r="NEA2" s="405"/>
      <c r="NEB2" s="406"/>
      <c r="NEC2" s="406"/>
      <c r="NED2" s="406"/>
      <c r="NEE2" s="406"/>
      <c r="NEF2" s="407"/>
      <c r="NEG2" s="521" t="s">
        <v>0</v>
      </c>
      <c r="NEH2" s="522"/>
      <c r="NEI2" s="405"/>
      <c r="NEJ2" s="406"/>
      <c r="NEK2" s="406"/>
      <c r="NEL2" s="406"/>
      <c r="NEM2" s="406"/>
      <c r="NEN2" s="407"/>
      <c r="NEO2" s="521" t="s">
        <v>0</v>
      </c>
      <c r="NEP2" s="522"/>
      <c r="NEQ2" s="405"/>
      <c r="NER2" s="406"/>
      <c r="NES2" s="406"/>
      <c r="NET2" s="406"/>
      <c r="NEU2" s="406"/>
      <c r="NEV2" s="407"/>
      <c r="NEW2" s="521" t="s">
        <v>0</v>
      </c>
      <c r="NEX2" s="522"/>
      <c r="NEY2" s="405"/>
      <c r="NEZ2" s="406"/>
      <c r="NFA2" s="406"/>
      <c r="NFB2" s="406"/>
      <c r="NFC2" s="406"/>
      <c r="NFD2" s="407"/>
      <c r="NFE2" s="521" t="s">
        <v>0</v>
      </c>
      <c r="NFF2" s="522"/>
      <c r="NFG2" s="405"/>
      <c r="NFH2" s="406"/>
      <c r="NFI2" s="406"/>
      <c r="NFJ2" s="406"/>
      <c r="NFK2" s="406"/>
      <c r="NFL2" s="407"/>
      <c r="NFM2" s="521" t="s">
        <v>0</v>
      </c>
      <c r="NFN2" s="522"/>
      <c r="NFO2" s="405"/>
      <c r="NFP2" s="406"/>
      <c r="NFQ2" s="406"/>
      <c r="NFR2" s="406"/>
      <c r="NFS2" s="406"/>
      <c r="NFT2" s="407"/>
      <c r="NFU2" s="521" t="s">
        <v>0</v>
      </c>
      <c r="NFV2" s="522"/>
      <c r="NFW2" s="405"/>
      <c r="NFX2" s="406"/>
      <c r="NFY2" s="406"/>
      <c r="NFZ2" s="406"/>
      <c r="NGA2" s="406"/>
      <c r="NGB2" s="407"/>
      <c r="NGC2" s="521" t="s">
        <v>0</v>
      </c>
      <c r="NGD2" s="522"/>
      <c r="NGE2" s="405"/>
      <c r="NGF2" s="406"/>
      <c r="NGG2" s="406"/>
      <c r="NGH2" s="406"/>
      <c r="NGI2" s="406"/>
      <c r="NGJ2" s="407"/>
      <c r="NGK2" s="521" t="s">
        <v>0</v>
      </c>
      <c r="NGL2" s="522"/>
      <c r="NGM2" s="405"/>
      <c r="NGN2" s="406"/>
      <c r="NGO2" s="406"/>
      <c r="NGP2" s="406"/>
      <c r="NGQ2" s="406"/>
      <c r="NGR2" s="407"/>
      <c r="NGS2" s="521" t="s">
        <v>0</v>
      </c>
      <c r="NGT2" s="522"/>
      <c r="NGU2" s="405"/>
      <c r="NGV2" s="406"/>
      <c r="NGW2" s="406"/>
      <c r="NGX2" s="406"/>
      <c r="NGY2" s="406"/>
      <c r="NGZ2" s="407"/>
      <c r="NHA2" s="521" t="s">
        <v>0</v>
      </c>
      <c r="NHB2" s="522"/>
      <c r="NHC2" s="405"/>
      <c r="NHD2" s="406"/>
      <c r="NHE2" s="406"/>
      <c r="NHF2" s="406"/>
      <c r="NHG2" s="406"/>
      <c r="NHH2" s="407"/>
      <c r="NHI2" s="521" t="s">
        <v>0</v>
      </c>
      <c r="NHJ2" s="522"/>
      <c r="NHK2" s="405"/>
      <c r="NHL2" s="406"/>
      <c r="NHM2" s="406"/>
      <c r="NHN2" s="406"/>
      <c r="NHO2" s="406"/>
      <c r="NHP2" s="407"/>
      <c r="NHQ2" s="521" t="s">
        <v>0</v>
      </c>
      <c r="NHR2" s="522"/>
      <c r="NHS2" s="405"/>
      <c r="NHT2" s="406"/>
      <c r="NHU2" s="406"/>
      <c r="NHV2" s="406"/>
      <c r="NHW2" s="406"/>
      <c r="NHX2" s="407"/>
      <c r="NHY2" s="521" t="s">
        <v>0</v>
      </c>
      <c r="NHZ2" s="522"/>
      <c r="NIA2" s="405"/>
      <c r="NIB2" s="406"/>
      <c r="NIC2" s="406"/>
      <c r="NID2" s="406"/>
      <c r="NIE2" s="406"/>
      <c r="NIF2" s="407"/>
      <c r="NIG2" s="521" t="s">
        <v>0</v>
      </c>
      <c r="NIH2" s="522"/>
      <c r="NII2" s="405"/>
      <c r="NIJ2" s="406"/>
      <c r="NIK2" s="406"/>
      <c r="NIL2" s="406"/>
      <c r="NIM2" s="406"/>
      <c r="NIN2" s="407"/>
      <c r="NIO2" s="521" t="s">
        <v>0</v>
      </c>
      <c r="NIP2" s="522"/>
      <c r="NIQ2" s="405"/>
      <c r="NIR2" s="406"/>
      <c r="NIS2" s="406"/>
      <c r="NIT2" s="406"/>
      <c r="NIU2" s="406"/>
      <c r="NIV2" s="407"/>
      <c r="NIW2" s="521" t="s">
        <v>0</v>
      </c>
      <c r="NIX2" s="522"/>
      <c r="NIY2" s="405"/>
      <c r="NIZ2" s="406"/>
      <c r="NJA2" s="406"/>
      <c r="NJB2" s="406"/>
      <c r="NJC2" s="406"/>
      <c r="NJD2" s="407"/>
      <c r="NJE2" s="521" t="s">
        <v>0</v>
      </c>
      <c r="NJF2" s="522"/>
      <c r="NJG2" s="405"/>
      <c r="NJH2" s="406"/>
      <c r="NJI2" s="406"/>
      <c r="NJJ2" s="406"/>
      <c r="NJK2" s="406"/>
      <c r="NJL2" s="407"/>
      <c r="NJM2" s="521" t="s">
        <v>0</v>
      </c>
      <c r="NJN2" s="522"/>
      <c r="NJO2" s="405"/>
      <c r="NJP2" s="406"/>
      <c r="NJQ2" s="406"/>
      <c r="NJR2" s="406"/>
      <c r="NJS2" s="406"/>
      <c r="NJT2" s="407"/>
      <c r="NJU2" s="521" t="s">
        <v>0</v>
      </c>
      <c r="NJV2" s="522"/>
      <c r="NJW2" s="405"/>
      <c r="NJX2" s="406"/>
      <c r="NJY2" s="406"/>
      <c r="NJZ2" s="406"/>
      <c r="NKA2" s="406"/>
      <c r="NKB2" s="407"/>
      <c r="NKC2" s="521" t="s">
        <v>0</v>
      </c>
      <c r="NKD2" s="522"/>
      <c r="NKE2" s="405"/>
      <c r="NKF2" s="406"/>
      <c r="NKG2" s="406"/>
      <c r="NKH2" s="406"/>
      <c r="NKI2" s="406"/>
      <c r="NKJ2" s="407"/>
      <c r="NKK2" s="521" t="s">
        <v>0</v>
      </c>
      <c r="NKL2" s="522"/>
      <c r="NKM2" s="405"/>
      <c r="NKN2" s="406"/>
      <c r="NKO2" s="406"/>
      <c r="NKP2" s="406"/>
      <c r="NKQ2" s="406"/>
      <c r="NKR2" s="407"/>
      <c r="NKS2" s="521" t="s">
        <v>0</v>
      </c>
      <c r="NKT2" s="522"/>
      <c r="NKU2" s="405"/>
      <c r="NKV2" s="406"/>
      <c r="NKW2" s="406"/>
      <c r="NKX2" s="406"/>
      <c r="NKY2" s="406"/>
      <c r="NKZ2" s="407"/>
      <c r="NLA2" s="521" t="s">
        <v>0</v>
      </c>
      <c r="NLB2" s="522"/>
      <c r="NLC2" s="405"/>
      <c r="NLD2" s="406"/>
      <c r="NLE2" s="406"/>
      <c r="NLF2" s="406"/>
      <c r="NLG2" s="406"/>
      <c r="NLH2" s="407"/>
      <c r="NLI2" s="521" t="s">
        <v>0</v>
      </c>
      <c r="NLJ2" s="522"/>
      <c r="NLK2" s="405"/>
      <c r="NLL2" s="406"/>
      <c r="NLM2" s="406"/>
      <c r="NLN2" s="406"/>
      <c r="NLO2" s="406"/>
      <c r="NLP2" s="407"/>
      <c r="NLQ2" s="521" t="s">
        <v>0</v>
      </c>
      <c r="NLR2" s="522"/>
      <c r="NLS2" s="405"/>
      <c r="NLT2" s="406"/>
      <c r="NLU2" s="406"/>
      <c r="NLV2" s="406"/>
      <c r="NLW2" s="406"/>
      <c r="NLX2" s="407"/>
      <c r="NLY2" s="521" t="s">
        <v>0</v>
      </c>
      <c r="NLZ2" s="522"/>
      <c r="NMA2" s="405"/>
      <c r="NMB2" s="406"/>
      <c r="NMC2" s="406"/>
      <c r="NMD2" s="406"/>
      <c r="NME2" s="406"/>
      <c r="NMF2" s="407"/>
      <c r="NMG2" s="521" t="s">
        <v>0</v>
      </c>
      <c r="NMH2" s="522"/>
      <c r="NMI2" s="405"/>
      <c r="NMJ2" s="406"/>
      <c r="NMK2" s="406"/>
      <c r="NML2" s="406"/>
      <c r="NMM2" s="406"/>
      <c r="NMN2" s="407"/>
      <c r="NMO2" s="521" t="s">
        <v>0</v>
      </c>
      <c r="NMP2" s="522"/>
      <c r="NMQ2" s="405"/>
      <c r="NMR2" s="406"/>
      <c r="NMS2" s="406"/>
      <c r="NMT2" s="406"/>
      <c r="NMU2" s="406"/>
      <c r="NMV2" s="407"/>
      <c r="NMW2" s="521" t="s">
        <v>0</v>
      </c>
      <c r="NMX2" s="522"/>
      <c r="NMY2" s="405"/>
      <c r="NMZ2" s="406"/>
      <c r="NNA2" s="406"/>
      <c r="NNB2" s="406"/>
      <c r="NNC2" s="406"/>
      <c r="NND2" s="407"/>
      <c r="NNE2" s="521" t="s">
        <v>0</v>
      </c>
      <c r="NNF2" s="522"/>
      <c r="NNG2" s="405"/>
      <c r="NNH2" s="406"/>
      <c r="NNI2" s="406"/>
      <c r="NNJ2" s="406"/>
      <c r="NNK2" s="406"/>
      <c r="NNL2" s="407"/>
      <c r="NNM2" s="521" t="s">
        <v>0</v>
      </c>
      <c r="NNN2" s="522"/>
      <c r="NNO2" s="405"/>
      <c r="NNP2" s="406"/>
      <c r="NNQ2" s="406"/>
      <c r="NNR2" s="406"/>
      <c r="NNS2" s="406"/>
      <c r="NNT2" s="407"/>
      <c r="NNU2" s="521" t="s">
        <v>0</v>
      </c>
      <c r="NNV2" s="522"/>
      <c r="NNW2" s="405"/>
      <c r="NNX2" s="406"/>
      <c r="NNY2" s="406"/>
      <c r="NNZ2" s="406"/>
      <c r="NOA2" s="406"/>
      <c r="NOB2" s="407"/>
      <c r="NOC2" s="521" t="s">
        <v>0</v>
      </c>
      <c r="NOD2" s="522"/>
      <c r="NOE2" s="405"/>
      <c r="NOF2" s="406"/>
      <c r="NOG2" s="406"/>
      <c r="NOH2" s="406"/>
      <c r="NOI2" s="406"/>
      <c r="NOJ2" s="407"/>
      <c r="NOK2" s="521" t="s">
        <v>0</v>
      </c>
      <c r="NOL2" s="522"/>
      <c r="NOM2" s="405"/>
      <c r="NON2" s="406"/>
      <c r="NOO2" s="406"/>
      <c r="NOP2" s="406"/>
      <c r="NOQ2" s="406"/>
      <c r="NOR2" s="407"/>
      <c r="NOS2" s="521" t="s">
        <v>0</v>
      </c>
      <c r="NOT2" s="522"/>
      <c r="NOU2" s="405"/>
      <c r="NOV2" s="406"/>
      <c r="NOW2" s="406"/>
      <c r="NOX2" s="406"/>
      <c r="NOY2" s="406"/>
      <c r="NOZ2" s="407"/>
      <c r="NPA2" s="521" t="s">
        <v>0</v>
      </c>
      <c r="NPB2" s="522"/>
      <c r="NPC2" s="405"/>
      <c r="NPD2" s="406"/>
      <c r="NPE2" s="406"/>
      <c r="NPF2" s="406"/>
      <c r="NPG2" s="406"/>
      <c r="NPH2" s="407"/>
      <c r="NPI2" s="521" t="s">
        <v>0</v>
      </c>
      <c r="NPJ2" s="522"/>
      <c r="NPK2" s="405"/>
      <c r="NPL2" s="406"/>
      <c r="NPM2" s="406"/>
      <c r="NPN2" s="406"/>
      <c r="NPO2" s="406"/>
      <c r="NPP2" s="407"/>
      <c r="NPQ2" s="521" t="s">
        <v>0</v>
      </c>
      <c r="NPR2" s="522"/>
      <c r="NPS2" s="405"/>
      <c r="NPT2" s="406"/>
      <c r="NPU2" s="406"/>
      <c r="NPV2" s="406"/>
      <c r="NPW2" s="406"/>
      <c r="NPX2" s="407"/>
      <c r="NPY2" s="521" t="s">
        <v>0</v>
      </c>
      <c r="NPZ2" s="522"/>
      <c r="NQA2" s="405"/>
      <c r="NQB2" s="406"/>
      <c r="NQC2" s="406"/>
      <c r="NQD2" s="406"/>
      <c r="NQE2" s="406"/>
      <c r="NQF2" s="407"/>
      <c r="NQG2" s="521" t="s">
        <v>0</v>
      </c>
      <c r="NQH2" s="522"/>
      <c r="NQI2" s="405"/>
      <c r="NQJ2" s="406"/>
      <c r="NQK2" s="406"/>
      <c r="NQL2" s="406"/>
      <c r="NQM2" s="406"/>
      <c r="NQN2" s="407"/>
      <c r="NQO2" s="521" t="s">
        <v>0</v>
      </c>
      <c r="NQP2" s="522"/>
      <c r="NQQ2" s="405"/>
      <c r="NQR2" s="406"/>
      <c r="NQS2" s="406"/>
      <c r="NQT2" s="406"/>
      <c r="NQU2" s="406"/>
      <c r="NQV2" s="407"/>
      <c r="NQW2" s="521" t="s">
        <v>0</v>
      </c>
      <c r="NQX2" s="522"/>
      <c r="NQY2" s="405"/>
      <c r="NQZ2" s="406"/>
      <c r="NRA2" s="406"/>
      <c r="NRB2" s="406"/>
      <c r="NRC2" s="406"/>
      <c r="NRD2" s="407"/>
      <c r="NRE2" s="521" t="s">
        <v>0</v>
      </c>
      <c r="NRF2" s="522"/>
      <c r="NRG2" s="405"/>
      <c r="NRH2" s="406"/>
      <c r="NRI2" s="406"/>
      <c r="NRJ2" s="406"/>
      <c r="NRK2" s="406"/>
      <c r="NRL2" s="407"/>
      <c r="NRM2" s="521" t="s">
        <v>0</v>
      </c>
      <c r="NRN2" s="522"/>
      <c r="NRO2" s="405"/>
      <c r="NRP2" s="406"/>
      <c r="NRQ2" s="406"/>
      <c r="NRR2" s="406"/>
      <c r="NRS2" s="406"/>
      <c r="NRT2" s="407"/>
      <c r="NRU2" s="521" t="s">
        <v>0</v>
      </c>
      <c r="NRV2" s="522"/>
      <c r="NRW2" s="405"/>
      <c r="NRX2" s="406"/>
      <c r="NRY2" s="406"/>
      <c r="NRZ2" s="406"/>
      <c r="NSA2" s="406"/>
      <c r="NSB2" s="407"/>
      <c r="NSC2" s="521" t="s">
        <v>0</v>
      </c>
      <c r="NSD2" s="522"/>
      <c r="NSE2" s="405"/>
      <c r="NSF2" s="406"/>
      <c r="NSG2" s="406"/>
      <c r="NSH2" s="406"/>
      <c r="NSI2" s="406"/>
      <c r="NSJ2" s="407"/>
      <c r="NSK2" s="521" t="s">
        <v>0</v>
      </c>
      <c r="NSL2" s="522"/>
      <c r="NSM2" s="405"/>
      <c r="NSN2" s="406"/>
      <c r="NSO2" s="406"/>
      <c r="NSP2" s="406"/>
      <c r="NSQ2" s="406"/>
      <c r="NSR2" s="407"/>
      <c r="NSS2" s="521" t="s">
        <v>0</v>
      </c>
      <c r="NST2" s="522"/>
      <c r="NSU2" s="405"/>
      <c r="NSV2" s="406"/>
      <c r="NSW2" s="406"/>
      <c r="NSX2" s="406"/>
      <c r="NSY2" s="406"/>
      <c r="NSZ2" s="407"/>
      <c r="NTA2" s="521" t="s">
        <v>0</v>
      </c>
      <c r="NTB2" s="522"/>
      <c r="NTC2" s="405"/>
      <c r="NTD2" s="406"/>
      <c r="NTE2" s="406"/>
      <c r="NTF2" s="406"/>
      <c r="NTG2" s="406"/>
      <c r="NTH2" s="407"/>
      <c r="NTI2" s="521" t="s">
        <v>0</v>
      </c>
      <c r="NTJ2" s="522"/>
      <c r="NTK2" s="405"/>
      <c r="NTL2" s="406"/>
      <c r="NTM2" s="406"/>
      <c r="NTN2" s="406"/>
      <c r="NTO2" s="406"/>
      <c r="NTP2" s="407"/>
      <c r="NTQ2" s="521" t="s">
        <v>0</v>
      </c>
      <c r="NTR2" s="522"/>
      <c r="NTS2" s="405"/>
      <c r="NTT2" s="406"/>
      <c r="NTU2" s="406"/>
      <c r="NTV2" s="406"/>
      <c r="NTW2" s="406"/>
      <c r="NTX2" s="407"/>
      <c r="NTY2" s="521" t="s">
        <v>0</v>
      </c>
      <c r="NTZ2" s="522"/>
      <c r="NUA2" s="405"/>
      <c r="NUB2" s="406"/>
      <c r="NUC2" s="406"/>
      <c r="NUD2" s="406"/>
      <c r="NUE2" s="406"/>
      <c r="NUF2" s="407"/>
      <c r="NUG2" s="521" t="s">
        <v>0</v>
      </c>
      <c r="NUH2" s="522"/>
      <c r="NUI2" s="405"/>
      <c r="NUJ2" s="406"/>
      <c r="NUK2" s="406"/>
      <c r="NUL2" s="406"/>
      <c r="NUM2" s="406"/>
      <c r="NUN2" s="407"/>
      <c r="NUO2" s="521" t="s">
        <v>0</v>
      </c>
      <c r="NUP2" s="522"/>
      <c r="NUQ2" s="405"/>
      <c r="NUR2" s="406"/>
      <c r="NUS2" s="406"/>
      <c r="NUT2" s="406"/>
      <c r="NUU2" s="406"/>
      <c r="NUV2" s="407"/>
      <c r="NUW2" s="521" t="s">
        <v>0</v>
      </c>
      <c r="NUX2" s="522"/>
      <c r="NUY2" s="405"/>
      <c r="NUZ2" s="406"/>
      <c r="NVA2" s="406"/>
      <c r="NVB2" s="406"/>
      <c r="NVC2" s="406"/>
      <c r="NVD2" s="407"/>
      <c r="NVE2" s="521" t="s">
        <v>0</v>
      </c>
      <c r="NVF2" s="522"/>
      <c r="NVG2" s="405"/>
      <c r="NVH2" s="406"/>
      <c r="NVI2" s="406"/>
      <c r="NVJ2" s="406"/>
      <c r="NVK2" s="406"/>
      <c r="NVL2" s="407"/>
      <c r="NVM2" s="521" t="s">
        <v>0</v>
      </c>
      <c r="NVN2" s="522"/>
      <c r="NVO2" s="405"/>
      <c r="NVP2" s="406"/>
      <c r="NVQ2" s="406"/>
      <c r="NVR2" s="406"/>
      <c r="NVS2" s="406"/>
      <c r="NVT2" s="407"/>
      <c r="NVU2" s="521" t="s">
        <v>0</v>
      </c>
      <c r="NVV2" s="522"/>
      <c r="NVW2" s="405"/>
      <c r="NVX2" s="406"/>
      <c r="NVY2" s="406"/>
      <c r="NVZ2" s="406"/>
      <c r="NWA2" s="406"/>
      <c r="NWB2" s="407"/>
      <c r="NWC2" s="521" t="s">
        <v>0</v>
      </c>
      <c r="NWD2" s="522"/>
      <c r="NWE2" s="405"/>
      <c r="NWF2" s="406"/>
      <c r="NWG2" s="406"/>
      <c r="NWH2" s="406"/>
      <c r="NWI2" s="406"/>
      <c r="NWJ2" s="407"/>
      <c r="NWK2" s="521" t="s">
        <v>0</v>
      </c>
      <c r="NWL2" s="522"/>
      <c r="NWM2" s="405"/>
      <c r="NWN2" s="406"/>
      <c r="NWO2" s="406"/>
      <c r="NWP2" s="406"/>
      <c r="NWQ2" s="406"/>
      <c r="NWR2" s="407"/>
      <c r="NWS2" s="521" t="s">
        <v>0</v>
      </c>
      <c r="NWT2" s="522"/>
      <c r="NWU2" s="405"/>
      <c r="NWV2" s="406"/>
      <c r="NWW2" s="406"/>
      <c r="NWX2" s="406"/>
      <c r="NWY2" s="406"/>
      <c r="NWZ2" s="407"/>
      <c r="NXA2" s="521" t="s">
        <v>0</v>
      </c>
      <c r="NXB2" s="522"/>
      <c r="NXC2" s="405"/>
      <c r="NXD2" s="406"/>
      <c r="NXE2" s="406"/>
      <c r="NXF2" s="406"/>
      <c r="NXG2" s="406"/>
      <c r="NXH2" s="407"/>
      <c r="NXI2" s="521" t="s">
        <v>0</v>
      </c>
      <c r="NXJ2" s="522"/>
      <c r="NXK2" s="405"/>
      <c r="NXL2" s="406"/>
      <c r="NXM2" s="406"/>
      <c r="NXN2" s="406"/>
      <c r="NXO2" s="406"/>
      <c r="NXP2" s="407"/>
      <c r="NXQ2" s="521" t="s">
        <v>0</v>
      </c>
      <c r="NXR2" s="522"/>
      <c r="NXS2" s="405"/>
      <c r="NXT2" s="406"/>
      <c r="NXU2" s="406"/>
      <c r="NXV2" s="406"/>
      <c r="NXW2" s="406"/>
      <c r="NXX2" s="407"/>
      <c r="NXY2" s="521" t="s">
        <v>0</v>
      </c>
      <c r="NXZ2" s="522"/>
      <c r="NYA2" s="405"/>
      <c r="NYB2" s="406"/>
      <c r="NYC2" s="406"/>
      <c r="NYD2" s="406"/>
      <c r="NYE2" s="406"/>
      <c r="NYF2" s="407"/>
      <c r="NYG2" s="521" t="s">
        <v>0</v>
      </c>
      <c r="NYH2" s="522"/>
      <c r="NYI2" s="405"/>
      <c r="NYJ2" s="406"/>
      <c r="NYK2" s="406"/>
      <c r="NYL2" s="406"/>
      <c r="NYM2" s="406"/>
      <c r="NYN2" s="407"/>
      <c r="NYO2" s="521" t="s">
        <v>0</v>
      </c>
      <c r="NYP2" s="522"/>
      <c r="NYQ2" s="405"/>
      <c r="NYR2" s="406"/>
      <c r="NYS2" s="406"/>
      <c r="NYT2" s="406"/>
      <c r="NYU2" s="406"/>
      <c r="NYV2" s="407"/>
      <c r="NYW2" s="521" t="s">
        <v>0</v>
      </c>
      <c r="NYX2" s="522"/>
      <c r="NYY2" s="405"/>
      <c r="NYZ2" s="406"/>
      <c r="NZA2" s="406"/>
      <c r="NZB2" s="406"/>
      <c r="NZC2" s="406"/>
      <c r="NZD2" s="407"/>
      <c r="NZE2" s="521" t="s">
        <v>0</v>
      </c>
      <c r="NZF2" s="522"/>
      <c r="NZG2" s="405"/>
      <c r="NZH2" s="406"/>
      <c r="NZI2" s="406"/>
      <c r="NZJ2" s="406"/>
      <c r="NZK2" s="406"/>
      <c r="NZL2" s="407"/>
      <c r="NZM2" s="521" t="s">
        <v>0</v>
      </c>
      <c r="NZN2" s="522"/>
      <c r="NZO2" s="405"/>
      <c r="NZP2" s="406"/>
      <c r="NZQ2" s="406"/>
      <c r="NZR2" s="406"/>
      <c r="NZS2" s="406"/>
      <c r="NZT2" s="407"/>
      <c r="NZU2" s="521" t="s">
        <v>0</v>
      </c>
      <c r="NZV2" s="522"/>
      <c r="NZW2" s="405"/>
      <c r="NZX2" s="406"/>
      <c r="NZY2" s="406"/>
      <c r="NZZ2" s="406"/>
      <c r="OAA2" s="406"/>
      <c r="OAB2" s="407"/>
      <c r="OAC2" s="521" t="s">
        <v>0</v>
      </c>
      <c r="OAD2" s="522"/>
      <c r="OAE2" s="405"/>
      <c r="OAF2" s="406"/>
      <c r="OAG2" s="406"/>
      <c r="OAH2" s="406"/>
      <c r="OAI2" s="406"/>
      <c r="OAJ2" s="407"/>
      <c r="OAK2" s="521" t="s">
        <v>0</v>
      </c>
      <c r="OAL2" s="522"/>
      <c r="OAM2" s="405"/>
      <c r="OAN2" s="406"/>
      <c r="OAO2" s="406"/>
      <c r="OAP2" s="406"/>
      <c r="OAQ2" s="406"/>
      <c r="OAR2" s="407"/>
      <c r="OAS2" s="521" t="s">
        <v>0</v>
      </c>
      <c r="OAT2" s="522"/>
      <c r="OAU2" s="405"/>
      <c r="OAV2" s="406"/>
      <c r="OAW2" s="406"/>
      <c r="OAX2" s="406"/>
      <c r="OAY2" s="406"/>
      <c r="OAZ2" s="407"/>
      <c r="OBA2" s="521" t="s">
        <v>0</v>
      </c>
      <c r="OBB2" s="522"/>
      <c r="OBC2" s="405"/>
      <c r="OBD2" s="406"/>
      <c r="OBE2" s="406"/>
      <c r="OBF2" s="406"/>
      <c r="OBG2" s="406"/>
      <c r="OBH2" s="407"/>
      <c r="OBI2" s="521" t="s">
        <v>0</v>
      </c>
      <c r="OBJ2" s="522"/>
      <c r="OBK2" s="405"/>
      <c r="OBL2" s="406"/>
      <c r="OBM2" s="406"/>
      <c r="OBN2" s="406"/>
      <c r="OBO2" s="406"/>
      <c r="OBP2" s="407"/>
      <c r="OBQ2" s="521" t="s">
        <v>0</v>
      </c>
      <c r="OBR2" s="522"/>
      <c r="OBS2" s="405"/>
      <c r="OBT2" s="406"/>
      <c r="OBU2" s="406"/>
      <c r="OBV2" s="406"/>
      <c r="OBW2" s="406"/>
      <c r="OBX2" s="407"/>
      <c r="OBY2" s="521" t="s">
        <v>0</v>
      </c>
      <c r="OBZ2" s="522"/>
      <c r="OCA2" s="405"/>
      <c r="OCB2" s="406"/>
      <c r="OCC2" s="406"/>
      <c r="OCD2" s="406"/>
      <c r="OCE2" s="406"/>
      <c r="OCF2" s="407"/>
      <c r="OCG2" s="521" t="s">
        <v>0</v>
      </c>
      <c r="OCH2" s="522"/>
      <c r="OCI2" s="405"/>
      <c r="OCJ2" s="406"/>
      <c r="OCK2" s="406"/>
      <c r="OCL2" s="406"/>
      <c r="OCM2" s="406"/>
      <c r="OCN2" s="407"/>
      <c r="OCO2" s="521" t="s">
        <v>0</v>
      </c>
      <c r="OCP2" s="522"/>
      <c r="OCQ2" s="405"/>
      <c r="OCR2" s="406"/>
      <c r="OCS2" s="406"/>
      <c r="OCT2" s="406"/>
      <c r="OCU2" s="406"/>
      <c r="OCV2" s="407"/>
      <c r="OCW2" s="521" t="s">
        <v>0</v>
      </c>
      <c r="OCX2" s="522"/>
      <c r="OCY2" s="405"/>
      <c r="OCZ2" s="406"/>
      <c r="ODA2" s="406"/>
      <c r="ODB2" s="406"/>
      <c r="ODC2" s="406"/>
      <c r="ODD2" s="407"/>
      <c r="ODE2" s="521" t="s">
        <v>0</v>
      </c>
      <c r="ODF2" s="522"/>
      <c r="ODG2" s="405"/>
      <c r="ODH2" s="406"/>
      <c r="ODI2" s="406"/>
      <c r="ODJ2" s="406"/>
      <c r="ODK2" s="406"/>
      <c r="ODL2" s="407"/>
      <c r="ODM2" s="521" t="s">
        <v>0</v>
      </c>
      <c r="ODN2" s="522"/>
      <c r="ODO2" s="405"/>
      <c r="ODP2" s="406"/>
      <c r="ODQ2" s="406"/>
      <c r="ODR2" s="406"/>
      <c r="ODS2" s="406"/>
      <c r="ODT2" s="407"/>
      <c r="ODU2" s="521" t="s">
        <v>0</v>
      </c>
      <c r="ODV2" s="522"/>
      <c r="ODW2" s="405"/>
      <c r="ODX2" s="406"/>
      <c r="ODY2" s="406"/>
      <c r="ODZ2" s="406"/>
      <c r="OEA2" s="406"/>
      <c r="OEB2" s="407"/>
      <c r="OEC2" s="521" t="s">
        <v>0</v>
      </c>
      <c r="OED2" s="522"/>
      <c r="OEE2" s="405"/>
      <c r="OEF2" s="406"/>
      <c r="OEG2" s="406"/>
      <c r="OEH2" s="406"/>
      <c r="OEI2" s="406"/>
      <c r="OEJ2" s="407"/>
      <c r="OEK2" s="521" t="s">
        <v>0</v>
      </c>
      <c r="OEL2" s="522"/>
      <c r="OEM2" s="405"/>
      <c r="OEN2" s="406"/>
      <c r="OEO2" s="406"/>
      <c r="OEP2" s="406"/>
      <c r="OEQ2" s="406"/>
      <c r="OER2" s="407"/>
      <c r="OES2" s="521" t="s">
        <v>0</v>
      </c>
      <c r="OET2" s="522"/>
      <c r="OEU2" s="405"/>
      <c r="OEV2" s="406"/>
      <c r="OEW2" s="406"/>
      <c r="OEX2" s="406"/>
      <c r="OEY2" s="406"/>
      <c r="OEZ2" s="407"/>
      <c r="OFA2" s="521" t="s">
        <v>0</v>
      </c>
      <c r="OFB2" s="522"/>
      <c r="OFC2" s="405"/>
      <c r="OFD2" s="406"/>
      <c r="OFE2" s="406"/>
      <c r="OFF2" s="406"/>
      <c r="OFG2" s="406"/>
      <c r="OFH2" s="407"/>
      <c r="OFI2" s="521" t="s">
        <v>0</v>
      </c>
      <c r="OFJ2" s="522"/>
      <c r="OFK2" s="405"/>
      <c r="OFL2" s="406"/>
      <c r="OFM2" s="406"/>
      <c r="OFN2" s="406"/>
      <c r="OFO2" s="406"/>
      <c r="OFP2" s="407"/>
      <c r="OFQ2" s="521" t="s">
        <v>0</v>
      </c>
      <c r="OFR2" s="522"/>
      <c r="OFS2" s="405"/>
      <c r="OFT2" s="406"/>
      <c r="OFU2" s="406"/>
      <c r="OFV2" s="406"/>
      <c r="OFW2" s="406"/>
      <c r="OFX2" s="407"/>
      <c r="OFY2" s="521" t="s">
        <v>0</v>
      </c>
      <c r="OFZ2" s="522"/>
      <c r="OGA2" s="405"/>
      <c r="OGB2" s="406"/>
      <c r="OGC2" s="406"/>
      <c r="OGD2" s="406"/>
      <c r="OGE2" s="406"/>
      <c r="OGF2" s="407"/>
      <c r="OGG2" s="521" t="s">
        <v>0</v>
      </c>
      <c r="OGH2" s="522"/>
      <c r="OGI2" s="405"/>
      <c r="OGJ2" s="406"/>
      <c r="OGK2" s="406"/>
      <c r="OGL2" s="406"/>
      <c r="OGM2" s="406"/>
      <c r="OGN2" s="407"/>
      <c r="OGO2" s="521" t="s">
        <v>0</v>
      </c>
      <c r="OGP2" s="522"/>
      <c r="OGQ2" s="405"/>
      <c r="OGR2" s="406"/>
      <c r="OGS2" s="406"/>
      <c r="OGT2" s="406"/>
      <c r="OGU2" s="406"/>
      <c r="OGV2" s="407"/>
      <c r="OGW2" s="521" t="s">
        <v>0</v>
      </c>
      <c r="OGX2" s="522"/>
      <c r="OGY2" s="405"/>
      <c r="OGZ2" s="406"/>
      <c r="OHA2" s="406"/>
      <c r="OHB2" s="406"/>
      <c r="OHC2" s="406"/>
      <c r="OHD2" s="407"/>
      <c r="OHE2" s="521" t="s">
        <v>0</v>
      </c>
      <c r="OHF2" s="522"/>
      <c r="OHG2" s="405"/>
      <c r="OHH2" s="406"/>
      <c r="OHI2" s="406"/>
      <c r="OHJ2" s="406"/>
      <c r="OHK2" s="406"/>
      <c r="OHL2" s="407"/>
      <c r="OHM2" s="521" t="s">
        <v>0</v>
      </c>
      <c r="OHN2" s="522"/>
      <c r="OHO2" s="405"/>
      <c r="OHP2" s="406"/>
      <c r="OHQ2" s="406"/>
      <c r="OHR2" s="406"/>
      <c r="OHS2" s="406"/>
      <c r="OHT2" s="407"/>
      <c r="OHU2" s="521" t="s">
        <v>0</v>
      </c>
      <c r="OHV2" s="522"/>
      <c r="OHW2" s="405"/>
      <c r="OHX2" s="406"/>
      <c r="OHY2" s="406"/>
      <c r="OHZ2" s="406"/>
      <c r="OIA2" s="406"/>
      <c r="OIB2" s="407"/>
      <c r="OIC2" s="521" t="s">
        <v>0</v>
      </c>
      <c r="OID2" s="522"/>
      <c r="OIE2" s="405"/>
      <c r="OIF2" s="406"/>
      <c r="OIG2" s="406"/>
      <c r="OIH2" s="406"/>
      <c r="OII2" s="406"/>
      <c r="OIJ2" s="407"/>
      <c r="OIK2" s="521" t="s">
        <v>0</v>
      </c>
      <c r="OIL2" s="522"/>
      <c r="OIM2" s="405"/>
      <c r="OIN2" s="406"/>
      <c r="OIO2" s="406"/>
      <c r="OIP2" s="406"/>
      <c r="OIQ2" s="406"/>
      <c r="OIR2" s="407"/>
      <c r="OIS2" s="521" t="s">
        <v>0</v>
      </c>
      <c r="OIT2" s="522"/>
      <c r="OIU2" s="405"/>
      <c r="OIV2" s="406"/>
      <c r="OIW2" s="406"/>
      <c r="OIX2" s="406"/>
      <c r="OIY2" s="406"/>
      <c r="OIZ2" s="407"/>
      <c r="OJA2" s="521" t="s">
        <v>0</v>
      </c>
      <c r="OJB2" s="522"/>
      <c r="OJC2" s="405"/>
      <c r="OJD2" s="406"/>
      <c r="OJE2" s="406"/>
      <c r="OJF2" s="406"/>
      <c r="OJG2" s="406"/>
      <c r="OJH2" s="407"/>
      <c r="OJI2" s="521" t="s">
        <v>0</v>
      </c>
      <c r="OJJ2" s="522"/>
      <c r="OJK2" s="405"/>
      <c r="OJL2" s="406"/>
      <c r="OJM2" s="406"/>
      <c r="OJN2" s="406"/>
      <c r="OJO2" s="406"/>
      <c r="OJP2" s="407"/>
      <c r="OJQ2" s="521" t="s">
        <v>0</v>
      </c>
      <c r="OJR2" s="522"/>
      <c r="OJS2" s="405"/>
      <c r="OJT2" s="406"/>
      <c r="OJU2" s="406"/>
      <c r="OJV2" s="406"/>
      <c r="OJW2" s="406"/>
      <c r="OJX2" s="407"/>
      <c r="OJY2" s="521" t="s">
        <v>0</v>
      </c>
      <c r="OJZ2" s="522"/>
      <c r="OKA2" s="405"/>
      <c r="OKB2" s="406"/>
      <c r="OKC2" s="406"/>
      <c r="OKD2" s="406"/>
      <c r="OKE2" s="406"/>
      <c r="OKF2" s="407"/>
      <c r="OKG2" s="521" t="s">
        <v>0</v>
      </c>
      <c r="OKH2" s="522"/>
      <c r="OKI2" s="405"/>
      <c r="OKJ2" s="406"/>
      <c r="OKK2" s="406"/>
      <c r="OKL2" s="406"/>
      <c r="OKM2" s="406"/>
      <c r="OKN2" s="407"/>
      <c r="OKO2" s="521" t="s">
        <v>0</v>
      </c>
      <c r="OKP2" s="522"/>
      <c r="OKQ2" s="405"/>
      <c r="OKR2" s="406"/>
      <c r="OKS2" s="406"/>
      <c r="OKT2" s="406"/>
      <c r="OKU2" s="406"/>
      <c r="OKV2" s="407"/>
      <c r="OKW2" s="521" t="s">
        <v>0</v>
      </c>
      <c r="OKX2" s="522"/>
      <c r="OKY2" s="405"/>
      <c r="OKZ2" s="406"/>
      <c r="OLA2" s="406"/>
      <c r="OLB2" s="406"/>
      <c r="OLC2" s="406"/>
      <c r="OLD2" s="407"/>
      <c r="OLE2" s="521" t="s">
        <v>0</v>
      </c>
      <c r="OLF2" s="522"/>
      <c r="OLG2" s="405"/>
      <c r="OLH2" s="406"/>
      <c r="OLI2" s="406"/>
      <c r="OLJ2" s="406"/>
      <c r="OLK2" s="406"/>
      <c r="OLL2" s="407"/>
      <c r="OLM2" s="521" t="s">
        <v>0</v>
      </c>
      <c r="OLN2" s="522"/>
      <c r="OLO2" s="405"/>
      <c r="OLP2" s="406"/>
      <c r="OLQ2" s="406"/>
      <c r="OLR2" s="406"/>
      <c r="OLS2" s="406"/>
      <c r="OLT2" s="407"/>
      <c r="OLU2" s="521" t="s">
        <v>0</v>
      </c>
      <c r="OLV2" s="522"/>
      <c r="OLW2" s="405"/>
      <c r="OLX2" s="406"/>
      <c r="OLY2" s="406"/>
      <c r="OLZ2" s="406"/>
      <c r="OMA2" s="406"/>
      <c r="OMB2" s="407"/>
      <c r="OMC2" s="521" t="s">
        <v>0</v>
      </c>
      <c r="OMD2" s="522"/>
      <c r="OME2" s="405"/>
      <c r="OMF2" s="406"/>
      <c r="OMG2" s="406"/>
      <c r="OMH2" s="406"/>
      <c r="OMI2" s="406"/>
      <c r="OMJ2" s="407"/>
      <c r="OMK2" s="521" t="s">
        <v>0</v>
      </c>
      <c r="OML2" s="522"/>
      <c r="OMM2" s="405"/>
      <c r="OMN2" s="406"/>
      <c r="OMO2" s="406"/>
      <c r="OMP2" s="406"/>
      <c r="OMQ2" s="406"/>
      <c r="OMR2" s="407"/>
      <c r="OMS2" s="521" t="s">
        <v>0</v>
      </c>
      <c r="OMT2" s="522"/>
      <c r="OMU2" s="405"/>
      <c r="OMV2" s="406"/>
      <c r="OMW2" s="406"/>
      <c r="OMX2" s="406"/>
      <c r="OMY2" s="406"/>
      <c r="OMZ2" s="407"/>
      <c r="ONA2" s="521" t="s">
        <v>0</v>
      </c>
      <c r="ONB2" s="522"/>
      <c r="ONC2" s="405"/>
      <c r="OND2" s="406"/>
      <c r="ONE2" s="406"/>
      <c r="ONF2" s="406"/>
      <c r="ONG2" s="406"/>
      <c r="ONH2" s="407"/>
      <c r="ONI2" s="521" t="s">
        <v>0</v>
      </c>
      <c r="ONJ2" s="522"/>
      <c r="ONK2" s="405"/>
      <c r="ONL2" s="406"/>
      <c r="ONM2" s="406"/>
      <c r="ONN2" s="406"/>
      <c r="ONO2" s="406"/>
      <c r="ONP2" s="407"/>
      <c r="ONQ2" s="521" t="s">
        <v>0</v>
      </c>
      <c r="ONR2" s="522"/>
      <c r="ONS2" s="405"/>
      <c r="ONT2" s="406"/>
      <c r="ONU2" s="406"/>
      <c r="ONV2" s="406"/>
      <c r="ONW2" s="406"/>
      <c r="ONX2" s="407"/>
      <c r="ONY2" s="521" t="s">
        <v>0</v>
      </c>
      <c r="ONZ2" s="522"/>
      <c r="OOA2" s="405"/>
      <c r="OOB2" s="406"/>
      <c r="OOC2" s="406"/>
      <c r="OOD2" s="406"/>
      <c r="OOE2" s="406"/>
      <c r="OOF2" s="407"/>
      <c r="OOG2" s="521" t="s">
        <v>0</v>
      </c>
      <c r="OOH2" s="522"/>
      <c r="OOI2" s="405"/>
      <c r="OOJ2" s="406"/>
      <c r="OOK2" s="406"/>
      <c r="OOL2" s="406"/>
      <c r="OOM2" s="406"/>
      <c r="OON2" s="407"/>
      <c r="OOO2" s="521" t="s">
        <v>0</v>
      </c>
      <c r="OOP2" s="522"/>
      <c r="OOQ2" s="405"/>
      <c r="OOR2" s="406"/>
      <c r="OOS2" s="406"/>
      <c r="OOT2" s="406"/>
      <c r="OOU2" s="406"/>
      <c r="OOV2" s="407"/>
      <c r="OOW2" s="521" t="s">
        <v>0</v>
      </c>
      <c r="OOX2" s="522"/>
      <c r="OOY2" s="405"/>
      <c r="OOZ2" s="406"/>
      <c r="OPA2" s="406"/>
      <c r="OPB2" s="406"/>
      <c r="OPC2" s="406"/>
      <c r="OPD2" s="407"/>
      <c r="OPE2" s="521" t="s">
        <v>0</v>
      </c>
      <c r="OPF2" s="522"/>
      <c r="OPG2" s="405"/>
      <c r="OPH2" s="406"/>
      <c r="OPI2" s="406"/>
      <c r="OPJ2" s="406"/>
      <c r="OPK2" s="406"/>
      <c r="OPL2" s="407"/>
      <c r="OPM2" s="521" t="s">
        <v>0</v>
      </c>
      <c r="OPN2" s="522"/>
      <c r="OPO2" s="405"/>
      <c r="OPP2" s="406"/>
      <c r="OPQ2" s="406"/>
      <c r="OPR2" s="406"/>
      <c r="OPS2" s="406"/>
      <c r="OPT2" s="407"/>
      <c r="OPU2" s="521" t="s">
        <v>0</v>
      </c>
      <c r="OPV2" s="522"/>
      <c r="OPW2" s="405"/>
      <c r="OPX2" s="406"/>
      <c r="OPY2" s="406"/>
      <c r="OPZ2" s="406"/>
      <c r="OQA2" s="406"/>
      <c r="OQB2" s="407"/>
      <c r="OQC2" s="521" t="s">
        <v>0</v>
      </c>
      <c r="OQD2" s="522"/>
      <c r="OQE2" s="405"/>
      <c r="OQF2" s="406"/>
      <c r="OQG2" s="406"/>
      <c r="OQH2" s="406"/>
      <c r="OQI2" s="406"/>
      <c r="OQJ2" s="407"/>
      <c r="OQK2" s="521" t="s">
        <v>0</v>
      </c>
      <c r="OQL2" s="522"/>
      <c r="OQM2" s="405"/>
      <c r="OQN2" s="406"/>
      <c r="OQO2" s="406"/>
      <c r="OQP2" s="406"/>
      <c r="OQQ2" s="406"/>
      <c r="OQR2" s="407"/>
      <c r="OQS2" s="521" t="s">
        <v>0</v>
      </c>
      <c r="OQT2" s="522"/>
      <c r="OQU2" s="405"/>
      <c r="OQV2" s="406"/>
      <c r="OQW2" s="406"/>
      <c r="OQX2" s="406"/>
      <c r="OQY2" s="406"/>
      <c r="OQZ2" s="407"/>
      <c r="ORA2" s="521" t="s">
        <v>0</v>
      </c>
      <c r="ORB2" s="522"/>
      <c r="ORC2" s="405"/>
      <c r="ORD2" s="406"/>
      <c r="ORE2" s="406"/>
      <c r="ORF2" s="406"/>
      <c r="ORG2" s="406"/>
      <c r="ORH2" s="407"/>
      <c r="ORI2" s="521" t="s">
        <v>0</v>
      </c>
      <c r="ORJ2" s="522"/>
      <c r="ORK2" s="405"/>
      <c r="ORL2" s="406"/>
      <c r="ORM2" s="406"/>
      <c r="ORN2" s="406"/>
      <c r="ORO2" s="406"/>
      <c r="ORP2" s="407"/>
      <c r="ORQ2" s="521" t="s">
        <v>0</v>
      </c>
      <c r="ORR2" s="522"/>
      <c r="ORS2" s="405"/>
      <c r="ORT2" s="406"/>
      <c r="ORU2" s="406"/>
      <c r="ORV2" s="406"/>
      <c r="ORW2" s="406"/>
      <c r="ORX2" s="407"/>
      <c r="ORY2" s="521" t="s">
        <v>0</v>
      </c>
      <c r="ORZ2" s="522"/>
      <c r="OSA2" s="405"/>
      <c r="OSB2" s="406"/>
      <c r="OSC2" s="406"/>
      <c r="OSD2" s="406"/>
      <c r="OSE2" s="406"/>
      <c r="OSF2" s="407"/>
      <c r="OSG2" s="521" t="s">
        <v>0</v>
      </c>
      <c r="OSH2" s="522"/>
      <c r="OSI2" s="405"/>
      <c r="OSJ2" s="406"/>
      <c r="OSK2" s="406"/>
      <c r="OSL2" s="406"/>
      <c r="OSM2" s="406"/>
      <c r="OSN2" s="407"/>
      <c r="OSO2" s="521" t="s">
        <v>0</v>
      </c>
      <c r="OSP2" s="522"/>
      <c r="OSQ2" s="405"/>
      <c r="OSR2" s="406"/>
      <c r="OSS2" s="406"/>
      <c r="OST2" s="406"/>
      <c r="OSU2" s="406"/>
      <c r="OSV2" s="407"/>
      <c r="OSW2" s="521" t="s">
        <v>0</v>
      </c>
      <c r="OSX2" s="522"/>
      <c r="OSY2" s="405"/>
      <c r="OSZ2" s="406"/>
      <c r="OTA2" s="406"/>
      <c r="OTB2" s="406"/>
      <c r="OTC2" s="406"/>
      <c r="OTD2" s="407"/>
      <c r="OTE2" s="521" t="s">
        <v>0</v>
      </c>
      <c r="OTF2" s="522"/>
      <c r="OTG2" s="405"/>
      <c r="OTH2" s="406"/>
      <c r="OTI2" s="406"/>
      <c r="OTJ2" s="406"/>
      <c r="OTK2" s="406"/>
      <c r="OTL2" s="407"/>
      <c r="OTM2" s="521" t="s">
        <v>0</v>
      </c>
      <c r="OTN2" s="522"/>
      <c r="OTO2" s="405"/>
      <c r="OTP2" s="406"/>
      <c r="OTQ2" s="406"/>
      <c r="OTR2" s="406"/>
      <c r="OTS2" s="406"/>
      <c r="OTT2" s="407"/>
      <c r="OTU2" s="521" t="s">
        <v>0</v>
      </c>
      <c r="OTV2" s="522"/>
      <c r="OTW2" s="405"/>
      <c r="OTX2" s="406"/>
      <c r="OTY2" s="406"/>
      <c r="OTZ2" s="406"/>
      <c r="OUA2" s="406"/>
      <c r="OUB2" s="407"/>
      <c r="OUC2" s="521" t="s">
        <v>0</v>
      </c>
      <c r="OUD2" s="522"/>
      <c r="OUE2" s="405"/>
      <c r="OUF2" s="406"/>
      <c r="OUG2" s="406"/>
      <c r="OUH2" s="406"/>
      <c r="OUI2" s="406"/>
      <c r="OUJ2" s="407"/>
      <c r="OUK2" s="521" t="s">
        <v>0</v>
      </c>
      <c r="OUL2" s="522"/>
      <c r="OUM2" s="405"/>
      <c r="OUN2" s="406"/>
      <c r="OUO2" s="406"/>
      <c r="OUP2" s="406"/>
      <c r="OUQ2" s="406"/>
      <c r="OUR2" s="407"/>
      <c r="OUS2" s="521" t="s">
        <v>0</v>
      </c>
      <c r="OUT2" s="522"/>
      <c r="OUU2" s="405"/>
      <c r="OUV2" s="406"/>
      <c r="OUW2" s="406"/>
      <c r="OUX2" s="406"/>
      <c r="OUY2" s="406"/>
      <c r="OUZ2" s="407"/>
      <c r="OVA2" s="521" t="s">
        <v>0</v>
      </c>
      <c r="OVB2" s="522"/>
      <c r="OVC2" s="405"/>
      <c r="OVD2" s="406"/>
      <c r="OVE2" s="406"/>
      <c r="OVF2" s="406"/>
      <c r="OVG2" s="406"/>
      <c r="OVH2" s="407"/>
      <c r="OVI2" s="521" t="s">
        <v>0</v>
      </c>
      <c r="OVJ2" s="522"/>
      <c r="OVK2" s="405"/>
      <c r="OVL2" s="406"/>
      <c r="OVM2" s="406"/>
      <c r="OVN2" s="406"/>
      <c r="OVO2" s="406"/>
      <c r="OVP2" s="407"/>
      <c r="OVQ2" s="521" t="s">
        <v>0</v>
      </c>
      <c r="OVR2" s="522"/>
      <c r="OVS2" s="405"/>
      <c r="OVT2" s="406"/>
      <c r="OVU2" s="406"/>
      <c r="OVV2" s="406"/>
      <c r="OVW2" s="406"/>
      <c r="OVX2" s="407"/>
      <c r="OVY2" s="521" t="s">
        <v>0</v>
      </c>
      <c r="OVZ2" s="522"/>
      <c r="OWA2" s="405"/>
      <c r="OWB2" s="406"/>
      <c r="OWC2" s="406"/>
      <c r="OWD2" s="406"/>
      <c r="OWE2" s="406"/>
      <c r="OWF2" s="407"/>
      <c r="OWG2" s="521" t="s">
        <v>0</v>
      </c>
      <c r="OWH2" s="522"/>
      <c r="OWI2" s="405"/>
      <c r="OWJ2" s="406"/>
      <c r="OWK2" s="406"/>
      <c r="OWL2" s="406"/>
      <c r="OWM2" s="406"/>
      <c r="OWN2" s="407"/>
      <c r="OWO2" s="521" t="s">
        <v>0</v>
      </c>
      <c r="OWP2" s="522"/>
      <c r="OWQ2" s="405"/>
      <c r="OWR2" s="406"/>
      <c r="OWS2" s="406"/>
      <c r="OWT2" s="406"/>
      <c r="OWU2" s="406"/>
      <c r="OWV2" s="407"/>
      <c r="OWW2" s="521" t="s">
        <v>0</v>
      </c>
      <c r="OWX2" s="522"/>
      <c r="OWY2" s="405"/>
      <c r="OWZ2" s="406"/>
      <c r="OXA2" s="406"/>
      <c r="OXB2" s="406"/>
      <c r="OXC2" s="406"/>
      <c r="OXD2" s="407"/>
      <c r="OXE2" s="521" t="s">
        <v>0</v>
      </c>
      <c r="OXF2" s="522"/>
      <c r="OXG2" s="405"/>
      <c r="OXH2" s="406"/>
      <c r="OXI2" s="406"/>
      <c r="OXJ2" s="406"/>
      <c r="OXK2" s="406"/>
      <c r="OXL2" s="407"/>
      <c r="OXM2" s="521" t="s">
        <v>0</v>
      </c>
      <c r="OXN2" s="522"/>
      <c r="OXO2" s="405"/>
      <c r="OXP2" s="406"/>
      <c r="OXQ2" s="406"/>
      <c r="OXR2" s="406"/>
      <c r="OXS2" s="406"/>
      <c r="OXT2" s="407"/>
      <c r="OXU2" s="521" t="s">
        <v>0</v>
      </c>
      <c r="OXV2" s="522"/>
      <c r="OXW2" s="405"/>
      <c r="OXX2" s="406"/>
      <c r="OXY2" s="406"/>
      <c r="OXZ2" s="406"/>
      <c r="OYA2" s="406"/>
      <c r="OYB2" s="407"/>
      <c r="OYC2" s="521" t="s">
        <v>0</v>
      </c>
      <c r="OYD2" s="522"/>
      <c r="OYE2" s="405"/>
      <c r="OYF2" s="406"/>
      <c r="OYG2" s="406"/>
      <c r="OYH2" s="406"/>
      <c r="OYI2" s="406"/>
      <c r="OYJ2" s="407"/>
      <c r="OYK2" s="521" t="s">
        <v>0</v>
      </c>
      <c r="OYL2" s="522"/>
      <c r="OYM2" s="405"/>
      <c r="OYN2" s="406"/>
      <c r="OYO2" s="406"/>
      <c r="OYP2" s="406"/>
      <c r="OYQ2" s="406"/>
      <c r="OYR2" s="407"/>
      <c r="OYS2" s="521" t="s">
        <v>0</v>
      </c>
      <c r="OYT2" s="522"/>
      <c r="OYU2" s="405"/>
      <c r="OYV2" s="406"/>
      <c r="OYW2" s="406"/>
      <c r="OYX2" s="406"/>
      <c r="OYY2" s="406"/>
      <c r="OYZ2" s="407"/>
      <c r="OZA2" s="521" t="s">
        <v>0</v>
      </c>
      <c r="OZB2" s="522"/>
      <c r="OZC2" s="405"/>
      <c r="OZD2" s="406"/>
      <c r="OZE2" s="406"/>
      <c r="OZF2" s="406"/>
      <c r="OZG2" s="406"/>
      <c r="OZH2" s="407"/>
      <c r="OZI2" s="521" t="s">
        <v>0</v>
      </c>
      <c r="OZJ2" s="522"/>
      <c r="OZK2" s="405"/>
      <c r="OZL2" s="406"/>
      <c r="OZM2" s="406"/>
      <c r="OZN2" s="406"/>
      <c r="OZO2" s="406"/>
      <c r="OZP2" s="407"/>
      <c r="OZQ2" s="521" t="s">
        <v>0</v>
      </c>
      <c r="OZR2" s="522"/>
      <c r="OZS2" s="405"/>
      <c r="OZT2" s="406"/>
      <c r="OZU2" s="406"/>
      <c r="OZV2" s="406"/>
      <c r="OZW2" s="406"/>
      <c r="OZX2" s="407"/>
      <c r="OZY2" s="521" t="s">
        <v>0</v>
      </c>
      <c r="OZZ2" s="522"/>
      <c r="PAA2" s="405"/>
      <c r="PAB2" s="406"/>
      <c r="PAC2" s="406"/>
      <c r="PAD2" s="406"/>
      <c r="PAE2" s="406"/>
      <c r="PAF2" s="407"/>
      <c r="PAG2" s="521" t="s">
        <v>0</v>
      </c>
      <c r="PAH2" s="522"/>
      <c r="PAI2" s="405"/>
      <c r="PAJ2" s="406"/>
      <c r="PAK2" s="406"/>
      <c r="PAL2" s="406"/>
      <c r="PAM2" s="406"/>
      <c r="PAN2" s="407"/>
      <c r="PAO2" s="521" t="s">
        <v>0</v>
      </c>
      <c r="PAP2" s="522"/>
      <c r="PAQ2" s="405"/>
      <c r="PAR2" s="406"/>
      <c r="PAS2" s="406"/>
      <c r="PAT2" s="406"/>
      <c r="PAU2" s="406"/>
      <c r="PAV2" s="407"/>
      <c r="PAW2" s="521" t="s">
        <v>0</v>
      </c>
      <c r="PAX2" s="522"/>
      <c r="PAY2" s="405"/>
      <c r="PAZ2" s="406"/>
      <c r="PBA2" s="406"/>
      <c r="PBB2" s="406"/>
      <c r="PBC2" s="406"/>
      <c r="PBD2" s="407"/>
      <c r="PBE2" s="521" t="s">
        <v>0</v>
      </c>
      <c r="PBF2" s="522"/>
      <c r="PBG2" s="405"/>
      <c r="PBH2" s="406"/>
      <c r="PBI2" s="406"/>
      <c r="PBJ2" s="406"/>
      <c r="PBK2" s="406"/>
      <c r="PBL2" s="407"/>
      <c r="PBM2" s="521" t="s">
        <v>0</v>
      </c>
      <c r="PBN2" s="522"/>
      <c r="PBO2" s="405"/>
      <c r="PBP2" s="406"/>
      <c r="PBQ2" s="406"/>
      <c r="PBR2" s="406"/>
      <c r="PBS2" s="406"/>
      <c r="PBT2" s="407"/>
      <c r="PBU2" s="521" t="s">
        <v>0</v>
      </c>
      <c r="PBV2" s="522"/>
      <c r="PBW2" s="405"/>
      <c r="PBX2" s="406"/>
      <c r="PBY2" s="406"/>
      <c r="PBZ2" s="406"/>
      <c r="PCA2" s="406"/>
      <c r="PCB2" s="407"/>
      <c r="PCC2" s="521" t="s">
        <v>0</v>
      </c>
      <c r="PCD2" s="522"/>
      <c r="PCE2" s="405"/>
      <c r="PCF2" s="406"/>
      <c r="PCG2" s="406"/>
      <c r="PCH2" s="406"/>
      <c r="PCI2" s="406"/>
      <c r="PCJ2" s="407"/>
      <c r="PCK2" s="521" t="s">
        <v>0</v>
      </c>
      <c r="PCL2" s="522"/>
      <c r="PCM2" s="405"/>
      <c r="PCN2" s="406"/>
      <c r="PCO2" s="406"/>
      <c r="PCP2" s="406"/>
      <c r="PCQ2" s="406"/>
      <c r="PCR2" s="407"/>
      <c r="PCS2" s="521" t="s">
        <v>0</v>
      </c>
      <c r="PCT2" s="522"/>
      <c r="PCU2" s="405"/>
      <c r="PCV2" s="406"/>
      <c r="PCW2" s="406"/>
      <c r="PCX2" s="406"/>
      <c r="PCY2" s="406"/>
      <c r="PCZ2" s="407"/>
      <c r="PDA2" s="521" t="s">
        <v>0</v>
      </c>
      <c r="PDB2" s="522"/>
      <c r="PDC2" s="405"/>
      <c r="PDD2" s="406"/>
      <c r="PDE2" s="406"/>
      <c r="PDF2" s="406"/>
      <c r="PDG2" s="406"/>
      <c r="PDH2" s="407"/>
      <c r="PDI2" s="521" t="s">
        <v>0</v>
      </c>
      <c r="PDJ2" s="522"/>
      <c r="PDK2" s="405"/>
      <c r="PDL2" s="406"/>
      <c r="PDM2" s="406"/>
      <c r="PDN2" s="406"/>
      <c r="PDO2" s="406"/>
      <c r="PDP2" s="407"/>
      <c r="PDQ2" s="521" t="s">
        <v>0</v>
      </c>
      <c r="PDR2" s="522"/>
      <c r="PDS2" s="405"/>
      <c r="PDT2" s="406"/>
      <c r="PDU2" s="406"/>
      <c r="PDV2" s="406"/>
      <c r="PDW2" s="406"/>
      <c r="PDX2" s="407"/>
      <c r="PDY2" s="521" t="s">
        <v>0</v>
      </c>
      <c r="PDZ2" s="522"/>
      <c r="PEA2" s="405"/>
      <c r="PEB2" s="406"/>
      <c r="PEC2" s="406"/>
      <c r="PED2" s="406"/>
      <c r="PEE2" s="406"/>
      <c r="PEF2" s="407"/>
      <c r="PEG2" s="521" t="s">
        <v>0</v>
      </c>
      <c r="PEH2" s="522"/>
      <c r="PEI2" s="405"/>
      <c r="PEJ2" s="406"/>
      <c r="PEK2" s="406"/>
      <c r="PEL2" s="406"/>
      <c r="PEM2" s="406"/>
      <c r="PEN2" s="407"/>
      <c r="PEO2" s="521" t="s">
        <v>0</v>
      </c>
      <c r="PEP2" s="522"/>
      <c r="PEQ2" s="405"/>
      <c r="PER2" s="406"/>
      <c r="PES2" s="406"/>
      <c r="PET2" s="406"/>
      <c r="PEU2" s="406"/>
      <c r="PEV2" s="407"/>
      <c r="PEW2" s="521" t="s">
        <v>0</v>
      </c>
      <c r="PEX2" s="522"/>
      <c r="PEY2" s="405"/>
      <c r="PEZ2" s="406"/>
      <c r="PFA2" s="406"/>
      <c r="PFB2" s="406"/>
      <c r="PFC2" s="406"/>
      <c r="PFD2" s="407"/>
      <c r="PFE2" s="521" t="s">
        <v>0</v>
      </c>
      <c r="PFF2" s="522"/>
      <c r="PFG2" s="405"/>
      <c r="PFH2" s="406"/>
      <c r="PFI2" s="406"/>
      <c r="PFJ2" s="406"/>
      <c r="PFK2" s="406"/>
      <c r="PFL2" s="407"/>
      <c r="PFM2" s="521" t="s">
        <v>0</v>
      </c>
      <c r="PFN2" s="522"/>
      <c r="PFO2" s="405"/>
      <c r="PFP2" s="406"/>
      <c r="PFQ2" s="406"/>
      <c r="PFR2" s="406"/>
      <c r="PFS2" s="406"/>
      <c r="PFT2" s="407"/>
      <c r="PFU2" s="521" t="s">
        <v>0</v>
      </c>
      <c r="PFV2" s="522"/>
      <c r="PFW2" s="405"/>
      <c r="PFX2" s="406"/>
      <c r="PFY2" s="406"/>
      <c r="PFZ2" s="406"/>
      <c r="PGA2" s="406"/>
      <c r="PGB2" s="407"/>
      <c r="PGC2" s="521" t="s">
        <v>0</v>
      </c>
      <c r="PGD2" s="522"/>
      <c r="PGE2" s="405"/>
      <c r="PGF2" s="406"/>
      <c r="PGG2" s="406"/>
      <c r="PGH2" s="406"/>
      <c r="PGI2" s="406"/>
      <c r="PGJ2" s="407"/>
      <c r="PGK2" s="521" t="s">
        <v>0</v>
      </c>
      <c r="PGL2" s="522"/>
      <c r="PGM2" s="405"/>
      <c r="PGN2" s="406"/>
      <c r="PGO2" s="406"/>
      <c r="PGP2" s="406"/>
      <c r="PGQ2" s="406"/>
      <c r="PGR2" s="407"/>
      <c r="PGS2" s="521" t="s">
        <v>0</v>
      </c>
      <c r="PGT2" s="522"/>
      <c r="PGU2" s="405"/>
      <c r="PGV2" s="406"/>
      <c r="PGW2" s="406"/>
      <c r="PGX2" s="406"/>
      <c r="PGY2" s="406"/>
      <c r="PGZ2" s="407"/>
      <c r="PHA2" s="521" t="s">
        <v>0</v>
      </c>
      <c r="PHB2" s="522"/>
      <c r="PHC2" s="405"/>
      <c r="PHD2" s="406"/>
      <c r="PHE2" s="406"/>
      <c r="PHF2" s="406"/>
      <c r="PHG2" s="406"/>
      <c r="PHH2" s="407"/>
      <c r="PHI2" s="521" t="s">
        <v>0</v>
      </c>
      <c r="PHJ2" s="522"/>
      <c r="PHK2" s="405"/>
      <c r="PHL2" s="406"/>
      <c r="PHM2" s="406"/>
      <c r="PHN2" s="406"/>
      <c r="PHO2" s="406"/>
      <c r="PHP2" s="407"/>
      <c r="PHQ2" s="521" t="s">
        <v>0</v>
      </c>
      <c r="PHR2" s="522"/>
      <c r="PHS2" s="405"/>
      <c r="PHT2" s="406"/>
      <c r="PHU2" s="406"/>
      <c r="PHV2" s="406"/>
      <c r="PHW2" s="406"/>
      <c r="PHX2" s="407"/>
      <c r="PHY2" s="521" t="s">
        <v>0</v>
      </c>
      <c r="PHZ2" s="522"/>
      <c r="PIA2" s="405"/>
      <c r="PIB2" s="406"/>
      <c r="PIC2" s="406"/>
      <c r="PID2" s="406"/>
      <c r="PIE2" s="406"/>
      <c r="PIF2" s="407"/>
      <c r="PIG2" s="521" t="s">
        <v>0</v>
      </c>
      <c r="PIH2" s="522"/>
      <c r="PII2" s="405"/>
      <c r="PIJ2" s="406"/>
      <c r="PIK2" s="406"/>
      <c r="PIL2" s="406"/>
      <c r="PIM2" s="406"/>
      <c r="PIN2" s="407"/>
      <c r="PIO2" s="521" t="s">
        <v>0</v>
      </c>
      <c r="PIP2" s="522"/>
      <c r="PIQ2" s="405"/>
      <c r="PIR2" s="406"/>
      <c r="PIS2" s="406"/>
      <c r="PIT2" s="406"/>
      <c r="PIU2" s="406"/>
      <c r="PIV2" s="407"/>
      <c r="PIW2" s="521" t="s">
        <v>0</v>
      </c>
      <c r="PIX2" s="522"/>
      <c r="PIY2" s="405"/>
      <c r="PIZ2" s="406"/>
      <c r="PJA2" s="406"/>
      <c r="PJB2" s="406"/>
      <c r="PJC2" s="406"/>
      <c r="PJD2" s="407"/>
      <c r="PJE2" s="521" t="s">
        <v>0</v>
      </c>
      <c r="PJF2" s="522"/>
      <c r="PJG2" s="405"/>
      <c r="PJH2" s="406"/>
      <c r="PJI2" s="406"/>
      <c r="PJJ2" s="406"/>
      <c r="PJK2" s="406"/>
      <c r="PJL2" s="407"/>
      <c r="PJM2" s="521" t="s">
        <v>0</v>
      </c>
      <c r="PJN2" s="522"/>
      <c r="PJO2" s="405"/>
      <c r="PJP2" s="406"/>
      <c r="PJQ2" s="406"/>
      <c r="PJR2" s="406"/>
      <c r="PJS2" s="406"/>
      <c r="PJT2" s="407"/>
      <c r="PJU2" s="521" t="s">
        <v>0</v>
      </c>
      <c r="PJV2" s="522"/>
      <c r="PJW2" s="405"/>
      <c r="PJX2" s="406"/>
      <c r="PJY2" s="406"/>
      <c r="PJZ2" s="406"/>
      <c r="PKA2" s="406"/>
      <c r="PKB2" s="407"/>
      <c r="PKC2" s="521" t="s">
        <v>0</v>
      </c>
      <c r="PKD2" s="522"/>
      <c r="PKE2" s="405"/>
      <c r="PKF2" s="406"/>
      <c r="PKG2" s="406"/>
      <c r="PKH2" s="406"/>
      <c r="PKI2" s="406"/>
      <c r="PKJ2" s="407"/>
      <c r="PKK2" s="521" t="s">
        <v>0</v>
      </c>
      <c r="PKL2" s="522"/>
      <c r="PKM2" s="405"/>
      <c r="PKN2" s="406"/>
      <c r="PKO2" s="406"/>
      <c r="PKP2" s="406"/>
      <c r="PKQ2" s="406"/>
      <c r="PKR2" s="407"/>
      <c r="PKS2" s="521" t="s">
        <v>0</v>
      </c>
      <c r="PKT2" s="522"/>
      <c r="PKU2" s="405"/>
      <c r="PKV2" s="406"/>
      <c r="PKW2" s="406"/>
      <c r="PKX2" s="406"/>
      <c r="PKY2" s="406"/>
      <c r="PKZ2" s="407"/>
      <c r="PLA2" s="521" t="s">
        <v>0</v>
      </c>
      <c r="PLB2" s="522"/>
      <c r="PLC2" s="405"/>
      <c r="PLD2" s="406"/>
      <c r="PLE2" s="406"/>
      <c r="PLF2" s="406"/>
      <c r="PLG2" s="406"/>
      <c r="PLH2" s="407"/>
      <c r="PLI2" s="521" t="s">
        <v>0</v>
      </c>
      <c r="PLJ2" s="522"/>
      <c r="PLK2" s="405"/>
      <c r="PLL2" s="406"/>
      <c r="PLM2" s="406"/>
      <c r="PLN2" s="406"/>
      <c r="PLO2" s="406"/>
      <c r="PLP2" s="407"/>
      <c r="PLQ2" s="521" t="s">
        <v>0</v>
      </c>
      <c r="PLR2" s="522"/>
      <c r="PLS2" s="405"/>
      <c r="PLT2" s="406"/>
      <c r="PLU2" s="406"/>
      <c r="PLV2" s="406"/>
      <c r="PLW2" s="406"/>
      <c r="PLX2" s="407"/>
      <c r="PLY2" s="521" t="s">
        <v>0</v>
      </c>
      <c r="PLZ2" s="522"/>
      <c r="PMA2" s="405"/>
      <c r="PMB2" s="406"/>
      <c r="PMC2" s="406"/>
      <c r="PMD2" s="406"/>
      <c r="PME2" s="406"/>
      <c r="PMF2" s="407"/>
      <c r="PMG2" s="521" t="s">
        <v>0</v>
      </c>
      <c r="PMH2" s="522"/>
      <c r="PMI2" s="405"/>
      <c r="PMJ2" s="406"/>
      <c r="PMK2" s="406"/>
      <c r="PML2" s="406"/>
      <c r="PMM2" s="406"/>
      <c r="PMN2" s="407"/>
      <c r="PMO2" s="521" t="s">
        <v>0</v>
      </c>
      <c r="PMP2" s="522"/>
      <c r="PMQ2" s="405"/>
      <c r="PMR2" s="406"/>
      <c r="PMS2" s="406"/>
      <c r="PMT2" s="406"/>
      <c r="PMU2" s="406"/>
      <c r="PMV2" s="407"/>
      <c r="PMW2" s="521" t="s">
        <v>0</v>
      </c>
      <c r="PMX2" s="522"/>
      <c r="PMY2" s="405"/>
      <c r="PMZ2" s="406"/>
      <c r="PNA2" s="406"/>
      <c r="PNB2" s="406"/>
      <c r="PNC2" s="406"/>
      <c r="PND2" s="407"/>
      <c r="PNE2" s="521" t="s">
        <v>0</v>
      </c>
      <c r="PNF2" s="522"/>
      <c r="PNG2" s="405"/>
      <c r="PNH2" s="406"/>
      <c r="PNI2" s="406"/>
      <c r="PNJ2" s="406"/>
      <c r="PNK2" s="406"/>
      <c r="PNL2" s="407"/>
      <c r="PNM2" s="521" t="s">
        <v>0</v>
      </c>
      <c r="PNN2" s="522"/>
      <c r="PNO2" s="405"/>
      <c r="PNP2" s="406"/>
      <c r="PNQ2" s="406"/>
      <c r="PNR2" s="406"/>
      <c r="PNS2" s="406"/>
      <c r="PNT2" s="407"/>
      <c r="PNU2" s="521" t="s">
        <v>0</v>
      </c>
      <c r="PNV2" s="522"/>
      <c r="PNW2" s="405"/>
      <c r="PNX2" s="406"/>
      <c r="PNY2" s="406"/>
      <c r="PNZ2" s="406"/>
      <c r="POA2" s="406"/>
      <c r="POB2" s="407"/>
      <c r="POC2" s="521" t="s">
        <v>0</v>
      </c>
      <c r="POD2" s="522"/>
      <c r="POE2" s="405"/>
      <c r="POF2" s="406"/>
      <c r="POG2" s="406"/>
      <c r="POH2" s="406"/>
      <c r="POI2" s="406"/>
      <c r="POJ2" s="407"/>
      <c r="POK2" s="521" t="s">
        <v>0</v>
      </c>
      <c r="POL2" s="522"/>
      <c r="POM2" s="405"/>
      <c r="PON2" s="406"/>
      <c r="POO2" s="406"/>
      <c r="POP2" s="406"/>
      <c r="POQ2" s="406"/>
      <c r="POR2" s="407"/>
      <c r="POS2" s="521" t="s">
        <v>0</v>
      </c>
      <c r="POT2" s="522"/>
      <c r="POU2" s="405"/>
      <c r="POV2" s="406"/>
      <c r="POW2" s="406"/>
      <c r="POX2" s="406"/>
      <c r="POY2" s="406"/>
      <c r="POZ2" s="407"/>
      <c r="PPA2" s="521" t="s">
        <v>0</v>
      </c>
      <c r="PPB2" s="522"/>
      <c r="PPC2" s="405"/>
      <c r="PPD2" s="406"/>
      <c r="PPE2" s="406"/>
      <c r="PPF2" s="406"/>
      <c r="PPG2" s="406"/>
      <c r="PPH2" s="407"/>
      <c r="PPI2" s="521" t="s">
        <v>0</v>
      </c>
      <c r="PPJ2" s="522"/>
      <c r="PPK2" s="405"/>
      <c r="PPL2" s="406"/>
      <c r="PPM2" s="406"/>
      <c r="PPN2" s="406"/>
      <c r="PPO2" s="406"/>
      <c r="PPP2" s="407"/>
      <c r="PPQ2" s="521" t="s">
        <v>0</v>
      </c>
      <c r="PPR2" s="522"/>
      <c r="PPS2" s="405"/>
      <c r="PPT2" s="406"/>
      <c r="PPU2" s="406"/>
      <c r="PPV2" s="406"/>
      <c r="PPW2" s="406"/>
      <c r="PPX2" s="407"/>
      <c r="PPY2" s="521" t="s">
        <v>0</v>
      </c>
      <c r="PPZ2" s="522"/>
      <c r="PQA2" s="405"/>
      <c r="PQB2" s="406"/>
      <c r="PQC2" s="406"/>
      <c r="PQD2" s="406"/>
      <c r="PQE2" s="406"/>
      <c r="PQF2" s="407"/>
      <c r="PQG2" s="521" t="s">
        <v>0</v>
      </c>
      <c r="PQH2" s="522"/>
      <c r="PQI2" s="405"/>
      <c r="PQJ2" s="406"/>
      <c r="PQK2" s="406"/>
      <c r="PQL2" s="406"/>
      <c r="PQM2" s="406"/>
      <c r="PQN2" s="407"/>
      <c r="PQO2" s="521" t="s">
        <v>0</v>
      </c>
      <c r="PQP2" s="522"/>
      <c r="PQQ2" s="405"/>
      <c r="PQR2" s="406"/>
      <c r="PQS2" s="406"/>
      <c r="PQT2" s="406"/>
      <c r="PQU2" s="406"/>
      <c r="PQV2" s="407"/>
      <c r="PQW2" s="521" t="s">
        <v>0</v>
      </c>
      <c r="PQX2" s="522"/>
      <c r="PQY2" s="405"/>
      <c r="PQZ2" s="406"/>
      <c r="PRA2" s="406"/>
      <c r="PRB2" s="406"/>
      <c r="PRC2" s="406"/>
      <c r="PRD2" s="407"/>
      <c r="PRE2" s="521" t="s">
        <v>0</v>
      </c>
      <c r="PRF2" s="522"/>
      <c r="PRG2" s="405"/>
      <c r="PRH2" s="406"/>
      <c r="PRI2" s="406"/>
      <c r="PRJ2" s="406"/>
      <c r="PRK2" s="406"/>
      <c r="PRL2" s="407"/>
      <c r="PRM2" s="521" t="s">
        <v>0</v>
      </c>
      <c r="PRN2" s="522"/>
      <c r="PRO2" s="405"/>
      <c r="PRP2" s="406"/>
      <c r="PRQ2" s="406"/>
      <c r="PRR2" s="406"/>
      <c r="PRS2" s="406"/>
      <c r="PRT2" s="407"/>
      <c r="PRU2" s="521" t="s">
        <v>0</v>
      </c>
      <c r="PRV2" s="522"/>
      <c r="PRW2" s="405"/>
      <c r="PRX2" s="406"/>
      <c r="PRY2" s="406"/>
      <c r="PRZ2" s="406"/>
      <c r="PSA2" s="406"/>
      <c r="PSB2" s="407"/>
      <c r="PSC2" s="521" t="s">
        <v>0</v>
      </c>
      <c r="PSD2" s="522"/>
      <c r="PSE2" s="405"/>
      <c r="PSF2" s="406"/>
      <c r="PSG2" s="406"/>
      <c r="PSH2" s="406"/>
      <c r="PSI2" s="406"/>
      <c r="PSJ2" s="407"/>
      <c r="PSK2" s="521" t="s">
        <v>0</v>
      </c>
      <c r="PSL2" s="522"/>
      <c r="PSM2" s="405"/>
      <c r="PSN2" s="406"/>
      <c r="PSO2" s="406"/>
      <c r="PSP2" s="406"/>
      <c r="PSQ2" s="406"/>
      <c r="PSR2" s="407"/>
      <c r="PSS2" s="521" t="s">
        <v>0</v>
      </c>
      <c r="PST2" s="522"/>
      <c r="PSU2" s="405"/>
      <c r="PSV2" s="406"/>
      <c r="PSW2" s="406"/>
      <c r="PSX2" s="406"/>
      <c r="PSY2" s="406"/>
      <c r="PSZ2" s="407"/>
      <c r="PTA2" s="521" t="s">
        <v>0</v>
      </c>
      <c r="PTB2" s="522"/>
      <c r="PTC2" s="405"/>
      <c r="PTD2" s="406"/>
      <c r="PTE2" s="406"/>
      <c r="PTF2" s="406"/>
      <c r="PTG2" s="406"/>
      <c r="PTH2" s="407"/>
      <c r="PTI2" s="521" t="s">
        <v>0</v>
      </c>
      <c r="PTJ2" s="522"/>
      <c r="PTK2" s="405"/>
      <c r="PTL2" s="406"/>
      <c r="PTM2" s="406"/>
      <c r="PTN2" s="406"/>
      <c r="PTO2" s="406"/>
      <c r="PTP2" s="407"/>
      <c r="PTQ2" s="521" t="s">
        <v>0</v>
      </c>
      <c r="PTR2" s="522"/>
      <c r="PTS2" s="405"/>
      <c r="PTT2" s="406"/>
      <c r="PTU2" s="406"/>
      <c r="PTV2" s="406"/>
      <c r="PTW2" s="406"/>
      <c r="PTX2" s="407"/>
      <c r="PTY2" s="521" t="s">
        <v>0</v>
      </c>
      <c r="PTZ2" s="522"/>
      <c r="PUA2" s="405"/>
      <c r="PUB2" s="406"/>
      <c r="PUC2" s="406"/>
      <c r="PUD2" s="406"/>
      <c r="PUE2" s="406"/>
      <c r="PUF2" s="407"/>
      <c r="PUG2" s="521" t="s">
        <v>0</v>
      </c>
      <c r="PUH2" s="522"/>
      <c r="PUI2" s="405"/>
      <c r="PUJ2" s="406"/>
      <c r="PUK2" s="406"/>
      <c r="PUL2" s="406"/>
      <c r="PUM2" s="406"/>
      <c r="PUN2" s="407"/>
      <c r="PUO2" s="521" t="s">
        <v>0</v>
      </c>
      <c r="PUP2" s="522"/>
      <c r="PUQ2" s="405"/>
      <c r="PUR2" s="406"/>
      <c r="PUS2" s="406"/>
      <c r="PUT2" s="406"/>
      <c r="PUU2" s="406"/>
      <c r="PUV2" s="407"/>
      <c r="PUW2" s="521" t="s">
        <v>0</v>
      </c>
      <c r="PUX2" s="522"/>
      <c r="PUY2" s="405"/>
      <c r="PUZ2" s="406"/>
      <c r="PVA2" s="406"/>
      <c r="PVB2" s="406"/>
      <c r="PVC2" s="406"/>
      <c r="PVD2" s="407"/>
      <c r="PVE2" s="521" t="s">
        <v>0</v>
      </c>
      <c r="PVF2" s="522"/>
      <c r="PVG2" s="405"/>
      <c r="PVH2" s="406"/>
      <c r="PVI2" s="406"/>
      <c r="PVJ2" s="406"/>
      <c r="PVK2" s="406"/>
      <c r="PVL2" s="407"/>
      <c r="PVM2" s="521" t="s">
        <v>0</v>
      </c>
      <c r="PVN2" s="522"/>
      <c r="PVO2" s="405"/>
      <c r="PVP2" s="406"/>
      <c r="PVQ2" s="406"/>
      <c r="PVR2" s="406"/>
      <c r="PVS2" s="406"/>
      <c r="PVT2" s="407"/>
      <c r="PVU2" s="521" t="s">
        <v>0</v>
      </c>
      <c r="PVV2" s="522"/>
      <c r="PVW2" s="405"/>
      <c r="PVX2" s="406"/>
      <c r="PVY2" s="406"/>
      <c r="PVZ2" s="406"/>
      <c r="PWA2" s="406"/>
      <c r="PWB2" s="407"/>
      <c r="PWC2" s="521" t="s">
        <v>0</v>
      </c>
      <c r="PWD2" s="522"/>
      <c r="PWE2" s="405"/>
      <c r="PWF2" s="406"/>
      <c r="PWG2" s="406"/>
      <c r="PWH2" s="406"/>
      <c r="PWI2" s="406"/>
      <c r="PWJ2" s="407"/>
      <c r="PWK2" s="521" t="s">
        <v>0</v>
      </c>
      <c r="PWL2" s="522"/>
      <c r="PWM2" s="405"/>
      <c r="PWN2" s="406"/>
      <c r="PWO2" s="406"/>
      <c r="PWP2" s="406"/>
      <c r="PWQ2" s="406"/>
      <c r="PWR2" s="407"/>
      <c r="PWS2" s="521" t="s">
        <v>0</v>
      </c>
      <c r="PWT2" s="522"/>
      <c r="PWU2" s="405"/>
      <c r="PWV2" s="406"/>
      <c r="PWW2" s="406"/>
      <c r="PWX2" s="406"/>
      <c r="PWY2" s="406"/>
      <c r="PWZ2" s="407"/>
      <c r="PXA2" s="521" t="s">
        <v>0</v>
      </c>
      <c r="PXB2" s="522"/>
      <c r="PXC2" s="405"/>
      <c r="PXD2" s="406"/>
      <c r="PXE2" s="406"/>
      <c r="PXF2" s="406"/>
      <c r="PXG2" s="406"/>
      <c r="PXH2" s="407"/>
      <c r="PXI2" s="521" t="s">
        <v>0</v>
      </c>
      <c r="PXJ2" s="522"/>
      <c r="PXK2" s="405"/>
      <c r="PXL2" s="406"/>
      <c r="PXM2" s="406"/>
      <c r="PXN2" s="406"/>
      <c r="PXO2" s="406"/>
      <c r="PXP2" s="407"/>
      <c r="PXQ2" s="521" t="s">
        <v>0</v>
      </c>
      <c r="PXR2" s="522"/>
      <c r="PXS2" s="405"/>
      <c r="PXT2" s="406"/>
      <c r="PXU2" s="406"/>
      <c r="PXV2" s="406"/>
      <c r="PXW2" s="406"/>
      <c r="PXX2" s="407"/>
      <c r="PXY2" s="521" t="s">
        <v>0</v>
      </c>
      <c r="PXZ2" s="522"/>
      <c r="PYA2" s="405"/>
      <c r="PYB2" s="406"/>
      <c r="PYC2" s="406"/>
      <c r="PYD2" s="406"/>
      <c r="PYE2" s="406"/>
      <c r="PYF2" s="407"/>
      <c r="PYG2" s="521" t="s">
        <v>0</v>
      </c>
      <c r="PYH2" s="522"/>
      <c r="PYI2" s="405"/>
      <c r="PYJ2" s="406"/>
      <c r="PYK2" s="406"/>
      <c r="PYL2" s="406"/>
      <c r="PYM2" s="406"/>
      <c r="PYN2" s="407"/>
      <c r="PYO2" s="521" t="s">
        <v>0</v>
      </c>
      <c r="PYP2" s="522"/>
      <c r="PYQ2" s="405"/>
      <c r="PYR2" s="406"/>
      <c r="PYS2" s="406"/>
      <c r="PYT2" s="406"/>
      <c r="PYU2" s="406"/>
      <c r="PYV2" s="407"/>
      <c r="PYW2" s="521" t="s">
        <v>0</v>
      </c>
      <c r="PYX2" s="522"/>
      <c r="PYY2" s="405"/>
      <c r="PYZ2" s="406"/>
      <c r="PZA2" s="406"/>
      <c r="PZB2" s="406"/>
      <c r="PZC2" s="406"/>
      <c r="PZD2" s="407"/>
      <c r="PZE2" s="521" t="s">
        <v>0</v>
      </c>
      <c r="PZF2" s="522"/>
      <c r="PZG2" s="405"/>
      <c r="PZH2" s="406"/>
      <c r="PZI2" s="406"/>
      <c r="PZJ2" s="406"/>
      <c r="PZK2" s="406"/>
      <c r="PZL2" s="407"/>
      <c r="PZM2" s="521" t="s">
        <v>0</v>
      </c>
      <c r="PZN2" s="522"/>
      <c r="PZO2" s="405"/>
      <c r="PZP2" s="406"/>
      <c r="PZQ2" s="406"/>
      <c r="PZR2" s="406"/>
      <c r="PZS2" s="406"/>
      <c r="PZT2" s="407"/>
      <c r="PZU2" s="521" t="s">
        <v>0</v>
      </c>
      <c r="PZV2" s="522"/>
      <c r="PZW2" s="405"/>
      <c r="PZX2" s="406"/>
      <c r="PZY2" s="406"/>
      <c r="PZZ2" s="406"/>
      <c r="QAA2" s="406"/>
      <c r="QAB2" s="407"/>
      <c r="QAC2" s="521" t="s">
        <v>0</v>
      </c>
      <c r="QAD2" s="522"/>
      <c r="QAE2" s="405"/>
      <c r="QAF2" s="406"/>
      <c r="QAG2" s="406"/>
      <c r="QAH2" s="406"/>
      <c r="QAI2" s="406"/>
      <c r="QAJ2" s="407"/>
      <c r="QAK2" s="521" t="s">
        <v>0</v>
      </c>
      <c r="QAL2" s="522"/>
      <c r="QAM2" s="405"/>
      <c r="QAN2" s="406"/>
      <c r="QAO2" s="406"/>
      <c r="QAP2" s="406"/>
      <c r="QAQ2" s="406"/>
      <c r="QAR2" s="407"/>
      <c r="QAS2" s="521" t="s">
        <v>0</v>
      </c>
      <c r="QAT2" s="522"/>
      <c r="QAU2" s="405"/>
      <c r="QAV2" s="406"/>
      <c r="QAW2" s="406"/>
      <c r="QAX2" s="406"/>
      <c r="QAY2" s="406"/>
      <c r="QAZ2" s="407"/>
      <c r="QBA2" s="521" t="s">
        <v>0</v>
      </c>
      <c r="QBB2" s="522"/>
      <c r="QBC2" s="405"/>
      <c r="QBD2" s="406"/>
      <c r="QBE2" s="406"/>
      <c r="QBF2" s="406"/>
      <c r="QBG2" s="406"/>
      <c r="QBH2" s="407"/>
      <c r="QBI2" s="521" t="s">
        <v>0</v>
      </c>
      <c r="QBJ2" s="522"/>
      <c r="QBK2" s="405"/>
      <c r="QBL2" s="406"/>
      <c r="QBM2" s="406"/>
      <c r="QBN2" s="406"/>
      <c r="QBO2" s="406"/>
      <c r="QBP2" s="407"/>
      <c r="QBQ2" s="521" t="s">
        <v>0</v>
      </c>
      <c r="QBR2" s="522"/>
      <c r="QBS2" s="405"/>
      <c r="QBT2" s="406"/>
      <c r="QBU2" s="406"/>
      <c r="QBV2" s="406"/>
      <c r="QBW2" s="406"/>
      <c r="QBX2" s="407"/>
      <c r="QBY2" s="521" t="s">
        <v>0</v>
      </c>
      <c r="QBZ2" s="522"/>
      <c r="QCA2" s="405"/>
      <c r="QCB2" s="406"/>
      <c r="QCC2" s="406"/>
      <c r="QCD2" s="406"/>
      <c r="QCE2" s="406"/>
      <c r="QCF2" s="407"/>
      <c r="QCG2" s="521" t="s">
        <v>0</v>
      </c>
      <c r="QCH2" s="522"/>
      <c r="QCI2" s="405"/>
      <c r="QCJ2" s="406"/>
      <c r="QCK2" s="406"/>
      <c r="QCL2" s="406"/>
      <c r="QCM2" s="406"/>
      <c r="QCN2" s="407"/>
      <c r="QCO2" s="521" t="s">
        <v>0</v>
      </c>
      <c r="QCP2" s="522"/>
      <c r="QCQ2" s="405"/>
      <c r="QCR2" s="406"/>
      <c r="QCS2" s="406"/>
      <c r="QCT2" s="406"/>
      <c r="QCU2" s="406"/>
      <c r="QCV2" s="407"/>
      <c r="QCW2" s="521" t="s">
        <v>0</v>
      </c>
      <c r="QCX2" s="522"/>
      <c r="QCY2" s="405"/>
      <c r="QCZ2" s="406"/>
      <c r="QDA2" s="406"/>
      <c r="QDB2" s="406"/>
      <c r="QDC2" s="406"/>
      <c r="QDD2" s="407"/>
      <c r="QDE2" s="521" t="s">
        <v>0</v>
      </c>
      <c r="QDF2" s="522"/>
      <c r="QDG2" s="405"/>
      <c r="QDH2" s="406"/>
      <c r="QDI2" s="406"/>
      <c r="QDJ2" s="406"/>
      <c r="QDK2" s="406"/>
      <c r="QDL2" s="407"/>
      <c r="QDM2" s="521" t="s">
        <v>0</v>
      </c>
      <c r="QDN2" s="522"/>
      <c r="QDO2" s="405"/>
      <c r="QDP2" s="406"/>
      <c r="QDQ2" s="406"/>
      <c r="QDR2" s="406"/>
      <c r="QDS2" s="406"/>
      <c r="QDT2" s="407"/>
      <c r="QDU2" s="521" t="s">
        <v>0</v>
      </c>
      <c r="QDV2" s="522"/>
      <c r="QDW2" s="405"/>
      <c r="QDX2" s="406"/>
      <c r="QDY2" s="406"/>
      <c r="QDZ2" s="406"/>
      <c r="QEA2" s="406"/>
      <c r="QEB2" s="407"/>
      <c r="QEC2" s="521" t="s">
        <v>0</v>
      </c>
      <c r="QED2" s="522"/>
      <c r="QEE2" s="405"/>
      <c r="QEF2" s="406"/>
      <c r="QEG2" s="406"/>
      <c r="QEH2" s="406"/>
      <c r="QEI2" s="406"/>
      <c r="QEJ2" s="407"/>
      <c r="QEK2" s="521" t="s">
        <v>0</v>
      </c>
      <c r="QEL2" s="522"/>
      <c r="QEM2" s="405"/>
      <c r="QEN2" s="406"/>
      <c r="QEO2" s="406"/>
      <c r="QEP2" s="406"/>
      <c r="QEQ2" s="406"/>
      <c r="QER2" s="407"/>
      <c r="QES2" s="521" t="s">
        <v>0</v>
      </c>
      <c r="QET2" s="522"/>
      <c r="QEU2" s="405"/>
      <c r="QEV2" s="406"/>
      <c r="QEW2" s="406"/>
      <c r="QEX2" s="406"/>
      <c r="QEY2" s="406"/>
      <c r="QEZ2" s="407"/>
      <c r="QFA2" s="521" t="s">
        <v>0</v>
      </c>
      <c r="QFB2" s="522"/>
      <c r="QFC2" s="405"/>
      <c r="QFD2" s="406"/>
      <c r="QFE2" s="406"/>
      <c r="QFF2" s="406"/>
      <c r="QFG2" s="406"/>
      <c r="QFH2" s="407"/>
      <c r="QFI2" s="521" t="s">
        <v>0</v>
      </c>
      <c r="QFJ2" s="522"/>
      <c r="QFK2" s="405"/>
      <c r="QFL2" s="406"/>
      <c r="QFM2" s="406"/>
      <c r="QFN2" s="406"/>
      <c r="QFO2" s="406"/>
      <c r="QFP2" s="407"/>
      <c r="QFQ2" s="521" t="s">
        <v>0</v>
      </c>
      <c r="QFR2" s="522"/>
      <c r="QFS2" s="405"/>
      <c r="QFT2" s="406"/>
      <c r="QFU2" s="406"/>
      <c r="QFV2" s="406"/>
      <c r="QFW2" s="406"/>
      <c r="QFX2" s="407"/>
      <c r="QFY2" s="521" t="s">
        <v>0</v>
      </c>
      <c r="QFZ2" s="522"/>
      <c r="QGA2" s="405"/>
      <c r="QGB2" s="406"/>
      <c r="QGC2" s="406"/>
      <c r="QGD2" s="406"/>
      <c r="QGE2" s="406"/>
      <c r="QGF2" s="407"/>
      <c r="QGG2" s="521" t="s">
        <v>0</v>
      </c>
      <c r="QGH2" s="522"/>
      <c r="QGI2" s="405"/>
      <c r="QGJ2" s="406"/>
      <c r="QGK2" s="406"/>
      <c r="QGL2" s="406"/>
      <c r="QGM2" s="406"/>
      <c r="QGN2" s="407"/>
      <c r="QGO2" s="521" t="s">
        <v>0</v>
      </c>
      <c r="QGP2" s="522"/>
      <c r="QGQ2" s="405"/>
      <c r="QGR2" s="406"/>
      <c r="QGS2" s="406"/>
      <c r="QGT2" s="406"/>
      <c r="QGU2" s="406"/>
      <c r="QGV2" s="407"/>
      <c r="QGW2" s="521" t="s">
        <v>0</v>
      </c>
      <c r="QGX2" s="522"/>
      <c r="QGY2" s="405"/>
      <c r="QGZ2" s="406"/>
      <c r="QHA2" s="406"/>
      <c r="QHB2" s="406"/>
      <c r="QHC2" s="406"/>
      <c r="QHD2" s="407"/>
      <c r="QHE2" s="521" t="s">
        <v>0</v>
      </c>
      <c r="QHF2" s="522"/>
      <c r="QHG2" s="405"/>
      <c r="QHH2" s="406"/>
      <c r="QHI2" s="406"/>
      <c r="QHJ2" s="406"/>
      <c r="QHK2" s="406"/>
      <c r="QHL2" s="407"/>
      <c r="QHM2" s="521" t="s">
        <v>0</v>
      </c>
      <c r="QHN2" s="522"/>
      <c r="QHO2" s="405"/>
      <c r="QHP2" s="406"/>
      <c r="QHQ2" s="406"/>
      <c r="QHR2" s="406"/>
      <c r="QHS2" s="406"/>
      <c r="QHT2" s="407"/>
      <c r="QHU2" s="521" t="s">
        <v>0</v>
      </c>
      <c r="QHV2" s="522"/>
      <c r="QHW2" s="405"/>
      <c r="QHX2" s="406"/>
      <c r="QHY2" s="406"/>
      <c r="QHZ2" s="406"/>
      <c r="QIA2" s="406"/>
      <c r="QIB2" s="407"/>
      <c r="QIC2" s="521" t="s">
        <v>0</v>
      </c>
      <c r="QID2" s="522"/>
      <c r="QIE2" s="405"/>
      <c r="QIF2" s="406"/>
      <c r="QIG2" s="406"/>
      <c r="QIH2" s="406"/>
      <c r="QII2" s="406"/>
      <c r="QIJ2" s="407"/>
      <c r="QIK2" s="521" t="s">
        <v>0</v>
      </c>
      <c r="QIL2" s="522"/>
      <c r="QIM2" s="405"/>
      <c r="QIN2" s="406"/>
      <c r="QIO2" s="406"/>
      <c r="QIP2" s="406"/>
      <c r="QIQ2" s="406"/>
      <c r="QIR2" s="407"/>
      <c r="QIS2" s="521" t="s">
        <v>0</v>
      </c>
      <c r="QIT2" s="522"/>
      <c r="QIU2" s="405"/>
      <c r="QIV2" s="406"/>
      <c r="QIW2" s="406"/>
      <c r="QIX2" s="406"/>
      <c r="QIY2" s="406"/>
      <c r="QIZ2" s="407"/>
      <c r="QJA2" s="521" t="s">
        <v>0</v>
      </c>
      <c r="QJB2" s="522"/>
      <c r="QJC2" s="405"/>
      <c r="QJD2" s="406"/>
      <c r="QJE2" s="406"/>
      <c r="QJF2" s="406"/>
      <c r="QJG2" s="406"/>
      <c r="QJH2" s="407"/>
      <c r="QJI2" s="521" t="s">
        <v>0</v>
      </c>
      <c r="QJJ2" s="522"/>
      <c r="QJK2" s="405"/>
      <c r="QJL2" s="406"/>
      <c r="QJM2" s="406"/>
      <c r="QJN2" s="406"/>
      <c r="QJO2" s="406"/>
      <c r="QJP2" s="407"/>
      <c r="QJQ2" s="521" t="s">
        <v>0</v>
      </c>
      <c r="QJR2" s="522"/>
      <c r="QJS2" s="405"/>
      <c r="QJT2" s="406"/>
      <c r="QJU2" s="406"/>
      <c r="QJV2" s="406"/>
      <c r="QJW2" s="406"/>
      <c r="QJX2" s="407"/>
      <c r="QJY2" s="521" t="s">
        <v>0</v>
      </c>
      <c r="QJZ2" s="522"/>
      <c r="QKA2" s="405"/>
      <c r="QKB2" s="406"/>
      <c r="QKC2" s="406"/>
      <c r="QKD2" s="406"/>
      <c r="QKE2" s="406"/>
      <c r="QKF2" s="407"/>
      <c r="QKG2" s="521" t="s">
        <v>0</v>
      </c>
      <c r="QKH2" s="522"/>
      <c r="QKI2" s="405"/>
      <c r="QKJ2" s="406"/>
      <c r="QKK2" s="406"/>
      <c r="QKL2" s="406"/>
      <c r="QKM2" s="406"/>
      <c r="QKN2" s="407"/>
      <c r="QKO2" s="521" t="s">
        <v>0</v>
      </c>
      <c r="QKP2" s="522"/>
      <c r="QKQ2" s="405"/>
      <c r="QKR2" s="406"/>
      <c r="QKS2" s="406"/>
      <c r="QKT2" s="406"/>
      <c r="QKU2" s="406"/>
      <c r="QKV2" s="407"/>
      <c r="QKW2" s="521" t="s">
        <v>0</v>
      </c>
      <c r="QKX2" s="522"/>
      <c r="QKY2" s="405"/>
      <c r="QKZ2" s="406"/>
      <c r="QLA2" s="406"/>
      <c r="QLB2" s="406"/>
      <c r="QLC2" s="406"/>
      <c r="QLD2" s="407"/>
      <c r="QLE2" s="521" t="s">
        <v>0</v>
      </c>
      <c r="QLF2" s="522"/>
      <c r="QLG2" s="405"/>
      <c r="QLH2" s="406"/>
      <c r="QLI2" s="406"/>
      <c r="QLJ2" s="406"/>
      <c r="QLK2" s="406"/>
      <c r="QLL2" s="407"/>
      <c r="QLM2" s="521" t="s">
        <v>0</v>
      </c>
      <c r="QLN2" s="522"/>
      <c r="QLO2" s="405"/>
      <c r="QLP2" s="406"/>
      <c r="QLQ2" s="406"/>
      <c r="QLR2" s="406"/>
      <c r="QLS2" s="406"/>
      <c r="QLT2" s="407"/>
      <c r="QLU2" s="521" t="s">
        <v>0</v>
      </c>
      <c r="QLV2" s="522"/>
      <c r="QLW2" s="405"/>
      <c r="QLX2" s="406"/>
      <c r="QLY2" s="406"/>
      <c r="QLZ2" s="406"/>
      <c r="QMA2" s="406"/>
      <c r="QMB2" s="407"/>
      <c r="QMC2" s="521" t="s">
        <v>0</v>
      </c>
      <c r="QMD2" s="522"/>
      <c r="QME2" s="405"/>
      <c r="QMF2" s="406"/>
      <c r="QMG2" s="406"/>
      <c r="QMH2" s="406"/>
      <c r="QMI2" s="406"/>
      <c r="QMJ2" s="407"/>
      <c r="QMK2" s="521" t="s">
        <v>0</v>
      </c>
      <c r="QML2" s="522"/>
      <c r="QMM2" s="405"/>
      <c r="QMN2" s="406"/>
      <c r="QMO2" s="406"/>
      <c r="QMP2" s="406"/>
      <c r="QMQ2" s="406"/>
      <c r="QMR2" s="407"/>
      <c r="QMS2" s="521" t="s">
        <v>0</v>
      </c>
      <c r="QMT2" s="522"/>
      <c r="QMU2" s="405"/>
      <c r="QMV2" s="406"/>
      <c r="QMW2" s="406"/>
      <c r="QMX2" s="406"/>
      <c r="QMY2" s="406"/>
      <c r="QMZ2" s="407"/>
      <c r="QNA2" s="521" t="s">
        <v>0</v>
      </c>
      <c r="QNB2" s="522"/>
      <c r="QNC2" s="405"/>
      <c r="QND2" s="406"/>
      <c r="QNE2" s="406"/>
      <c r="QNF2" s="406"/>
      <c r="QNG2" s="406"/>
      <c r="QNH2" s="407"/>
      <c r="QNI2" s="521" t="s">
        <v>0</v>
      </c>
      <c r="QNJ2" s="522"/>
      <c r="QNK2" s="405"/>
      <c r="QNL2" s="406"/>
      <c r="QNM2" s="406"/>
      <c r="QNN2" s="406"/>
      <c r="QNO2" s="406"/>
      <c r="QNP2" s="407"/>
      <c r="QNQ2" s="521" t="s">
        <v>0</v>
      </c>
      <c r="QNR2" s="522"/>
      <c r="QNS2" s="405"/>
      <c r="QNT2" s="406"/>
      <c r="QNU2" s="406"/>
      <c r="QNV2" s="406"/>
      <c r="QNW2" s="406"/>
      <c r="QNX2" s="407"/>
      <c r="QNY2" s="521" t="s">
        <v>0</v>
      </c>
      <c r="QNZ2" s="522"/>
      <c r="QOA2" s="405"/>
      <c r="QOB2" s="406"/>
      <c r="QOC2" s="406"/>
      <c r="QOD2" s="406"/>
      <c r="QOE2" s="406"/>
      <c r="QOF2" s="407"/>
      <c r="QOG2" s="521" t="s">
        <v>0</v>
      </c>
      <c r="QOH2" s="522"/>
      <c r="QOI2" s="405"/>
      <c r="QOJ2" s="406"/>
      <c r="QOK2" s="406"/>
      <c r="QOL2" s="406"/>
      <c r="QOM2" s="406"/>
      <c r="QON2" s="407"/>
      <c r="QOO2" s="521" t="s">
        <v>0</v>
      </c>
      <c r="QOP2" s="522"/>
      <c r="QOQ2" s="405"/>
      <c r="QOR2" s="406"/>
      <c r="QOS2" s="406"/>
      <c r="QOT2" s="406"/>
      <c r="QOU2" s="406"/>
      <c r="QOV2" s="407"/>
      <c r="QOW2" s="521" t="s">
        <v>0</v>
      </c>
      <c r="QOX2" s="522"/>
      <c r="QOY2" s="405"/>
      <c r="QOZ2" s="406"/>
      <c r="QPA2" s="406"/>
      <c r="QPB2" s="406"/>
      <c r="QPC2" s="406"/>
      <c r="QPD2" s="407"/>
      <c r="QPE2" s="521" t="s">
        <v>0</v>
      </c>
      <c r="QPF2" s="522"/>
      <c r="QPG2" s="405"/>
      <c r="QPH2" s="406"/>
      <c r="QPI2" s="406"/>
      <c r="QPJ2" s="406"/>
      <c r="QPK2" s="406"/>
      <c r="QPL2" s="407"/>
      <c r="QPM2" s="521" t="s">
        <v>0</v>
      </c>
      <c r="QPN2" s="522"/>
      <c r="QPO2" s="405"/>
      <c r="QPP2" s="406"/>
      <c r="QPQ2" s="406"/>
      <c r="QPR2" s="406"/>
      <c r="QPS2" s="406"/>
      <c r="QPT2" s="407"/>
      <c r="QPU2" s="521" t="s">
        <v>0</v>
      </c>
      <c r="QPV2" s="522"/>
      <c r="QPW2" s="405"/>
      <c r="QPX2" s="406"/>
      <c r="QPY2" s="406"/>
      <c r="QPZ2" s="406"/>
      <c r="QQA2" s="406"/>
      <c r="QQB2" s="407"/>
      <c r="QQC2" s="521" t="s">
        <v>0</v>
      </c>
      <c r="QQD2" s="522"/>
      <c r="QQE2" s="405"/>
      <c r="QQF2" s="406"/>
      <c r="QQG2" s="406"/>
      <c r="QQH2" s="406"/>
      <c r="QQI2" s="406"/>
      <c r="QQJ2" s="407"/>
      <c r="QQK2" s="521" t="s">
        <v>0</v>
      </c>
      <c r="QQL2" s="522"/>
      <c r="QQM2" s="405"/>
      <c r="QQN2" s="406"/>
      <c r="QQO2" s="406"/>
      <c r="QQP2" s="406"/>
      <c r="QQQ2" s="406"/>
      <c r="QQR2" s="407"/>
      <c r="QQS2" s="521" t="s">
        <v>0</v>
      </c>
      <c r="QQT2" s="522"/>
      <c r="QQU2" s="405"/>
      <c r="QQV2" s="406"/>
      <c r="QQW2" s="406"/>
      <c r="QQX2" s="406"/>
      <c r="QQY2" s="406"/>
      <c r="QQZ2" s="407"/>
      <c r="QRA2" s="521" t="s">
        <v>0</v>
      </c>
      <c r="QRB2" s="522"/>
      <c r="QRC2" s="405"/>
      <c r="QRD2" s="406"/>
      <c r="QRE2" s="406"/>
      <c r="QRF2" s="406"/>
      <c r="QRG2" s="406"/>
      <c r="QRH2" s="407"/>
      <c r="QRI2" s="521" t="s">
        <v>0</v>
      </c>
      <c r="QRJ2" s="522"/>
      <c r="QRK2" s="405"/>
      <c r="QRL2" s="406"/>
      <c r="QRM2" s="406"/>
      <c r="QRN2" s="406"/>
      <c r="QRO2" s="406"/>
      <c r="QRP2" s="407"/>
      <c r="QRQ2" s="521" t="s">
        <v>0</v>
      </c>
      <c r="QRR2" s="522"/>
      <c r="QRS2" s="405"/>
      <c r="QRT2" s="406"/>
      <c r="QRU2" s="406"/>
      <c r="QRV2" s="406"/>
      <c r="QRW2" s="406"/>
      <c r="QRX2" s="407"/>
      <c r="QRY2" s="521" t="s">
        <v>0</v>
      </c>
      <c r="QRZ2" s="522"/>
      <c r="QSA2" s="405"/>
      <c r="QSB2" s="406"/>
      <c r="QSC2" s="406"/>
      <c r="QSD2" s="406"/>
      <c r="QSE2" s="406"/>
      <c r="QSF2" s="407"/>
      <c r="QSG2" s="521" t="s">
        <v>0</v>
      </c>
      <c r="QSH2" s="522"/>
      <c r="QSI2" s="405"/>
      <c r="QSJ2" s="406"/>
      <c r="QSK2" s="406"/>
      <c r="QSL2" s="406"/>
      <c r="QSM2" s="406"/>
      <c r="QSN2" s="407"/>
      <c r="QSO2" s="521" t="s">
        <v>0</v>
      </c>
      <c r="QSP2" s="522"/>
      <c r="QSQ2" s="405"/>
      <c r="QSR2" s="406"/>
      <c r="QSS2" s="406"/>
      <c r="QST2" s="406"/>
      <c r="QSU2" s="406"/>
      <c r="QSV2" s="407"/>
      <c r="QSW2" s="521" t="s">
        <v>0</v>
      </c>
      <c r="QSX2" s="522"/>
      <c r="QSY2" s="405"/>
      <c r="QSZ2" s="406"/>
      <c r="QTA2" s="406"/>
      <c r="QTB2" s="406"/>
      <c r="QTC2" s="406"/>
      <c r="QTD2" s="407"/>
      <c r="QTE2" s="521" t="s">
        <v>0</v>
      </c>
      <c r="QTF2" s="522"/>
      <c r="QTG2" s="405"/>
      <c r="QTH2" s="406"/>
      <c r="QTI2" s="406"/>
      <c r="QTJ2" s="406"/>
      <c r="QTK2" s="406"/>
      <c r="QTL2" s="407"/>
      <c r="QTM2" s="521" t="s">
        <v>0</v>
      </c>
      <c r="QTN2" s="522"/>
      <c r="QTO2" s="405"/>
      <c r="QTP2" s="406"/>
      <c r="QTQ2" s="406"/>
      <c r="QTR2" s="406"/>
      <c r="QTS2" s="406"/>
      <c r="QTT2" s="407"/>
      <c r="QTU2" s="521" t="s">
        <v>0</v>
      </c>
      <c r="QTV2" s="522"/>
      <c r="QTW2" s="405"/>
      <c r="QTX2" s="406"/>
      <c r="QTY2" s="406"/>
      <c r="QTZ2" s="406"/>
      <c r="QUA2" s="406"/>
      <c r="QUB2" s="407"/>
      <c r="QUC2" s="521" t="s">
        <v>0</v>
      </c>
      <c r="QUD2" s="522"/>
      <c r="QUE2" s="405"/>
      <c r="QUF2" s="406"/>
      <c r="QUG2" s="406"/>
      <c r="QUH2" s="406"/>
      <c r="QUI2" s="406"/>
      <c r="QUJ2" s="407"/>
      <c r="QUK2" s="521" t="s">
        <v>0</v>
      </c>
      <c r="QUL2" s="522"/>
      <c r="QUM2" s="405"/>
      <c r="QUN2" s="406"/>
      <c r="QUO2" s="406"/>
      <c r="QUP2" s="406"/>
      <c r="QUQ2" s="406"/>
      <c r="QUR2" s="407"/>
      <c r="QUS2" s="521" t="s">
        <v>0</v>
      </c>
      <c r="QUT2" s="522"/>
      <c r="QUU2" s="405"/>
      <c r="QUV2" s="406"/>
      <c r="QUW2" s="406"/>
      <c r="QUX2" s="406"/>
      <c r="QUY2" s="406"/>
      <c r="QUZ2" s="407"/>
      <c r="QVA2" s="521" t="s">
        <v>0</v>
      </c>
      <c r="QVB2" s="522"/>
      <c r="QVC2" s="405"/>
      <c r="QVD2" s="406"/>
      <c r="QVE2" s="406"/>
      <c r="QVF2" s="406"/>
      <c r="QVG2" s="406"/>
      <c r="QVH2" s="407"/>
      <c r="QVI2" s="521" t="s">
        <v>0</v>
      </c>
      <c r="QVJ2" s="522"/>
      <c r="QVK2" s="405"/>
      <c r="QVL2" s="406"/>
      <c r="QVM2" s="406"/>
      <c r="QVN2" s="406"/>
      <c r="QVO2" s="406"/>
      <c r="QVP2" s="407"/>
      <c r="QVQ2" s="521" t="s">
        <v>0</v>
      </c>
      <c r="QVR2" s="522"/>
      <c r="QVS2" s="405"/>
      <c r="QVT2" s="406"/>
      <c r="QVU2" s="406"/>
      <c r="QVV2" s="406"/>
      <c r="QVW2" s="406"/>
      <c r="QVX2" s="407"/>
      <c r="QVY2" s="521" t="s">
        <v>0</v>
      </c>
      <c r="QVZ2" s="522"/>
      <c r="QWA2" s="405"/>
      <c r="QWB2" s="406"/>
      <c r="QWC2" s="406"/>
      <c r="QWD2" s="406"/>
      <c r="QWE2" s="406"/>
      <c r="QWF2" s="407"/>
      <c r="QWG2" s="521" t="s">
        <v>0</v>
      </c>
      <c r="QWH2" s="522"/>
      <c r="QWI2" s="405"/>
      <c r="QWJ2" s="406"/>
      <c r="QWK2" s="406"/>
      <c r="QWL2" s="406"/>
      <c r="QWM2" s="406"/>
      <c r="QWN2" s="407"/>
      <c r="QWO2" s="521" t="s">
        <v>0</v>
      </c>
      <c r="QWP2" s="522"/>
      <c r="QWQ2" s="405"/>
      <c r="QWR2" s="406"/>
      <c r="QWS2" s="406"/>
      <c r="QWT2" s="406"/>
      <c r="QWU2" s="406"/>
      <c r="QWV2" s="407"/>
      <c r="QWW2" s="521" t="s">
        <v>0</v>
      </c>
      <c r="QWX2" s="522"/>
      <c r="QWY2" s="405"/>
      <c r="QWZ2" s="406"/>
      <c r="QXA2" s="406"/>
      <c r="QXB2" s="406"/>
      <c r="QXC2" s="406"/>
      <c r="QXD2" s="407"/>
      <c r="QXE2" s="521" t="s">
        <v>0</v>
      </c>
      <c r="QXF2" s="522"/>
      <c r="QXG2" s="405"/>
      <c r="QXH2" s="406"/>
      <c r="QXI2" s="406"/>
      <c r="QXJ2" s="406"/>
      <c r="QXK2" s="406"/>
      <c r="QXL2" s="407"/>
      <c r="QXM2" s="521" t="s">
        <v>0</v>
      </c>
      <c r="QXN2" s="522"/>
      <c r="QXO2" s="405"/>
      <c r="QXP2" s="406"/>
      <c r="QXQ2" s="406"/>
      <c r="QXR2" s="406"/>
      <c r="QXS2" s="406"/>
      <c r="QXT2" s="407"/>
      <c r="QXU2" s="521" t="s">
        <v>0</v>
      </c>
      <c r="QXV2" s="522"/>
      <c r="QXW2" s="405"/>
      <c r="QXX2" s="406"/>
      <c r="QXY2" s="406"/>
      <c r="QXZ2" s="406"/>
      <c r="QYA2" s="406"/>
      <c r="QYB2" s="407"/>
      <c r="QYC2" s="521" t="s">
        <v>0</v>
      </c>
      <c r="QYD2" s="522"/>
      <c r="QYE2" s="405"/>
      <c r="QYF2" s="406"/>
      <c r="QYG2" s="406"/>
      <c r="QYH2" s="406"/>
      <c r="QYI2" s="406"/>
      <c r="QYJ2" s="407"/>
      <c r="QYK2" s="521" t="s">
        <v>0</v>
      </c>
      <c r="QYL2" s="522"/>
      <c r="QYM2" s="405"/>
      <c r="QYN2" s="406"/>
      <c r="QYO2" s="406"/>
      <c r="QYP2" s="406"/>
      <c r="QYQ2" s="406"/>
      <c r="QYR2" s="407"/>
      <c r="QYS2" s="521" t="s">
        <v>0</v>
      </c>
      <c r="QYT2" s="522"/>
      <c r="QYU2" s="405"/>
      <c r="QYV2" s="406"/>
      <c r="QYW2" s="406"/>
      <c r="QYX2" s="406"/>
      <c r="QYY2" s="406"/>
      <c r="QYZ2" s="407"/>
      <c r="QZA2" s="521" t="s">
        <v>0</v>
      </c>
      <c r="QZB2" s="522"/>
      <c r="QZC2" s="405"/>
      <c r="QZD2" s="406"/>
      <c r="QZE2" s="406"/>
      <c r="QZF2" s="406"/>
      <c r="QZG2" s="406"/>
      <c r="QZH2" s="407"/>
      <c r="QZI2" s="521" t="s">
        <v>0</v>
      </c>
      <c r="QZJ2" s="522"/>
      <c r="QZK2" s="405"/>
      <c r="QZL2" s="406"/>
      <c r="QZM2" s="406"/>
      <c r="QZN2" s="406"/>
      <c r="QZO2" s="406"/>
      <c r="QZP2" s="407"/>
      <c r="QZQ2" s="521" t="s">
        <v>0</v>
      </c>
      <c r="QZR2" s="522"/>
      <c r="QZS2" s="405"/>
      <c r="QZT2" s="406"/>
      <c r="QZU2" s="406"/>
      <c r="QZV2" s="406"/>
      <c r="QZW2" s="406"/>
      <c r="QZX2" s="407"/>
      <c r="QZY2" s="521" t="s">
        <v>0</v>
      </c>
      <c r="QZZ2" s="522"/>
      <c r="RAA2" s="405"/>
      <c r="RAB2" s="406"/>
      <c r="RAC2" s="406"/>
      <c r="RAD2" s="406"/>
      <c r="RAE2" s="406"/>
      <c r="RAF2" s="407"/>
      <c r="RAG2" s="521" t="s">
        <v>0</v>
      </c>
      <c r="RAH2" s="522"/>
      <c r="RAI2" s="405"/>
      <c r="RAJ2" s="406"/>
      <c r="RAK2" s="406"/>
      <c r="RAL2" s="406"/>
      <c r="RAM2" s="406"/>
      <c r="RAN2" s="407"/>
      <c r="RAO2" s="521" t="s">
        <v>0</v>
      </c>
      <c r="RAP2" s="522"/>
      <c r="RAQ2" s="405"/>
      <c r="RAR2" s="406"/>
      <c r="RAS2" s="406"/>
      <c r="RAT2" s="406"/>
      <c r="RAU2" s="406"/>
      <c r="RAV2" s="407"/>
      <c r="RAW2" s="521" t="s">
        <v>0</v>
      </c>
      <c r="RAX2" s="522"/>
      <c r="RAY2" s="405"/>
      <c r="RAZ2" s="406"/>
      <c r="RBA2" s="406"/>
      <c r="RBB2" s="406"/>
      <c r="RBC2" s="406"/>
      <c r="RBD2" s="407"/>
      <c r="RBE2" s="521" t="s">
        <v>0</v>
      </c>
      <c r="RBF2" s="522"/>
      <c r="RBG2" s="405"/>
      <c r="RBH2" s="406"/>
      <c r="RBI2" s="406"/>
      <c r="RBJ2" s="406"/>
      <c r="RBK2" s="406"/>
      <c r="RBL2" s="407"/>
      <c r="RBM2" s="521" t="s">
        <v>0</v>
      </c>
      <c r="RBN2" s="522"/>
      <c r="RBO2" s="405"/>
      <c r="RBP2" s="406"/>
      <c r="RBQ2" s="406"/>
      <c r="RBR2" s="406"/>
      <c r="RBS2" s="406"/>
      <c r="RBT2" s="407"/>
      <c r="RBU2" s="521" t="s">
        <v>0</v>
      </c>
      <c r="RBV2" s="522"/>
      <c r="RBW2" s="405"/>
      <c r="RBX2" s="406"/>
      <c r="RBY2" s="406"/>
      <c r="RBZ2" s="406"/>
      <c r="RCA2" s="406"/>
      <c r="RCB2" s="407"/>
      <c r="RCC2" s="521" t="s">
        <v>0</v>
      </c>
      <c r="RCD2" s="522"/>
      <c r="RCE2" s="405"/>
      <c r="RCF2" s="406"/>
      <c r="RCG2" s="406"/>
      <c r="RCH2" s="406"/>
      <c r="RCI2" s="406"/>
      <c r="RCJ2" s="407"/>
      <c r="RCK2" s="521" t="s">
        <v>0</v>
      </c>
      <c r="RCL2" s="522"/>
      <c r="RCM2" s="405"/>
      <c r="RCN2" s="406"/>
      <c r="RCO2" s="406"/>
      <c r="RCP2" s="406"/>
      <c r="RCQ2" s="406"/>
      <c r="RCR2" s="407"/>
      <c r="RCS2" s="521" t="s">
        <v>0</v>
      </c>
      <c r="RCT2" s="522"/>
      <c r="RCU2" s="405"/>
      <c r="RCV2" s="406"/>
      <c r="RCW2" s="406"/>
      <c r="RCX2" s="406"/>
      <c r="RCY2" s="406"/>
      <c r="RCZ2" s="407"/>
      <c r="RDA2" s="521" t="s">
        <v>0</v>
      </c>
      <c r="RDB2" s="522"/>
      <c r="RDC2" s="405"/>
      <c r="RDD2" s="406"/>
      <c r="RDE2" s="406"/>
      <c r="RDF2" s="406"/>
      <c r="RDG2" s="406"/>
      <c r="RDH2" s="407"/>
      <c r="RDI2" s="521" t="s">
        <v>0</v>
      </c>
      <c r="RDJ2" s="522"/>
      <c r="RDK2" s="405"/>
      <c r="RDL2" s="406"/>
      <c r="RDM2" s="406"/>
      <c r="RDN2" s="406"/>
      <c r="RDO2" s="406"/>
      <c r="RDP2" s="407"/>
      <c r="RDQ2" s="521" t="s">
        <v>0</v>
      </c>
      <c r="RDR2" s="522"/>
      <c r="RDS2" s="405"/>
      <c r="RDT2" s="406"/>
      <c r="RDU2" s="406"/>
      <c r="RDV2" s="406"/>
      <c r="RDW2" s="406"/>
      <c r="RDX2" s="407"/>
      <c r="RDY2" s="521" t="s">
        <v>0</v>
      </c>
      <c r="RDZ2" s="522"/>
      <c r="REA2" s="405"/>
      <c r="REB2" s="406"/>
      <c r="REC2" s="406"/>
      <c r="RED2" s="406"/>
      <c r="REE2" s="406"/>
      <c r="REF2" s="407"/>
      <c r="REG2" s="521" t="s">
        <v>0</v>
      </c>
      <c r="REH2" s="522"/>
      <c r="REI2" s="405"/>
      <c r="REJ2" s="406"/>
      <c r="REK2" s="406"/>
      <c r="REL2" s="406"/>
      <c r="REM2" s="406"/>
      <c r="REN2" s="407"/>
      <c r="REO2" s="521" t="s">
        <v>0</v>
      </c>
      <c r="REP2" s="522"/>
      <c r="REQ2" s="405"/>
      <c r="RER2" s="406"/>
      <c r="RES2" s="406"/>
      <c r="RET2" s="406"/>
      <c r="REU2" s="406"/>
      <c r="REV2" s="407"/>
      <c r="REW2" s="521" t="s">
        <v>0</v>
      </c>
      <c r="REX2" s="522"/>
      <c r="REY2" s="405"/>
      <c r="REZ2" s="406"/>
      <c r="RFA2" s="406"/>
      <c r="RFB2" s="406"/>
      <c r="RFC2" s="406"/>
      <c r="RFD2" s="407"/>
      <c r="RFE2" s="521" t="s">
        <v>0</v>
      </c>
      <c r="RFF2" s="522"/>
      <c r="RFG2" s="405"/>
      <c r="RFH2" s="406"/>
      <c r="RFI2" s="406"/>
      <c r="RFJ2" s="406"/>
      <c r="RFK2" s="406"/>
      <c r="RFL2" s="407"/>
      <c r="RFM2" s="521" t="s">
        <v>0</v>
      </c>
      <c r="RFN2" s="522"/>
      <c r="RFO2" s="405"/>
      <c r="RFP2" s="406"/>
      <c r="RFQ2" s="406"/>
      <c r="RFR2" s="406"/>
      <c r="RFS2" s="406"/>
      <c r="RFT2" s="407"/>
      <c r="RFU2" s="521" t="s">
        <v>0</v>
      </c>
      <c r="RFV2" s="522"/>
      <c r="RFW2" s="405"/>
      <c r="RFX2" s="406"/>
      <c r="RFY2" s="406"/>
      <c r="RFZ2" s="406"/>
      <c r="RGA2" s="406"/>
      <c r="RGB2" s="407"/>
      <c r="RGC2" s="521" t="s">
        <v>0</v>
      </c>
      <c r="RGD2" s="522"/>
      <c r="RGE2" s="405"/>
      <c r="RGF2" s="406"/>
      <c r="RGG2" s="406"/>
      <c r="RGH2" s="406"/>
      <c r="RGI2" s="406"/>
      <c r="RGJ2" s="407"/>
      <c r="RGK2" s="521" t="s">
        <v>0</v>
      </c>
      <c r="RGL2" s="522"/>
      <c r="RGM2" s="405"/>
      <c r="RGN2" s="406"/>
      <c r="RGO2" s="406"/>
      <c r="RGP2" s="406"/>
      <c r="RGQ2" s="406"/>
      <c r="RGR2" s="407"/>
      <c r="RGS2" s="521" t="s">
        <v>0</v>
      </c>
      <c r="RGT2" s="522"/>
      <c r="RGU2" s="405"/>
      <c r="RGV2" s="406"/>
      <c r="RGW2" s="406"/>
      <c r="RGX2" s="406"/>
      <c r="RGY2" s="406"/>
      <c r="RGZ2" s="407"/>
      <c r="RHA2" s="521" t="s">
        <v>0</v>
      </c>
      <c r="RHB2" s="522"/>
      <c r="RHC2" s="405"/>
      <c r="RHD2" s="406"/>
      <c r="RHE2" s="406"/>
      <c r="RHF2" s="406"/>
      <c r="RHG2" s="406"/>
      <c r="RHH2" s="407"/>
      <c r="RHI2" s="521" t="s">
        <v>0</v>
      </c>
      <c r="RHJ2" s="522"/>
      <c r="RHK2" s="405"/>
      <c r="RHL2" s="406"/>
      <c r="RHM2" s="406"/>
      <c r="RHN2" s="406"/>
      <c r="RHO2" s="406"/>
      <c r="RHP2" s="407"/>
      <c r="RHQ2" s="521" t="s">
        <v>0</v>
      </c>
      <c r="RHR2" s="522"/>
      <c r="RHS2" s="405"/>
      <c r="RHT2" s="406"/>
      <c r="RHU2" s="406"/>
      <c r="RHV2" s="406"/>
      <c r="RHW2" s="406"/>
      <c r="RHX2" s="407"/>
      <c r="RHY2" s="521" t="s">
        <v>0</v>
      </c>
      <c r="RHZ2" s="522"/>
      <c r="RIA2" s="405"/>
      <c r="RIB2" s="406"/>
      <c r="RIC2" s="406"/>
      <c r="RID2" s="406"/>
      <c r="RIE2" s="406"/>
      <c r="RIF2" s="407"/>
      <c r="RIG2" s="521" t="s">
        <v>0</v>
      </c>
      <c r="RIH2" s="522"/>
      <c r="RII2" s="405"/>
      <c r="RIJ2" s="406"/>
      <c r="RIK2" s="406"/>
      <c r="RIL2" s="406"/>
      <c r="RIM2" s="406"/>
      <c r="RIN2" s="407"/>
      <c r="RIO2" s="521" t="s">
        <v>0</v>
      </c>
      <c r="RIP2" s="522"/>
      <c r="RIQ2" s="405"/>
      <c r="RIR2" s="406"/>
      <c r="RIS2" s="406"/>
      <c r="RIT2" s="406"/>
      <c r="RIU2" s="406"/>
      <c r="RIV2" s="407"/>
      <c r="RIW2" s="521" t="s">
        <v>0</v>
      </c>
      <c r="RIX2" s="522"/>
      <c r="RIY2" s="405"/>
      <c r="RIZ2" s="406"/>
      <c r="RJA2" s="406"/>
      <c r="RJB2" s="406"/>
      <c r="RJC2" s="406"/>
      <c r="RJD2" s="407"/>
      <c r="RJE2" s="521" t="s">
        <v>0</v>
      </c>
      <c r="RJF2" s="522"/>
      <c r="RJG2" s="405"/>
      <c r="RJH2" s="406"/>
      <c r="RJI2" s="406"/>
      <c r="RJJ2" s="406"/>
      <c r="RJK2" s="406"/>
      <c r="RJL2" s="407"/>
      <c r="RJM2" s="521" t="s">
        <v>0</v>
      </c>
      <c r="RJN2" s="522"/>
      <c r="RJO2" s="405"/>
      <c r="RJP2" s="406"/>
      <c r="RJQ2" s="406"/>
      <c r="RJR2" s="406"/>
      <c r="RJS2" s="406"/>
      <c r="RJT2" s="407"/>
      <c r="RJU2" s="521" t="s">
        <v>0</v>
      </c>
      <c r="RJV2" s="522"/>
      <c r="RJW2" s="405"/>
      <c r="RJX2" s="406"/>
      <c r="RJY2" s="406"/>
      <c r="RJZ2" s="406"/>
      <c r="RKA2" s="406"/>
      <c r="RKB2" s="407"/>
      <c r="RKC2" s="521" t="s">
        <v>0</v>
      </c>
      <c r="RKD2" s="522"/>
      <c r="RKE2" s="405"/>
      <c r="RKF2" s="406"/>
      <c r="RKG2" s="406"/>
      <c r="RKH2" s="406"/>
      <c r="RKI2" s="406"/>
      <c r="RKJ2" s="407"/>
      <c r="RKK2" s="521" t="s">
        <v>0</v>
      </c>
      <c r="RKL2" s="522"/>
      <c r="RKM2" s="405"/>
      <c r="RKN2" s="406"/>
      <c r="RKO2" s="406"/>
      <c r="RKP2" s="406"/>
      <c r="RKQ2" s="406"/>
      <c r="RKR2" s="407"/>
      <c r="RKS2" s="521" t="s">
        <v>0</v>
      </c>
      <c r="RKT2" s="522"/>
      <c r="RKU2" s="405"/>
      <c r="RKV2" s="406"/>
      <c r="RKW2" s="406"/>
      <c r="RKX2" s="406"/>
      <c r="RKY2" s="406"/>
      <c r="RKZ2" s="407"/>
      <c r="RLA2" s="521" t="s">
        <v>0</v>
      </c>
      <c r="RLB2" s="522"/>
      <c r="RLC2" s="405"/>
      <c r="RLD2" s="406"/>
      <c r="RLE2" s="406"/>
      <c r="RLF2" s="406"/>
      <c r="RLG2" s="406"/>
      <c r="RLH2" s="407"/>
      <c r="RLI2" s="521" t="s">
        <v>0</v>
      </c>
      <c r="RLJ2" s="522"/>
      <c r="RLK2" s="405"/>
      <c r="RLL2" s="406"/>
      <c r="RLM2" s="406"/>
      <c r="RLN2" s="406"/>
      <c r="RLO2" s="406"/>
      <c r="RLP2" s="407"/>
      <c r="RLQ2" s="521" t="s">
        <v>0</v>
      </c>
      <c r="RLR2" s="522"/>
      <c r="RLS2" s="405"/>
      <c r="RLT2" s="406"/>
      <c r="RLU2" s="406"/>
      <c r="RLV2" s="406"/>
      <c r="RLW2" s="406"/>
      <c r="RLX2" s="407"/>
      <c r="RLY2" s="521" t="s">
        <v>0</v>
      </c>
      <c r="RLZ2" s="522"/>
      <c r="RMA2" s="405"/>
      <c r="RMB2" s="406"/>
      <c r="RMC2" s="406"/>
      <c r="RMD2" s="406"/>
      <c r="RME2" s="406"/>
      <c r="RMF2" s="407"/>
      <c r="RMG2" s="521" t="s">
        <v>0</v>
      </c>
      <c r="RMH2" s="522"/>
      <c r="RMI2" s="405"/>
      <c r="RMJ2" s="406"/>
      <c r="RMK2" s="406"/>
      <c r="RML2" s="406"/>
      <c r="RMM2" s="406"/>
      <c r="RMN2" s="407"/>
      <c r="RMO2" s="521" t="s">
        <v>0</v>
      </c>
      <c r="RMP2" s="522"/>
      <c r="RMQ2" s="405"/>
      <c r="RMR2" s="406"/>
      <c r="RMS2" s="406"/>
      <c r="RMT2" s="406"/>
      <c r="RMU2" s="406"/>
      <c r="RMV2" s="407"/>
      <c r="RMW2" s="521" t="s">
        <v>0</v>
      </c>
      <c r="RMX2" s="522"/>
      <c r="RMY2" s="405"/>
      <c r="RMZ2" s="406"/>
      <c r="RNA2" s="406"/>
      <c r="RNB2" s="406"/>
      <c r="RNC2" s="406"/>
      <c r="RND2" s="407"/>
      <c r="RNE2" s="521" t="s">
        <v>0</v>
      </c>
      <c r="RNF2" s="522"/>
      <c r="RNG2" s="405"/>
      <c r="RNH2" s="406"/>
      <c r="RNI2" s="406"/>
      <c r="RNJ2" s="406"/>
      <c r="RNK2" s="406"/>
      <c r="RNL2" s="407"/>
      <c r="RNM2" s="521" t="s">
        <v>0</v>
      </c>
      <c r="RNN2" s="522"/>
      <c r="RNO2" s="405"/>
      <c r="RNP2" s="406"/>
      <c r="RNQ2" s="406"/>
      <c r="RNR2" s="406"/>
      <c r="RNS2" s="406"/>
      <c r="RNT2" s="407"/>
      <c r="RNU2" s="521" t="s">
        <v>0</v>
      </c>
      <c r="RNV2" s="522"/>
      <c r="RNW2" s="405"/>
      <c r="RNX2" s="406"/>
      <c r="RNY2" s="406"/>
      <c r="RNZ2" s="406"/>
      <c r="ROA2" s="406"/>
      <c r="ROB2" s="407"/>
      <c r="ROC2" s="521" t="s">
        <v>0</v>
      </c>
      <c r="ROD2" s="522"/>
      <c r="ROE2" s="405"/>
      <c r="ROF2" s="406"/>
      <c r="ROG2" s="406"/>
      <c r="ROH2" s="406"/>
      <c r="ROI2" s="406"/>
      <c r="ROJ2" s="407"/>
      <c r="ROK2" s="521" t="s">
        <v>0</v>
      </c>
      <c r="ROL2" s="522"/>
      <c r="ROM2" s="405"/>
      <c r="RON2" s="406"/>
      <c r="ROO2" s="406"/>
      <c r="ROP2" s="406"/>
      <c r="ROQ2" s="406"/>
      <c r="ROR2" s="407"/>
      <c r="ROS2" s="521" t="s">
        <v>0</v>
      </c>
      <c r="ROT2" s="522"/>
      <c r="ROU2" s="405"/>
      <c r="ROV2" s="406"/>
      <c r="ROW2" s="406"/>
      <c r="ROX2" s="406"/>
      <c r="ROY2" s="406"/>
      <c r="ROZ2" s="407"/>
      <c r="RPA2" s="521" t="s">
        <v>0</v>
      </c>
      <c r="RPB2" s="522"/>
      <c r="RPC2" s="405"/>
      <c r="RPD2" s="406"/>
      <c r="RPE2" s="406"/>
      <c r="RPF2" s="406"/>
      <c r="RPG2" s="406"/>
      <c r="RPH2" s="407"/>
      <c r="RPI2" s="521" t="s">
        <v>0</v>
      </c>
      <c r="RPJ2" s="522"/>
      <c r="RPK2" s="405"/>
      <c r="RPL2" s="406"/>
      <c r="RPM2" s="406"/>
      <c r="RPN2" s="406"/>
      <c r="RPO2" s="406"/>
      <c r="RPP2" s="407"/>
      <c r="RPQ2" s="521" t="s">
        <v>0</v>
      </c>
      <c r="RPR2" s="522"/>
      <c r="RPS2" s="405"/>
      <c r="RPT2" s="406"/>
      <c r="RPU2" s="406"/>
      <c r="RPV2" s="406"/>
      <c r="RPW2" s="406"/>
      <c r="RPX2" s="407"/>
      <c r="RPY2" s="521" t="s">
        <v>0</v>
      </c>
      <c r="RPZ2" s="522"/>
      <c r="RQA2" s="405"/>
      <c r="RQB2" s="406"/>
      <c r="RQC2" s="406"/>
      <c r="RQD2" s="406"/>
      <c r="RQE2" s="406"/>
      <c r="RQF2" s="407"/>
      <c r="RQG2" s="521" t="s">
        <v>0</v>
      </c>
      <c r="RQH2" s="522"/>
      <c r="RQI2" s="405"/>
      <c r="RQJ2" s="406"/>
      <c r="RQK2" s="406"/>
      <c r="RQL2" s="406"/>
      <c r="RQM2" s="406"/>
      <c r="RQN2" s="407"/>
      <c r="RQO2" s="521" t="s">
        <v>0</v>
      </c>
      <c r="RQP2" s="522"/>
      <c r="RQQ2" s="405"/>
      <c r="RQR2" s="406"/>
      <c r="RQS2" s="406"/>
      <c r="RQT2" s="406"/>
      <c r="RQU2" s="406"/>
      <c r="RQV2" s="407"/>
      <c r="RQW2" s="521" t="s">
        <v>0</v>
      </c>
      <c r="RQX2" s="522"/>
      <c r="RQY2" s="405"/>
      <c r="RQZ2" s="406"/>
      <c r="RRA2" s="406"/>
      <c r="RRB2" s="406"/>
      <c r="RRC2" s="406"/>
      <c r="RRD2" s="407"/>
      <c r="RRE2" s="521" t="s">
        <v>0</v>
      </c>
      <c r="RRF2" s="522"/>
      <c r="RRG2" s="405"/>
      <c r="RRH2" s="406"/>
      <c r="RRI2" s="406"/>
      <c r="RRJ2" s="406"/>
      <c r="RRK2" s="406"/>
      <c r="RRL2" s="407"/>
      <c r="RRM2" s="521" t="s">
        <v>0</v>
      </c>
      <c r="RRN2" s="522"/>
      <c r="RRO2" s="405"/>
      <c r="RRP2" s="406"/>
      <c r="RRQ2" s="406"/>
      <c r="RRR2" s="406"/>
      <c r="RRS2" s="406"/>
      <c r="RRT2" s="407"/>
      <c r="RRU2" s="521" t="s">
        <v>0</v>
      </c>
      <c r="RRV2" s="522"/>
      <c r="RRW2" s="405"/>
      <c r="RRX2" s="406"/>
      <c r="RRY2" s="406"/>
      <c r="RRZ2" s="406"/>
      <c r="RSA2" s="406"/>
      <c r="RSB2" s="407"/>
      <c r="RSC2" s="521" t="s">
        <v>0</v>
      </c>
      <c r="RSD2" s="522"/>
      <c r="RSE2" s="405"/>
      <c r="RSF2" s="406"/>
      <c r="RSG2" s="406"/>
      <c r="RSH2" s="406"/>
      <c r="RSI2" s="406"/>
      <c r="RSJ2" s="407"/>
      <c r="RSK2" s="521" t="s">
        <v>0</v>
      </c>
      <c r="RSL2" s="522"/>
      <c r="RSM2" s="405"/>
      <c r="RSN2" s="406"/>
      <c r="RSO2" s="406"/>
      <c r="RSP2" s="406"/>
      <c r="RSQ2" s="406"/>
      <c r="RSR2" s="407"/>
      <c r="RSS2" s="521" t="s">
        <v>0</v>
      </c>
      <c r="RST2" s="522"/>
      <c r="RSU2" s="405"/>
      <c r="RSV2" s="406"/>
      <c r="RSW2" s="406"/>
      <c r="RSX2" s="406"/>
      <c r="RSY2" s="406"/>
      <c r="RSZ2" s="407"/>
      <c r="RTA2" s="521" t="s">
        <v>0</v>
      </c>
      <c r="RTB2" s="522"/>
      <c r="RTC2" s="405"/>
      <c r="RTD2" s="406"/>
      <c r="RTE2" s="406"/>
      <c r="RTF2" s="406"/>
      <c r="RTG2" s="406"/>
      <c r="RTH2" s="407"/>
      <c r="RTI2" s="521" t="s">
        <v>0</v>
      </c>
      <c r="RTJ2" s="522"/>
      <c r="RTK2" s="405"/>
      <c r="RTL2" s="406"/>
      <c r="RTM2" s="406"/>
      <c r="RTN2" s="406"/>
      <c r="RTO2" s="406"/>
      <c r="RTP2" s="407"/>
      <c r="RTQ2" s="521" t="s">
        <v>0</v>
      </c>
      <c r="RTR2" s="522"/>
      <c r="RTS2" s="405"/>
      <c r="RTT2" s="406"/>
      <c r="RTU2" s="406"/>
      <c r="RTV2" s="406"/>
      <c r="RTW2" s="406"/>
      <c r="RTX2" s="407"/>
      <c r="RTY2" s="521" t="s">
        <v>0</v>
      </c>
      <c r="RTZ2" s="522"/>
      <c r="RUA2" s="405"/>
      <c r="RUB2" s="406"/>
      <c r="RUC2" s="406"/>
      <c r="RUD2" s="406"/>
      <c r="RUE2" s="406"/>
      <c r="RUF2" s="407"/>
      <c r="RUG2" s="521" t="s">
        <v>0</v>
      </c>
      <c r="RUH2" s="522"/>
      <c r="RUI2" s="405"/>
      <c r="RUJ2" s="406"/>
      <c r="RUK2" s="406"/>
      <c r="RUL2" s="406"/>
      <c r="RUM2" s="406"/>
      <c r="RUN2" s="407"/>
      <c r="RUO2" s="521" t="s">
        <v>0</v>
      </c>
      <c r="RUP2" s="522"/>
      <c r="RUQ2" s="405"/>
      <c r="RUR2" s="406"/>
      <c r="RUS2" s="406"/>
      <c r="RUT2" s="406"/>
      <c r="RUU2" s="406"/>
      <c r="RUV2" s="407"/>
      <c r="RUW2" s="521" t="s">
        <v>0</v>
      </c>
      <c r="RUX2" s="522"/>
      <c r="RUY2" s="405"/>
      <c r="RUZ2" s="406"/>
      <c r="RVA2" s="406"/>
      <c r="RVB2" s="406"/>
      <c r="RVC2" s="406"/>
      <c r="RVD2" s="407"/>
      <c r="RVE2" s="521" t="s">
        <v>0</v>
      </c>
      <c r="RVF2" s="522"/>
      <c r="RVG2" s="405"/>
      <c r="RVH2" s="406"/>
      <c r="RVI2" s="406"/>
      <c r="RVJ2" s="406"/>
      <c r="RVK2" s="406"/>
      <c r="RVL2" s="407"/>
      <c r="RVM2" s="521" t="s">
        <v>0</v>
      </c>
      <c r="RVN2" s="522"/>
      <c r="RVO2" s="405"/>
      <c r="RVP2" s="406"/>
      <c r="RVQ2" s="406"/>
      <c r="RVR2" s="406"/>
      <c r="RVS2" s="406"/>
      <c r="RVT2" s="407"/>
      <c r="RVU2" s="521" t="s">
        <v>0</v>
      </c>
      <c r="RVV2" s="522"/>
      <c r="RVW2" s="405"/>
      <c r="RVX2" s="406"/>
      <c r="RVY2" s="406"/>
      <c r="RVZ2" s="406"/>
      <c r="RWA2" s="406"/>
      <c r="RWB2" s="407"/>
      <c r="RWC2" s="521" t="s">
        <v>0</v>
      </c>
      <c r="RWD2" s="522"/>
      <c r="RWE2" s="405"/>
      <c r="RWF2" s="406"/>
      <c r="RWG2" s="406"/>
      <c r="RWH2" s="406"/>
      <c r="RWI2" s="406"/>
      <c r="RWJ2" s="407"/>
      <c r="RWK2" s="521" t="s">
        <v>0</v>
      </c>
      <c r="RWL2" s="522"/>
      <c r="RWM2" s="405"/>
      <c r="RWN2" s="406"/>
      <c r="RWO2" s="406"/>
      <c r="RWP2" s="406"/>
      <c r="RWQ2" s="406"/>
      <c r="RWR2" s="407"/>
      <c r="RWS2" s="521" t="s">
        <v>0</v>
      </c>
      <c r="RWT2" s="522"/>
      <c r="RWU2" s="405"/>
      <c r="RWV2" s="406"/>
      <c r="RWW2" s="406"/>
      <c r="RWX2" s="406"/>
      <c r="RWY2" s="406"/>
      <c r="RWZ2" s="407"/>
      <c r="RXA2" s="521" t="s">
        <v>0</v>
      </c>
      <c r="RXB2" s="522"/>
      <c r="RXC2" s="405"/>
      <c r="RXD2" s="406"/>
      <c r="RXE2" s="406"/>
      <c r="RXF2" s="406"/>
      <c r="RXG2" s="406"/>
      <c r="RXH2" s="407"/>
      <c r="RXI2" s="521" t="s">
        <v>0</v>
      </c>
      <c r="RXJ2" s="522"/>
      <c r="RXK2" s="405"/>
      <c r="RXL2" s="406"/>
      <c r="RXM2" s="406"/>
      <c r="RXN2" s="406"/>
      <c r="RXO2" s="406"/>
      <c r="RXP2" s="407"/>
      <c r="RXQ2" s="521" t="s">
        <v>0</v>
      </c>
      <c r="RXR2" s="522"/>
      <c r="RXS2" s="405"/>
      <c r="RXT2" s="406"/>
      <c r="RXU2" s="406"/>
      <c r="RXV2" s="406"/>
      <c r="RXW2" s="406"/>
      <c r="RXX2" s="407"/>
      <c r="RXY2" s="521" t="s">
        <v>0</v>
      </c>
      <c r="RXZ2" s="522"/>
      <c r="RYA2" s="405"/>
      <c r="RYB2" s="406"/>
      <c r="RYC2" s="406"/>
      <c r="RYD2" s="406"/>
      <c r="RYE2" s="406"/>
      <c r="RYF2" s="407"/>
      <c r="RYG2" s="521" t="s">
        <v>0</v>
      </c>
      <c r="RYH2" s="522"/>
      <c r="RYI2" s="405"/>
      <c r="RYJ2" s="406"/>
      <c r="RYK2" s="406"/>
      <c r="RYL2" s="406"/>
      <c r="RYM2" s="406"/>
      <c r="RYN2" s="407"/>
      <c r="RYO2" s="521" t="s">
        <v>0</v>
      </c>
      <c r="RYP2" s="522"/>
      <c r="RYQ2" s="405"/>
      <c r="RYR2" s="406"/>
      <c r="RYS2" s="406"/>
      <c r="RYT2" s="406"/>
      <c r="RYU2" s="406"/>
      <c r="RYV2" s="407"/>
      <c r="RYW2" s="521" t="s">
        <v>0</v>
      </c>
      <c r="RYX2" s="522"/>
      <c r="RYY2" s="405"/>
      <c r="RYZ2" s="406"/>
      <c r="RZA2" s="406"/>
      <c r="RZB2" s="406"/>
      <c r="RZC2" s="406"/>
      <c r="RZD2" s="407"/>
      <c r="RZE2" s="521" t="s">
        <v>0</v>
      </c>
      <c r="RZF2" s="522"/>
      <c r="RZG2" s="405"/>
      <c r="RZH2" s="406"/>
      <c r="RZI2" s="406"/>
      <c r="RZJ2" s="406"/>
      <c r="RZK2" s="406"/>
      <c r="RZL2" s="407"/>
      <c r="RZM2" s="521" t="s">
        <v>0</v>
      </c>
      <c r="RZN2" s="522"/>
      <c r="RZO2" s="405"/>
      <c r="RZP2" s="406"/>
      <c r="RZQ2" s="406"/>
      <c r="RZR2" s="406"/>
      <c r="RZS2" s="406"/>
      <c r="RZT2" s="407"/>
      <c r="RZU2" s="521" t="s">
        <v>0</v>
      </c>
      <c r="RZV2" s="522"/>
      <c r="RZW2" s="405"/>
      <c r="RZX2" s="406"/>
      <c r="RZY2" s="406"/>
      <c r="RZZ2" s="406"/>
      <c r="SAA2" s="406"/>
      <c r="SAB2" s="407"/>
      <c r="SAC2" s="521" t="s">
        <v>0</v>
      </c>
      <c r="SAD2" s="522"/>
      <c r="SAE2" s="405"/>
      <c r="SAF2" s="406"/>
      <c r="SAG2" s="406"/>
      <c r="SAH2" s="406"/>
      <c r="SAI2" s="406"/>
      <c r="SAJ2" s="407"/>
      <c r="SAK2" s="521" t="s">
        <v>0</v>
      </c>
      <c r="SAL2" s="522"/>
      <c r="SAM2" s="405"/>
      <c r="SAN2" s="406"/>
      <c r="SAO2" s="406"/>
      <c r="SAP2" s="406"/>
      <c r="SAQ2" s="406"/>
      <c r="SAR2" s="407"/>
      <c r="SAS2" s="521" t="s">
        <v>0</v>
      </c>
      <c r="SAT2" s="522"/>
      <c r="SAU2" s="405"/>
      <c r="SAV2" s="406"/>
      <c r="SAW2" s="406"/>
      <c r="SAX2" s="406"/>
      <c r="SAY2" s="406"/>
      <c r="SAZ2" s="407"/>
      <c r="SBA2" s="521" t="s">
        <v>0</v>
      </c>
      <c r="SBB2" s="522"/>
      <c r="SBC2" s="405"/>
      <c r="SBD2" s="406"/>
      <c r="SBE2" s="406"/>
      <c r="SBF2" s="406"/>
      <c r="SBG2" s="406"/>
      <c r="SBH2" s="407"/>
      <c r="SBI2" s="521" t="s">
        <v>0</v>
      </c>
      <c r="SBJ2" s="522"/>
      <c r="SBK2" s="405"/>
      <c r="SBL2" s="406"/>
      <c r="SBM2" s="406"/>
      <c r="SBN2" s="406"/>
      <c r="SBO2" s="406"/>
      <c r="SBP2" s="407"/>
      <c r="SBQ2" s="521" t="s">
        <v>0</v>
      </c>
      <c r="SBR2" s="522"/>
      <c r="SBS2" s="405"/>
      <c r="SBT2" s="406"/>
      <c r="SBU2" s="406"/>
      <c r="SBV2" s="406"/>
      <c r="SBW2" s="406"/>
      <c r="SBX2" s="407"/>
      <c r="SBY2" s="521" t="s">
        <v>0</v>
      </c>
      <c r="SBZ2" s="522"/>
      <c r="SCA2" s="405"/>
      <c r="SCB2" s="406"/>
      <c r="SCC2" s="406"/>
      <c r="SCD2" s="406"/>
      <c r="SCE2" s="406"/>
      <c r="SCF2" s="407"/>
      <c r="SCG2" s="521" t="s">
        <v>0</v>
      </c>
      <c r="SCH2" s="522"/>
      <c r="SCI2" s="405"/>
      <c r="SCJ2" s="406"/>
      <c r="SCK2" s="406"/>
      <c r="SCL2" s="406"/>
      <c r="SCM2" s="406"/>
      <c r="SCN2" s="407"/>
      <c r="SCO2" s="521" t="s">
        <v>0</v>
      </c>
      <c r="SCP2" s="522"/>
      <c r="SCQ2" s="405"/>
      <c r="SCR2" s="406"/>
      <c r="SCS2" s="406"/>
      <c r="SCT2" s="406"/>
      <c r="SCU2" s="406"/>
      <c r="SCV2" s="407"/>
      <c r="SCW2" s="521" t="s">
        <v>0</v>
      </c>
      <c r="SCX2" s="522"/>
      <c r="SCY2" s="405"/>
      <c r="SCZ2" s="406"/>
      <c r="SDA2" s="406"/>
      <c r="SDB2" s="406"/>
      <c r="SDC2" s="406"/>
      <c r="SDD2" s="407"/>
      <c r="SDE2" s="521" t="s">
        <v>0</v>
      </c>
      <c r="SDF2" s="522"/>
      <c r="SDG2" s="405"/>
      <c r="SDH2" s="406"/>
      <c r="SDI2" s="406"/>
      <c r="SDJ2" s="406"/>
      <c r="SDK2" s="406"/>
      <c r="SDL2" s="407"/>
      <c r="SDM2" s="521" t="s">
        <v>0</v>
      </c>
      <c r="SDN2" s="522"/>
      <c r="SDO2" s="405"/>
      <c r="SDP2" s="406"/>
      <c r="SDQ2" s="406"/>
      <c r="SDR2" s="406"/>
      <c r="SDS2" s="406"/>
      <c r="SDT2" s="407"/>
      <c r="SDU2" s="521" t="s">
        <v>0</v>
      </c>
      <c r="SDV2" s="522"/>
      <c r="SDW2" s="405"/>
      <c r="SDX2" s="406"/>
      <c r="SDY2" s="406"/>
      <c r="SDZ2" s="406"/>
      <c r="SEA2" s="406"/>
      <c r="SEB2" s="407"/>
      <c r="SEC2" s="521" t="s">
        <v>0</v>
      </c>
      <c r="SED2" s="522"/>
      <c r="SEE2" s="405"/>
      <c r="SEF2" s="406"/>
      <c r="SEG2" s="406"/>
      <c r="SEH2" s="406"/>
      <c r="SEI2" s="406"/>
      <c r="SEJ2" s="407"/>
      <c r="SEK2" s="521" t="s">
        <v>0</v>
      </c>
      <c r="SEL2" s="522"/>
      <c r="SEM2" s="405"/>
      <c r="SEN2" s="406"/>
      <c r="SEO2" s="406"/>
      <c r="SEP2" s="406"/>
      <c r="SEQ2" s="406"/>
      <c r="SER2" s="407"/>
      <c r="SES2" s="521" t="s">
        <v>0</v>
      </c>
      <c r="SET2" s="522"/>
      <c r="SEU2" s="405"/>
      <c r="SEV2" s="406"/>
      <c r="SEW2" s="406"/>
      <c r="SEX2" s="406"/>
      <c r="SEY2" s="406"/>
      <c r="SEZ2" s="407"/>
      <c r="SFA2" s="521" t="s">
        <v>0</v>
      </c>
      <c r="SFB2" s="522"/>
      <c r="SFC2" s="405"/>
      <c r="SFD2" s="406"/>
      <c r="SFE2" s="406"/>
      <c r="SFF2" s="406"/>
      <c r="SFG2" s="406"/>
      <c r="SFH2" s="407"/>
      <c r="SFI2" s="521" t="s">
        <v>0</v>
      </c>
      <c r="SFJ2" s="522"/>
      <c r="SFK2" s="405"/>
      <c r="SFL2" s="406"/>
      <c r="SFM2" s="406"/>
      <c r="SFN2" s="406"/>
      <c r="SFO2" s="406"/>
      <c r="SFP2" s="407"/>
      <c r="SFQ2" s="521" t="s">
        <v>0</v>
      </c>
      <c r="SFR2" s="522"/>
      <c r="SFS2" s="405"/>
      <c r="SFT2" s="406"/>
      <c r="SFU2" s="406"/>
      <c r="SFV2" s="406"/>
      <c r="SFW2" s="406"/>
      <c r="SFX2" s="407"/>
      <c r="SFY2" s="521" t="s">
        <v>0</v>
      </c>
      <c r="SFZ2" s="522"/>
      <c r="SGA2" s="405"/>
      <c r="SGB2" s="406"/>
      <c r="SGC2" s="406"/>
      <c r="SGD2" s="406"/>
      <c r="SGE2" s="406"/>
      <c r="SGF2" s="407"/>
      <c r="SGG2" s="521" t="s">
        <v>0</v>
      </c>
      <c r="SGH2" s="522"/>
      <c r="SGI2" s="405"/>
      <c r="SGJ2" s="406"/>
      <c r="SGK2" s="406"/>
      <c r="SGL2" s="406"/>
      <c r="SGM2" s="406"/>
      <c r="SGN2" s="407"/>
      <c r="SGO2" s="521" t="s">
        <v>0</v>
      </c>
      <c r="SGP2" s="522"/>
      <c r="SGQ2" s="405"/>
      <c r="SGR2" s="406"/>
      <c r="SGS2" s="406"/>
      <c r="SGT2" s="406"/>
      <c r="SGU2" s="406"/>
      <c r="SGV2" s="407"/>
      <c r="SGW2" s="521" t="s">
        <v>0</v>
      </c>
      <c r="SGX2" s="522"/>
      <c r="SGY2" s="405"/>
      <c r="SGZ2" s="406"/>
      <c r="SHA2" s="406"/>
      <c r="SHB2" s="406"/>
      <c r="SHC2" s="406"/>
      <c r="SHD2" s="407"/>
      <c r="SHE2" s="521" t="s">
        <v>0</v>
      </c>
      <c r="SHF2" s="522"/>
      <c r="SHG2" s="405"/>
      <c r="SHH2" s="406"/>
      <c r="SHI2" s="406"/>
      <c r="SHJ2" s="406"/>
      <c r="SHK2" s="406"/>
      <c r="SHL2" s="407"/>
      <c r="SHM2" s="521" t="s">
        <v>0</v>
      </c>
      <c r="SHN2" s="522"/>
      <c r="SHO2" s="405"/>
      <c r="SHP2" s="406"/>
      <c r="SHQ2" s="406"/>
      <c r="SHR2" s="406"/>
      <c r="SHS2" s="406"/>
      <c r="SHT2" s="407"/>
      <c r="SHU2" s="521" t="s">
        <v>0</v>
      </c>
      <c r="SHV2" s="522"/>
      <c r="SHW2" s="405"/>
      <c r="SHX2" s="406"/>
      <c r="SHY2" s="406"/>
      <c r="SHZ2" s="406"/>
      <c r="SIA2" s="406"/>
      <c r="SIB2" s="407"/>
      <c r="SIC2" s="521" t="s">
        <v>0</v>
      </c>
      <c r="SID2" s="522"/>
      <c r="SIE2" s="405"/>
      <c r="SIF2" s="406"/>
      <c r="SIG2" s="406"/>
      <c r="SIH2" s="406"/>
      <c r="SII2" s="406"/>
      <c r="SIJ2" s="407"/>
      <c r="SIK2" s="521" t="s">
        <v>0</v>
      </c>
      <c r="SIL2" s="522"/>
      <c r="SIM2" s="405"/>
      <c r="SIN2" s="406"/>
      <c r="SIO2" s="406"/>
      <c r="SIP2" s="406"/>
      <c r="SIQ2" s="406"/>
      <c r="SIR2" s="407"/>
      <c r="SIS2" s="521" t="s">
        <v>0</v>
      </c>
      <c r="SIT2" s="522"/>
      <c r="SIU2" s="405"/>
      <c r="SIV2" s="406"/>
      <c r="SIW2" s="406"/>
      <c r="SIX2" s="406"/>
      <c r="SIY2" s="406"/>
      <c r="SIZ2" s="407"/>
      <c r="SJA2" s="521" t="s">
        <v>0</v>
      </c>
      <c r="SJB2" s="522"/>
      <c r="SJC2" s="405"/>
      <c r="SJD2" s="406"/>
      <c r="SJE2" s="406"/>
      <c r="SJF2" s="406"/>
      <c r="SJG2" s="406"/>
      <c r="SJH2" s="407"/>
      <c r="SJI2" s="521" t="s">
        <v>0</v>
      </c>
      <c r="SJJ2" s="522"/>
      <c r="SJK2" s="405"/>
      <c r="SJL2" s="406"/>
      <c r="SJM2" s="406"/>
      <c r="SJN2" s="406"/>
      <c r="SJO2" s="406"/>
      <c r="SJP2" s="407"/>
      <c r="SJQ2" s="521" t="s">
        <v>0</v>
      </c>
      <c r="SJR2" s="522"/>
      <c r="SJS2" s="405"/>
      <c r="SJT2" s="406"/>
      <c r="SJU2" s="406"/>
      <c r="SJV2" s="406"/>
      <c r="SJW2" s="406"/>
      <c r="SJX2" s="407"/>
      <c r="SJY2" s="521" t="s">
        <v>0</v>
      </c>
      <c r="SJZ2" s="522"/>
      <c r="SKA2" s="405"/>
      <c r="SKB2" s="406"/>
      <c r="SKC2" s="406"/>
      <c r="SKD2" s="406"/>
      <c r="SKE2" s="406"/>
      <c r="SKF2" s="407"/>
      <c r="SKG2" s="521" t="s">
        <v>0</v>
      </c>
      <c r="SKH2" s="522"/>
      <c r="SKI2" s="405"/>
      <c r="SKJ2" s="406"/>
      <c r="SKK2" s="406"/>
      <c r="SKL2" s="406"/>
      <c r="SKM2" s="406"/>
      <c r="SKN2" s="407"/>
      <c r="SKO2" s="521" t="s">
        <v>0</v>
      </c>
      <c r="SKP2" s="522"/>
      <c r="SKQ2" s="405"/>
      <c r="SKR2" s="406"/>
      <c r="SKS2" s="406"/>
      <c r="SKT2" s="406"/>
      <c r="SKU2" s="406"/>
      <c r="SKV2" s="407"/>
      <c r="SKW2" s="521" t="s">
        <v>0</v>
      </c>
      <c r="SKX2" s="522"/>
      <c r="SKY2" s="405"/>
      <c r="SKZ2" s="406"/>
      <c r="SLA2" s="406"/>
      <c r="SLB2" s="406"/>
      <c r="SLC2" s="406"/>
      <c r="SLD2" s="407"/>
      <c r="SLE2" s="521" t="s">
        <v>0</v>
      </c>
      <c r="SLF2" s="522"/>
      <c r="SLG2" s="405"/>
      <c r="SLH2" s="406"/>
      <c r="SLI2" s="406"/>
      <c r="SLJ2" s="406"/>
      <c r="SLK2" s="406"/>
      <c r="SLL2" s="407"/>
      <c r="SLM2" s="521" t="s">
        <v>0</v>
      </c>
      <c r="SLN2" s="522"/>
      <c r="SLO2" s="405"/>
      <c r="SLP2" s="406"/>
      <c r="SLQ2" s="406"/>
      <c r="SLR2" s="406"/>
      <c r="SLS2" s="406"/>
      <c r="SLT2" s="407"/>
      <c r="SLU2" s="521" t="s">
        <v>0</v>
      </c>
      <c r="SLV2" s="522"/>
      <c r="SLW2" s="405"/>
      <c r="SLX2" s="406"/>
      <c r="SLY2" s="406"/>
      <c r="SLZ2" s="406"/>
      <c r="SMA2" s="406"/>
      <c r="SMB2" s="407"/>
      <c r="SMC2" s="521" t="s">
        <v>0</v>
      </c>
      <c r="SMD2" s="522"/>
      <c r="SME2" s="405"/>
      <c r="SMF2" s="406"/>
      <c r="SMG2" s="406"/>
      <c r="SMH2" s="406"/>
      <c r="SMI2" s="406"/>
      <c r="SMJ2" s="407"/>
      <c r="SMK2" s="521" t="s">
        <v>0</v>
      </c>
      <c r="SML2" s="522"/>
      <c r="SMM2" s="405"/>
      <c r="SMN2" s="406"/>
      <c r="SMO2" s="406"/>
      <c r="SMP2" s="406"/>
      <c r="SMQ2" s="406"/>
      <c r="SMR2" s="407"/>
      <c r="SMS2" s="521" t="s">
        <v>0</v>
      </c>
      <c r="SMT2" s="522"/>
      <c r="SMU2" s="405"/>
      <c r="SMV2" s="406"/>
      <c r="SMW2" s="406"/>
      <c r="SMX2" s="406"/>
      <c r="SMY2" s="406"/>
      <c r="SMZ2" s="407"/>
      <c r="SNA2" s="521" t="s">
        <v>0</v>
      </c>
      <c r="SNB2" s="522"/>
      <c r="SNC2" s="405"/>
      <c r="SND2" s="406"/>
      <c r="SNE2" s="406"/>
      <c r="SNF2" s="406"/>
      <c r="SNG2" s="406"/>
      <c r="SNH2" s="407"/>
      <c r="SNI2" s="521" t="s">
        <v>0</v>
      </c>
      <c r="SNJ2" s="522"/>
      <c r="SNK2" s="405"/>
      <c r="SNL2" s="406"/>
      <c r="SNM2" s="406"/>
      <c r="SNN2" s="406"/>
      <c r="SNO2" s="406"/>
      <c r="SNP2" s="407"/>
      <c r="SNQ2" s="521" t="s">
        <v>0</v>
      </c>
      <c r="SNR2" s="522"/>
      <c r="SNS2" s="405"/>
      <c r="SNT2" s="406"/>
      <c r="SNU2" s="406"/>
      <c r="SNV2" s="406"/>
      <c r="SNW2" s="406"/>
      <c r="SNX2" s="407"/>
      <c r="SNY2" s="521" t="s">
        <v>0</v>
      </c>
      <c r="SNZ2" s="522"/>
      <c r="SOA2" s="405"/>
      <c r="SOB2" s="406"/>
      <c r="SOC2" s="406"/>
      <c r="SOD2" s="406"/>
      <c r="SOE2" s="406"/>
      <c r="SOF2" s="407"/>
      <c r="SOG2" s="521" t="s">
        <v>0</v>
      </c>
      <c r="SOH2" s="522"/>
      <c r="SOI2" s="405"/>
      <c r="SOJ2" s="406"/>
      <c r="SOK2" s="406"/>
      <c r="SOL2" s="406"/>
      <c r="SOM2" s="406"/>
      <c r="SON2" s="407"/>
      <c r="SOO2" s="521" t="s">
        <v>0</v>
      </c>
      <c r="SOP2" s="522"/>
      <c r="SOQ2" s="405"/>
      <c r="SOR2" s="406"/>
      <c r="SOS2" s="406"/>
      <c r="SOT2" s="406"/>
      <c r="SOU2" s="406"/>
      <c r="SOV2" s="407"/>
      <c r="SOW2" s="521" t="s">
        <v>0</v>
      </c>
      <c r="SOX2" s="522"/>
      <c r="SOY2" s="405"/>
      <c r="SOZ2" s="406"/>
      <c r="SPA2" s="406"/>
      <c r="SPB2" s="406"/>
      <c r="SPC2" s="406"/>
      <c r="SPD2" s="407"/>
      <c r="SPE2" s="521" t="s">
        <v>0</v>
      </c>
      <c r="SPF2" s="522"/>
      <c r="SPG2" s="405"/>
      <c r="SPH2" s="406"/>
      <c r="SPI2" s="406"/>
      <c r="SPJ2" s="406"/>
      <c r="SPK2" s="406"/>
      <c r="SPL2" s="407"/>
      <c r="SPM2" s="521" t="s">
        <v>0</v>
      </c>
      <c r="SPN2" s="522"/>
      <c r="SPO2" s="405"/>
      <c r="SPP2" s="406"/>
      <c r="SPQ2" s="406"/>
      <c r="SPR2" s="406"/>
      <c r="SPS2" s="406"/>
      <c r="SPT2" s="407"/>
      <c r="SPU2" s="521" t="s">
        <v>0</v>
      </c>
      <c r="SPV2" s="522"/>
      <c r="SPW2" s="405"/>
      <c r="SPX2" s="406"/>
      <c r="SPY2" s="406"/>
      <c r="SPZ2" s="406"/>
      <c r="SQA2" s="406"/>
      <c r="SQB2" s="407"/>
      <c r="SQC2" s="521" t="s">
        <v>0</v>
      </c>
      <c r="SQD2" s="522"/>
      <c r="SQE2" s="405"/>
      <c r="SQF2" s="406"/>
      <c r="SQG2" s="406"/>
      <c r="SQH2" s="406"/>
      <c r="SQI2" s="406"/>
      <c r="SQJ2" s="407"/>
      <c r="SQK2" s="521" t="s">
        <v>0</v>
      </c>
      <c r="SQL2" s="522"/>
      <c r="SQM2" s="405"/>
      <c r="SQN2" s="406"/>
      <c r="SQO2" s="406"/>
      <c r="SQP2" s="406"/>
      <c r="SQQ2" s="406"/>
      <c r="SQR2" s="407"/>
      <c r="SQS2" s="521" t="s">
        <v>0</v>
      </c>
      <c r="SQT2" s="522"/>
      <c r="SQU2" s="405"/>
      <c r="SQV2" s="406"/>
      <c r="SQW2" s="406"/>
      <c r="SQX2" s="406"/>
      <c r="SQY2" s="406"/>
      <c r="SQZ2" s="407"/>
      <c r="SRA2" s="521" t="s">
        <v>0</v>
      </c>
      <c r="SRB2" s="522"/>
      <c r="SRC2" s="405"/>
      <c r="SRD2" s="406"/>
      <c r="SRE2" s="406"/>
      <c r="SRF2" s="406"/>
      <c r="SRG2" s="406"/>
      <c r="SRH2" s="407"/>
      <c r="SRI2" s="521" t="s">
        <v>0</v>
      </c>
      <c r="SRJ2" s="522"/>
      <c r="SRK2" s="405"/>
      <c r="SRL2" s="406"/>
      <c r="SRM2" s="406"/>
      <c r="SRN2" s="406"/>
      <c r="SRO2" s="406"/>
      <c r="SRP2" s="407"/>
      <c r="SRQ2" s="521" t="s">
        <v>0</v>
      </c>
      <c r="SRR2" s="522"/>
      <c r="SRS2" s="405"/>
      <c r="SRT2" s="406"/>
      <c r="SRU2" s="406"/>
      <c r="SRV2" s="406"/>
      <c r="SRW2" s="406"/>
      <c r="SRX2" s="407"/>
      <c r="SRY2" s="521" t="s">
        <v>0</v>
      </c>
      <c r="SRZ2" s="522"/>
      <c r="SSA2" s="405"/>
      <c r="SSB2" s="406"/>
      <c r="SSC2" s="406"/>
      <c r="SSD2" s="406"/>
      <c r="SSE2" s="406"/>
      <c r="SSF2" s="407"/>
      <c r="SSG2" s="521" t="s">
        <v>0</v>
      </c>
      <c r="SSH2" s="522"/>
      <c r="SSI2" s="405"/>
      <c r="SSJ2" s="406"/>
      <c r="SSK2" s="406"/>
      <c r="SSL2" s="406"/>
      <c r="SSM2" s="406"/>
      <c r="SSN2" s="407"/>
      <c r="SSO2" s="521" t="s">
        <v>0</v>
      </c>
      <c r="SSP2" s="522"/>
      <c r="SSQ2" s="405"/>
      <c r="SSR2" s="406"/>
      <c r="SSS2" s="406"/>
      <c r="SST2" s="406"/>
      <c r="SSU2" s="406"/>
      <c r="SSV2" s="407"/>
      <c r="SSW2" s="521" t="s">
        <v>0</v>
      </c>
      <c r="SSX2" s="522"/>
      <c r="SSY2" s="405"/>
      <c r="SSZ2" s="406"/>
      <c r="STA2" s="406"/>
      <c r="STB2" s="406"/>
      <c r="STC2" s="406"/>
      <c r="STD2" s="407"/>
      <c r="STE2" s="521" t="s">
        <v>0</v>
      </c>
      <c r="STF2" s="522"/>
      <c r="STG2" s="405"/>
      <c r="STH2" s="406"/>
      <c r="STI2" s="406"/>
      <c r="STJ2" s="406"/>
      <c r="STK2" s="406"/>
      <c r="STL2" s="407"/>
      <c r="STM2" s="521" t="s">
        <v>0</v>
      </c>
      <c r="STN2" s="522"/>
      <c r="STO2" s="405"/>
      <c r="STP2" s="406"/>
      <c r="STQ2" s="406"/>
      <c r="STR2" s="406"/>
      <c r="STS2" s="406"/>
      <c r="STT2" s="407"/>
      <c r="STU2" s="521" t="s">
        <v>0</v>
      </c>
      <c r="STV2" s="522"/>
      <c r="STW2" s="405"/>
      <c r="STX2" s="406"/>
      <c r="STY2" s="406"/>
      <c r="STZ2" s="406"/>
      <c r="SUA2" s="406"/>
      <c r="SUB2" s="407"/>
      <c r="SUC2" s="521" t="s">
        <v>0</v>
      </c>
      <c r="SUD2" s="522"/>
      <c r="SUE2" s="405"/>
      <c r="SUF2" s="406"/>
      <c r="SUG2" s="406"/>
      <c r="SUH2" s="406"/>
      <c r="SUI2" s="406"/>
      <c r="SUJ2" s="407"/>
      <c r="SUK2" s="521" t="s">
        <v>0</v>
      </c>
      <c r="SUL2" s="522"/>
      <c r="SUM2" s="405"/>
      <c r="SUN2" s="406"/>
      <c r="SUO2" s="406"/>
      <c r="SUP2" s="406"/>
      <c r="SUQ2" s="406"/>
      <c r="SUR2" s="407"/>
      <c r="SUS2" s="521" t="s">
        <v>0</v>
      </c>
      <c r="SUT2" s="522"/>
      <c r="SUU2" s="405"/>
      <c r="SUV2" s="406"/>
      <c r="SUW2" s="406"/>
      <c r="SUX2" s="406"/>
      <c r="SUY2" s="406"/>
      <c r="SUZ2" s="407"/>
      <c r="SVA2" s="521" t="s">
        <v>0</v>
      </c>
      <c r="SVB2" s="522"/>
      <c r="SVC2" s="405"/>
      <c r="SVD2" s="406"/>
      <c r="SVE2" s="406"/>
      <c r="SVF2" s="406"/>
      <c r="SVG2" s="406"/>
      <c r="SVH2" s="407"/>
      <c r="SVI2" s="521" t="s">
        <v>0</v>
      </c>
      <c r="SVJ2" s="522"/>
      <c r="SVK2" s="405"/>
      <c r="SVL2" s="406"/>
      <c r="SVM2" s="406"/>
      <c r="SVN2" s="406"/>
      <c r="SVO2" s="406"/>
      <c r="SVP2" s="407"/>
      <c r="SVQ2" s="521" t="s">
        <v>0</v>
      </c>
      <c r="SVR2" s="522"/>
      <c r="SVS2" s="405"/>
      <c r="SVT2" s="406"/>
      <c r="SVU2" s="406"/>
      <c r="SVV2" s="406"/>
      <c r="SVW2" s="406"/>
      <c r="SVX2" s="407"/>
      <c r="SVY2" s="521" t="s">
        <v>0</v>
      </c>
      <c r="SVZ2" s="522"/>
      <c r="SWA2" s="405"/>
      <c r="SWB2" s="406"/>
      <c r="SWC2" s="406"/>
      <c r="SWD2" s="406"/>
      <c r="SWE2" s="406"/>
      <c r="SWF2" s="407"/>
      <c r="SWG2" s="521" t="s">
        <v>0</v>
      </c>
      <c r="SWH2" s="522"/>
      <c r="SWI2" s="405"/>
      <c r="SWJ2" s="406"/>
      <c r="SWK2" s="406"/>
      <c r="SWL2" s="406"/>
      <c r="SWM2" s="406"/>
      <c r="SWN2" s="407"/>
      <c r="SWO2" s="521" t="s">
        <v>0</v>
      </c>
      <c r="SWP2" s="522"/>
      <c r="SWQ2" s="405"/>
      <c r="SWR2" s="406"/>
      <c r="SWS2" s="406"/>
      <c r="SWT2" s="406"/>
      <c r="SWU2" s="406"/>
      <c r="SWV2" s="407"/>
      <c r="SWW2" s="521" t="s">
        <v>0</v>
      </c>
      <c r="SWX2" s="522"/>
      <c r="SWY2" s="405"/>
      <c r="SWZ2" s="406"/>
      <c r="SXA2" s="406"/>
      <c r="SXB2" s="406"/>
      <c r="SXC2" s="406"/>
      <c r="SXD2" s="407"/>
      <c r="SXE2" s="521" t="s">
        <v>0</v>
      </c>
      <c r="SXF2" s="522"/>
      <c r="SXG2" s="405"/>
      <c r="SXH2" s="406"/>
      <c r="SXI2" s="406"/>
      <c r="SXJ2" s="406"/>
      <c r="SXK2" s="406"/>
      <c r="SXL2" s="407"/>
      <c r="SXM2" s="521" t="s">
        <v>0</v>
      </c>
      <c r="SXN2" s="522"/>
      <c r="SXO2" s="405"/>
      <c r="SXP2" s="406"/>
      <c r="SXQ2" s="406"/>
      <c r="SXR2" s="406"/>
      <c r="SXS2" s="406"/>
      <c r="SXT2" s="407"/>
      <c r="SXU2" s="521" t="s">
        <v>0</v>
      </c>
      <c r="SXV2" s="522"/>
      <c r="SXW2" s="405"/>
      <c r="SXX2" s="406"/>
      <c r="SXY2" s="406"/>
      <c r="SXZ2" s="406"/>
      <c r="SYA2" s="406"/>
      <c r="SYB2" s="407"/>
      <c r="SYC2" s="521" t="s">
        <v>0</v>
      </c>
      <c r="SYD2" s="522"/>
      <c r="SYE2" s="405"/>
      <c r="SYF2" s="406"/>
      <c r="SYG2" s="406"/>
      <c r="SYH2" s="406"/>
      <c r="SYI2" s="406"/>
      <c r="SYJ2" s="407"/>
      <c r="SYK2" s="521" t="s">
        <v>0</v>
      </c>
      <c r="SYL2" s="522"/>
      <c r="SYM2" s="405"/>
      <c r="SYN2" s="406"/>
      <c r="SYO2" s="406"/>
      <c r="SYP2" s="406"/>
      <c r="SYQ2" s="406"/>
      <c r="SYR2" s="407"/>
      <c r="SYS2" s="521" t="s">
        <v>0</v>
      </c>
      <c r="SYT2" s="522"/>
      <c r="SYU2" s="405"/>
      <c r="SYV2" s="406"/>
      <c r="SYW2" s="406"/>
      <c r="SYX2" s="406"/>
      <c r="SYY2" s="406"/>
      <c r="SYZ2" s="407"/>
      <c r="SZA2" s="521" t="s">
        <v>0</v>
      </c>
      <c r="SZB2" s="522"/>
      <c r="SZC2" s="405"/>
      <c r="SZD2" s="406"/>
      <c r="SZE2" s="406"/>
      <c r="SZF2" s="406"/>
      <c r="SZG2" s="406"/>
      <c r="SZH2" s="407"/>
      <c r="SZI2" s="521" t="s">
        <v>0</v>
      </c>
      <c r="SZJ2" s="522"/>
      <c r="SZK2" s="405"/>
      <c r="SZL2" s="406"/>
      <c r="SZM2" s="406"/>
      <c r="SZN2" s="406"/>
      <c r="SZO2" s="406"/>
      <c r="SZP2" s="407"/>
      <c r="SZQ2" s="521" t="s">
        <v>0</v>
      </c>
      <c r="SZR2" s="522"/>
      <c r="SZS2" s="405"/>
      <c r="SZT2" s="406"/>
      <c r="SZU2" s="406"/>
      <c r="SZV2" s="406"/>
      <c r="SZW2" s="406"/>
      <c r="SZX2" s="407"/>
      <c r="SZY2" s="521" t="s">
        <v>0</v>
      </c>
      <c r="SZZ2" s="522"/>
      <c r="TAA2" s="405"/>
      <c r="TAB2" s="406"/>
      <c r="TAC2" s="406"/>
      <c r="TAD2" s="406"/>
      <c r="TAE2" s="406"/>
      <c r="TAF2" s="407"/>
      <c r="TAG2" s="521" t="s">
        <v>0</v>
      </c>
      <c r="TAH2" s="522"/>
      <c r="TAI2" s="405"/>
      <c r="TAJ2" s="406"/>
      <c r="TAK2" s="406"/>
      <c r="TAL2" s="406"/>
      <c r="TAM2" s="406"/>
      <c r="TAN2" s="407"/>
      <c r="TAO2" s="521" t="s">
        <v>0</v>
      </c>
      <c r="TAP2" s="522"/>
      <c r="TAQ2" s="405"/>
      <c r="TAR2" s="406"/>
      <c r="TAS2" s="406"/>
      <c r="TAT2" s="406"/>
      <c r="TAU2" s="406"/>
      <c r="TAV2" s="407"/>
      <c r="TAW2" s="521" t="s">
        <v>0</v>
      </c>
      <c r="TAX2" s="522"/>
      <c r="TAY2" s="405"/>
      <c r="TAZ2" s="406"/>
      <c r="TBA2" s="406"/>
      <c r="TBB2" s="406"/>
      <c r="TBC2" s="406"/>
      <c r="TBD2" s="407"/>
      <c r="TBE2" s="521" t="s">
        <v>0</v>
      </c>
      <c r="TBF2" s="522"/>
      <c r="TBG2" s="405"/>
      <c r="TBH2" s="406"/>
      <c r="TBI2" s="406"/>
      <c r="TBJ2" s="406"/>
      <c r="TBK2" s="406"/>
      <c r="TBL2" s="407"/>
      <c r="TBM2" s="521" t="s">
        <v>0</v>
      </c>
      <c r="TBN2" s="522"/>
      <c r="TBO2" s="405"/>
      <c r="TBP2" s="406"/>
      <c r="TBQ2" s="406"/>
      <c r="TBR2" s="406"/>
      <c r="TBS2" s="406"/>
      <c r="TBT2" s="407"/>
      <c r="TBU2" s="521" t="s">
        <v>0</v>
      </c>
      <c r="TBV2" s="522"/>
      <c r="TBW2" s="405"/>
      <c r="TBX2" s="406"/>
      <c r="TBY2" s="406"/>
      <c r="TBZ2" s="406"/>
      <c r="TCA2" s="406"/>
      <c r="TCB2" s="407"/>
      <c r="TCC2" s="521" t="s">
        <v>0</v>
      </c>
      <c r="TCD2" s="522"/>
      <c r="TCE2" s="405"/>
      <c r="TCF2" s="406"/>
      <c r="TCG2" s="406"/>
      <c r="TCH2" s="406"/>
      <c r="TCI2" s="406"/>
      <c r="TCJ2" s="407"/>
      <c r="TCK2" s="521" t="s">
        <v>0</v>
      </c>
      <c r="TCL2" s="522"/>
      <c r="TCM2" s="405"/>
      <c r="TCN2" s="406"/>
      <c r="TCO2" s="406"/>
      <c r="TCP2" s="406"/>
      <c r="TCQ2" s="406"/>
      <c r="TCR2" s="407"/>
      <c r="TCS2" s="521" t="s">
        <v>0</v>
      </c>
      <c r="TCT2" s="522"/>
      <c r="TCU2" s="405"/>
      <c r="TCV2" s="406"/>
      <c r="TCW2" s="406"/>
      <c r="TCX2" s="406"/>
      <c r="TCY2" s="406"/>
      <c r="TCZ2" s="407"/>
      <c r="TDA2" s="521" t="s">
        <v>0</v>
      </c>
      <c r="TDB2" s="522"/>
      <c r="TDC2" s="405"/>
      <c r="TDD2" s="406"/>
      <c r="TDE2" s="406"/>
      <c r="TDF2" s="406"/>
      <c r="TDG2" s="406"/>
      <c r="TDH2" s="407"/>
      <c r="TDI2" s="521" t="s">
        <v>0</v>
      </c>
      <c r="TDJ2" s="522"/>
      <c r="TDK2" s="405"/>
      <c r="TDL2" s="406"/>
      <c r="TDM2" s="406"/>
      <c r="TDN2" s="406"/>
      <c r="TDO2" s="406"/>
      <c r="TDP2" s="407"/>
      <c r="TDQ2" s="521" t="s">
        <v>0</v>
      </c>
      <c r="TDR2" s="522"/>
      <c r="TDS2" s="405"/>
      <c r="TDT2" s="406"/>
      <c r="TDU2" s="406"/>
      <c r="TDV2" s="406"/>
      <c r="TDW2" s="406"/>
      <c r="TDX2" s="407"/>
      <c r="TDY2" s="521" t="s">
        <v>0</v>
      </c>
      <c r="TDZ2" s="522"/>
      <c r="TEA2" s="405"/>
      <c r="TEB2" s="406"/>
      <c r="TEC2" s="406"/>
      <c r="TED2" s="406"/>
      <c r="TEE2" s="406"/>
      <c r="TEF2" s="407"/>
      <c r="TEG2" s="521" t="s">
        <v>0</v>
      </c>
      <c r="TEH2" s="522"/>
      <c r="TEI2" s="405"/>
      <c r="TEJ2" s="406"/>
      <c r="TEK2" s="406"/>
      <c r="TEL2" s="406"/>
      <c r="TEM2" s="406"/>
      <c r="TEN2" s="407"/>
      <c r="TEO2" s="521" t="s">
        <v>0</v>
      </c>
      <c r="TEP2" s="522"/>
      <c r="TEQ2" s="405"/>
      <c r="TER2" s="406"/>
      <c r="TES2" s="406"/>
      <c r="TET2" s="406"/>
      <c r="TEU2" s="406"/>
      <c r="TEV2" s="407"/>
      <c r="TEW2" s="521" t="s">
        <v>0</v>
      </c>
      <c r="TEX2" s="522"/>
      <c r="TEY2" s="405"/>
      <c r="TEZ2" s="406"/>
      <c r="TFA2" s="406"/>
      <c r="TFB2" s="406"/>
      <c r="TFC2" s="406"/>
      <c r="TFD2" s="407"/>
      <c r="TFE2" s="521" t="s">
        <v>0</v>
      </c>
      <c r="TFF2" s="522"/>
      <c r="TFG2" s="405"/>
      <c r="TFH2" s="406"/>
      <c r="TFI2" s="406"/>
      <c r="TFJ2" s="406"/>
      <c r="TFK2" s="406"/>
      <c r="TFL2" s="407"/>
      <c r="TFM2" s="521" t="s">
        <v>0</v>
      </c>
      <c r="TFN2" s="522"/>
      <c r="TFO2" s="405"/>
      <c r="TFP2" s="406"/>
      <c r="TFQ2" s="406"/>
      <c r="TFR2" s="406"/>
      <c r="TFS2" s="406"/>
      <c r="TFT2" s="407"/>
      <c r="TFU2" s="521" t="s">
        <v>0</v>
      </c>
      <c r="TFV2" s="522"/>
      <c r="TFW2" s="405"/>
      <c r="TFX2" s="406"/>
      <c r="TFY2" s="406"/>
      <c r="TFZ2" s="406"/>
      <c r="TGA2" s="406"/>
      <c r="TGB2" s="407"/>
      <c r="TGC2" s="521" t="s">
        <v>0</v>
      </c>
      <c r="TGD2" s="522"/>
      <c r="TGE2" s="405"/>
      <c r="TGF2" s="406"/>
      <c r="TGG2" s="406"/>
      <c r="TGH2" s="406"/>
      <c r="TGI2" s="406"/>
      <c r="TGJ2" s="407"/>
      <c r="TGK2" s="521" t="s">
        <v>0</v>
      </c>
      <c r="TGL2" s="522"/>
      <c r="TGM2" s="405"/>
      <c r="TGN2" s="406"/>
      <c r="TGO2" s="406"/>
      <c r="TGP2" s="406"/>
      <c r="TGQ2" s="406"/>
      <c r="TGR2" s="407"/>
      <c r="TGS2" s="521" t="s">
        <v>0</v>
      </c>
      <c r="TGT2" s="522"/>
      <c r="TGU2" s="405"/>
      <c r="TGV2" s="406"/>
      <c r="TGW2" s="406"/>
      <c r="TGX2" s="406"/>
      <c r="TGY2" s="406"/>
      <c r="TGZ2" s="407"/>
      <c r="THA2" s="521" t="s">
        <v>0</v>
      </c>
      <c r="THB2" s="522"/>
      <c r="THC2" s="405"/>
      <c r="THD2" s="406"/>
      <c r="THE2" s="406"/>
      <c r="THF2" s="406"/>
      <c r="THG2" s="406"/>
      <c r="THH2" s="407"/>
      <c r="THI2" s="521" t="s">
        <v>0</v>
      </c>
      <c r="THJ2" s="522"/>
      <c r="THK2" s="405"/>
      <c r="THL2" s="406"/>
      <c r="THM2" s="406"/>
      <c r="THN2" s="406"/>
      <c r="THO2" s="406"/>
      <c r="THP2" s="407"/>
      <c r="THQ2" s="521" t="s">
        <v>0</v>
      </c>
      <c r="THR2" s="522"/>
      <c r="THS2" s="405"/>
      <c r="THT2" s="406"/>
      <c r="THU2" s="406"/>
      <c r="THV2" s="406"/>
      <c r="THW2" s="406"/>
      <c r="THX2" s="407"/>
      <c r="THY2" s="521" t="s">
        <v>0</v>
      </c>
      <c r="THZ2" s="522"/>
      <c r="TIA2" s="405"/>
      <c r="TIB2" s="406"/>
      <c r="TIC2" s="406"/>
      <c r="TID2" s="406"/>
      <c r="TIE2" s="406"/>
      <c r="TIF2" s="407"/>
      <c r="TIG2" s="521" t="s">
        <v>0</v>
      </c>
      <c r="TIH2" s="522"/>
      <c r="TII2" s="405"/>
      <c r="TIJ2" s="406"/>
      <c r="TIK2" s="406"/>
      <c r="TIL2" s="406"/>
      <c r="TIM2" s="406"/>
      <c r="TIN2" s="407"/>
      <c r="TIO2" s="521" t="s">
        <v>0</v>
      </c>
      <c r="TIP2" s="522"/>
      <c r="TIQ2" s="405"/>
      <c r="TIR2" s="406"/>
      <c r="TIS2" s="406"/>
      <c r="TIT2" s="406"/>
      <c r="TIU2" s="406"/>
      <c r="TIV2" s="407"/>
      <c r="TIW2" s="521" t="s">
        <v>0</v>
      </c>
      <c r="TIX2" s="522"/>
      <c r="TIY2" s="405"/>
      <c r="TIZ2" s="406"/>
      <c r="TJA2" s="406"/>
      <c r="TJB2" s="406"/>
      <c r="TJC2" s="406"/>
      <c r="TJD2" s="407"/>
      <c r="TJE2" s="521" t="s">
        <v>0</v>
      </c>
      <c r="TJF2" s="522"/>
      <c r="TJG2" s="405"/>
      <c r="TJH2" s="406"/>
      <c r="TJI2" s="406"/>
      <c r="TJJ2" s="406"/>
      <c r="TJK2" s="406"/>
      <c r="TJL2" s="407"/>
      <c r="TJM2" s="521" t="s">
        <v>0</v>
      </c>
      <c r="TJN2" s="522"/>
      <c r="TJO2" s="405"/>
      <c r="TJP2" s="406"/>
      <c r="TJQ2" s="406"/>
      <c r="TJR2" s="406"/>
      <c r="TJS2" s="406"/>
      <c r="TJT2" s="407"/>
      <c r="TJU2" s="521" t="s">
        <v>0</v>
      </c>
      <c r="TJV2" s="522"/>
      <c r="TJW2" s="405"/>
      <c r="TJX2" s="406"/>
      <c r="TJY2" s="406"/>
      <c r="TJZ2" s="406"/>
      <c r="TKA2" s="406"/>
      <c r="TKB2" s="407"/>
      <c r="TKC2" s="521" t="s">
        <v>0</v>
      </c>
      <c r="TKD2" s="522"/>
      <c r="TKE2" s="405"/>
      <c r="TKF2" s="406"/>
      <c r="TKG2" s="406"/>
      <c r="TKH2" s="406"/>
      <c r="TKI2" s="406"/>
      <c r="TKJ2" s="407"/>
      <c r="TKK2" s="521" t="s">
        <v>0</v>
      </c>
      <c r="TKL2" s="522"/>
      <c r="TKM2" s="405"/>
      <c r="TKN2" s="406"/>
      <c r="TKO2" s="406"/>
      <c r="TKP2" s="406"/>
      <c r="TKQ2" s="406"/>
      <c r="TKR2" s="407"/>
      <c r="TKS2" s="521" t="s">
        <v>0</v>
      </c>
      <c r="TKT2" s="522"/>
      <c r="TKU2" s="405"/>
      <c r="TKV2" s="406"/>
      <c r="TKW2" s="406"/>
      <c r="TKX2" s="406"/>
      <c r="TKY2" s="406"/>
      <c r="TKZ2" s="407"/>
      <c r="TLA2" s="521" t="s">
        <v>0</v>
      </c>
      <c r="TLB2" s="522"/>
      <c r="TLC2" s="405"/>
      <c r="TLD2" s="406"/>
      <c r="TLE2" s="406"/>
      <c r="TLF2" s="406"/>
      <c r="TLG2" s="406"/>
      <c r="TLH2" s="407"/>
      <c r="TLI2" s="521" t="s">
        <v>0</v>
      </c>
      <c r="TLJ2" s="522"/>
      <c r="TLK2" s="405"/>
      <c r="TLL2" s="406"/>
      <c r="TLM2" s="406"/>
      <c r="TLN2" s="406"/>
      <c r="TLO2" s="406"/>
      <c r="TLP2" s="407"/>
      <c r="TLQ2" s="521" t="s">
        <v>0</v>
      </c>
      <c r="TLR2" s="522"/>
      <c r="TLS2" s="405"/>
      <c r="TLT2" s="406"/>
      <c r="TLU2" s="406"/>
      <c r="TLV2" s="406"/>
      <c r="TLW2" s="406"/>
      <c r="TLX2" s="407"/>
      <c r="TLY2" s="521" t="s">
        <v>0</v>
      </c>
      <c r="TLZ2" s="522"/>
      <c r="TMA2" s="405"/>
      <c r="TMB2" s="406"/>
      <c r="TMC2" s="406"/>
      <c r="TMD2" s="406"/>
      <c r="TME2" s="406"/>
      <c r="TMF2" s="407"/>
      <c r="TMG2" s="521" t="s">
        <v>0</v>
      </c>
      <c r="TMH2" s="522"/>
      <c r="TMI2" s="405"/>
      <c r="TMJ2" s="406"/>
      <c r="TMK2" s="406"/>
      <c r="TML2" s="406"/>
      <c r="TMM2" s="406"/>
      <c r="TMN2" s="407"/>
      <c r="TMO2" s="521" t="s">
        <v>0</v>
      </c>
      <c r="TMP2" s="522"/>
      <c r="TMQ2" s="405"/>
      <c r="TMR2" s="406"/>
      <c r="TMS2" s="406"/>
      <c r="TMT2" s="406"/>
      <c r="TMU2" s="406"/>
      <c r="TMV2" s="407"/>
      <c r="TMW2" s="521" t="s">
        <v>0</v>
      </c>
      <c r="TMX2" s="522"/>
      <c r="TMY2" s="405"/>
      <c r="TMZ2" s="406"/>
      <c r="TNA2" s="406"/>
      <c r="TNB2" s="406"/>
      <c r="TNC2" s="406"/>
      <c r="TND2" s="407"/>
      <c r="TNE2" s="521" t="s">
        <v>0</v>
      </c>
      <c r="TNF2" s="522"/>
      <c r="TNG2" s="405"/>
      <c r="TNH2" s="406"/>
      <c r="TNI2" s="406"/>
      <c r="TNJ2" s="406"/>
      <c r="TNK2" s="406"/>
      <c r="TNL2" s="407"/>
      <c r="TNM2" s="521" t="s">
        <v>0</v>
      </c>
      <c r="TNN2" s="522"/>
      <c r="TNO2" s="405"/>
      <c r="TNP2" s="406"/>
      <c r="TNQ2" s="406"/>
      <c r="TNR2" s="406"/>
      <c r="TNS2" s="406"/>
      <c r="TNT2" s="407"/>
      <c r="TNU2" s="521" t="s">
        <v>0</v>
      </c>
      <c r="TNV2" s="522"/>
      <c r="TNW2" s="405"/>
      <c r="TNX2" s="406"/>
      <c r="TNY2" s="406"/>
      <c r="TNZ2" s="406"/>
      <c r="TOA2" s="406"/>
      <c r="TOB2" s="407"/>
      <c r="TOC2" s="521" t="s">
        <v>0</v>
      </c>
      <c r="TOD2" s="522"/>
      <c r="TOE2" s="405"/>
      <c r="TOF2" s="406"/>
      <c r="TOG2" s="406"/>
      <c r="TOH2" s="406"/>
      <c r="TOI2" s="406"/>
      <c r="TOJ2" s="407"/>
      <c r="TOK2" s="521" t="s">
        <v>0</v>
      </c>
      <c r="TOL2" s="522"/>
      <c r="TOM2" s="405"/>
      <c r="TON2" s="406"/>
      <c r="TOO2" s="406"/>
      <c r="TOP2" s="406"/>
      <c r="TOQ2" s="406"/>
      <c r="TOR2" s="407"/>
      <c r="TOS2" s="521" t="s">
        <v>0</v>
      </c>
      <c r="TOT2" s="522"/>
      <c r="TOU2" s="405"/>
      <c r="TOV2" s="406"/>
      <c r="TOW2" s="406"/>
      <c r="TOX2" s="406"/>
      <c r="TOY2" s="406"/>
      <c r="TOZ2" s="407"/>
      <c r="TPA2" s="521" t="s">
        <v>0</v>
      </c>
      <c r="TPB2" s="522"/>
      <c r="TPC2" s="405"/>
      <c r="TPD2" s="406"/>
      <c r="TPE2" s="406"/>
      <c r="TPF2" s="406"/>
      <c r="TPG2" s="406"/>
      <c r="TPH2" s="407"/>
      <c r="TPI2" s="521" t="s">
        <v>0</v>
      </c>
      <c r="TPJ2" s="522"/>
      <c r="TPK2" s="405"/>
      <c r="TPL2" s="406"/>
      <c r="TPM2" s="406"/>
      <c r="TPN2" s="406"/>
      <c r="TPO2" s="406"/>
      <c r="TPP2" s="407"/>
      <c r="TPQ2" s="521" t="s">
        <v>0</v>
      </c>
      <c r="TPR2" s="522"/>
      <c r="TPS2" s="405"/>
      <c r="TPT2" s="406"/>
      <c r="TPU2" s="406"/>
      <c r="TPV2" s="406"/>
      <c r="TPW2" s="406"/>
      <c r="TPX2" s="407"/>
      <c r="TPY2" s="521" t="s">
        <v>0</v>
      </c>
      <c r="TPZ2" s="522"/>
      <c r="TQA2" s="405"/>
      <c r="TQB2" s="406"/>
      <c r="TQC2" s="406"/>
      <c r="TQD2" s="406"/>
      <c r="TQE2" s="406"/>
      <c r="TQF2" s="407"/>
      <c r="TQG2" s="521" t="s">
        <v>0</v>
      </c>
      <c r="TQH2" s="522"/>
      <c r="TQI2" s="405"/>
      <c r="TQJ2" s="406"/>
      <c r="TQK2" s="406"/>
      <c r="TQL2" s="406"/>
      <c r="TQM2" s="406"/>
      <c r="TQN2" s="407"/>
      <c r="TQO2" s="521" t="s">
        <v>0</v>
      </c>
      <c r="TQP2" s="522"/>
      <c r="TQQ2" s="405"/>
      <c r="TQR2" s="406"/>
      <c r="TQS2" s="406"/>
      <c r="TQT2" s="406"/>
      <c r="TQU2" s="406"/>
      <c r="TQV2" s="407"/>
      <c r="TQW2" s="521" t="s">
        <v>0</v>
      </c>
      <c r="TQX2" s="522"/>
      <c r="TQY2" s="405"/>
      <c r="TQZ2" s="406"/>
      <c r="TRA2" s="406"/>
      <c r="TRB2" s="406"/>
      <c r="TRC2" s="406"/>
      <c r="TRD2" s="407"/>
      <c r="TRE2" s="521" t="s">
        <v>0</v>
      </c>
      <c r="TRF2" s="522"/>
      <c r="TRG2" s="405"/>
      <c r="TRH2" s="406"/>
      <c r="TRI2" s="406"/>
      <c r="TRJ2" s="406"/>
      <c r="TRK2" s="406"/>
      <c r="TRL2" s="407"/>
      <c r="TRM2" s="521" t="s">
        <v>0</v>
      </c>
      <c r="TRN2" s="522"/>
      <c r="TRO2" s="405"/>
      <c r="TRP2" s="406"/>
      <c r="TRQ2" s="406"/>
      <c r="TRR2" s="406"/>
      <c r="TRS2" s="406"/>
      <c r="TRT2" s="407"/>
      <c r="TRU2" s="521" t="s">
        <v>0</v>
      </c>
      <c r="TRV2" s="522"/>
      <c r="TRW2" s="405"/>
      <c r="TRX2" s="406"/>
      <c r="TRY2" s="406"/>
      <c r="TRZ2" s="406"/>
      <c r="TSA2" s="406"/>
      <c r="TSB2" s="407"/>
      <c r="TSC2" s="521" t="s">
        <v>0</v>
      </c>
      <c r="TSD2" s="522"/>
      <c r="TSE2" s="405"/>
      <c r="TSF2" s="406"/>
      <c r="TSG2" s="406"/>
      <c r="TSH2" s="406"/>
      <c r="TSI2" s="406"/>
      <c r="TSJ2" s="407"/>
      <c r="TSK2" s="521" t="s">
        <v>0</v>
      </c>
      <c r="TSL2" s="522"/>
      <c r="TSM2" s="405"/>
      <c r="TSN2" s="406"/>
      <c r="TSO2" s="406"/>
      <c r="TSP2" s="406"/>
      <c r="TSQ2" s="406"/>
      <c r="TSR2" s="407"/>
      <c r="TSS2" s="521" t="s">
        <v>0</v>
      </c>
      <c r="TST2" s="522"/>
      <c r="TSU2" s="405"/>
      <c r="TSV2" s="406"/>
      <c r="TSW2" s="406"/>
      <c r="TSX2" s="406"/>
      <c r="TSY2" s="406"/>
      <c r="TSZ2" s="407"/>
      <c r="TTA2" s="521" t="s">
        <v>0</v>
      </c>
      <c r="TTB2" s="522"/>
      <c r="TTC2" s="405"/>
      <c r="TTD2" s="406"/>
      <c r="TTE2" s="406"/>
      <c r="TTF2" s="406"/>
      <c r="TTG2" s="406"/>
      <c r="TTH2" s="407"/>
      <c r="TTI2" s="521" t="s">
        <v>0</v>
      </c>
      <c r="TTJ2" s="522"/>
      <c r="TTK2" s="405"/>
      <c r="TTL2" s="406"/>
      <c r="TTM2" s="406"/>
      <c r="TTN2" s="406"/>
      <c r="TTO2" s="406"/>
      <c r="TTP2" s="407"/>
      <c r="TTQ2" s="521" t="s">
        <v>0</v>
      </c>
      <c r="TTR2" s="522"/>
      <c r="TTS2" s="405"/>
      <c r="TTT2" s="406"/>
      <c r="TTU2" s="406"/>
      <c r="TTV2" s="406"/>
      <c r="TTW2" s="406"/>
      <c r="TTX2" s="407"/>
      <c r="TTY2" s="521" t="s">
        <v>0</v>
      </c>
      <c r="TTZ2" s="522"/>
      <c r="TUA2" s="405"/>
      <c r="TUB2" s="406"/>
      <c r="TUC2" s="406"/>
      <c r="TUD2" s="406"/>
      <c r="TUE2" s="406"/>
      <c r="TUF2" s="407"/>
      <c r="TUG2" s="521" t="s">
        <v>0</v>
      </c>
      <c r="TUH2" s="522"/>
      <c r="TUI2" s="405"/>
      <c r="TUJ2" s="406"/>
      <c r="TUK2" s="406"/>
      <c r="TUL2" s="406"/>
      <c r="TUM2" s="406"/>
      <c r="TUN2" s="407"/>
      <c r="TUO2" s="521" t="s">
        <v>0</v>
      </c>
      <c r="TUP2" s="522"/>
      <c r="TUQ2" s="405"/>
      <c r="TUR2" s="406"/>
      <c r="TUS2" s="406"/>
      <c r="TUT2" s="406"/>
      <c r="TUU2" s="406"/>
      <c r="TUV2" s="407"/>
      <c r="TUW2" s="521" t="s">
        <v>0</v>
      </c>
      <c r="TUX2" s="522"/>
      <c r="TUY2" s="405"/>
      <c r="TUZ2" s="406"/>
      <c r="TVA2" s="406"/>
      <c r="TVB2" s="406"/>
      <c r="TVC2" s="406"/>
      <c r="TVD2" s="407"/>
      <c r="TVE2" s="521" t="s">
        <v>0</v>
      </c>
      <c r="TVF2" s="522"/>
      <c r="TVG2" s="405"/>
      <c r="TVH2" s="406"/>
      <c r="TVI2" s="406"/>
      <c r="TVJ2" s="406"/>
      <c r="TVK2" s="406"/>
      <c r="TVL2" s="407"/>
      <c r="TVM2" s="521" t="s">
        <v>0</v>
      </c>
      <c r="TVN2" s="522"/>
      <c r="TVO2" s="405"/>
      <c r="TVP2" s="406"/>
      <c r="TVQ2" s="406"/>
      <c r="TVR2" s="406"/>
      <c r="TVS2" s="406"/>
      <c r="TVT2" s="407"/>
      <c r="TVU2" s="521" t="s">
        <v>0</v>
      </c>
      <c r="TVV2" s="522"/>
      <c r="TVW2" s="405"/>
      <c r="TVX2" s="406"/>
      <c r="TVY2" s="406"/>
      <c r="TVZ2" s="406"/>
      <c r="TWA2" s="406"/>
      <c r="TWB2" s="407"/>
      <c r="TWC2" s="521" t="s">
        <v>0</v>
      </c>
      <c r="TWD2" s="522"/>
      <c r="TWE2" s="405"/>
      <c r="TWF2" s="406"/>
      <c r="TWG2" s="406"/>
      <c r="TWH2" s="406"/>
      <c r="TWI2" s="406"/>
      <c r="TWJ2" s="407"/>
      <c r="TWK2" s="521" t="s">
        <v>0</v>
      </c>
      <c r="TWL2" s="522"/>
      <c r="TWM2" s="405"/>
      <c r="TWN2" s="406"/>
      <c r="TWO2" s="406"/>
      <c r="TWP2" s="406"/>
      <c r="TWQ2" s="406"/>
      <c r="TWR2" s="407"/>
      <c r="TWS2" s="521" t="s">
        <v>0</v>
      </c>
      <c r="TWT2" s="522"/>
      <c r="TWU2" s="405"/>
      <c r="TWV2" s="406"/>
      <c r="TWW2" s="406"/>
      <c r="TWX2" s="406"/>
      <c r="TWY2" s="406"/>
      <c r="TWZ2" s="407"/>
      <c r="TXA2" s="521" t="s">
        <v>0</v>
      </c>
      <c r="TXB2" s="522"/>
      <c r="TXC2" s="405"/>
      <c r="TXD2" s="406"/>
      <c r="TXE2" s="406"/>
      <c r="TXF2" s="406"/>
      <c r="TXG2" s="406"/>
      <c r="TXH2" s="407"/>
      <c r="TXI2" s="521" t="s">
        <v>0</v>
      </c>
      <c r="TXJ2" s="522"/>
      <c r="TXK2" s="405"/>
      <c r="TXL2" s="406"/>
      <c r="TXM2" s="406"/>
      <c r="TXN2" s="406"/>
      <c r="TXO2" s="406"/>
      <c r="TXP2" s="407"/>
      <c r="TXQ2" s="521" t="s">
        <v>0</v>
      </c>
      <c r="TXR2" s="522"/>
      <c r="TXS2" s="405"/>
      <c r="TXT2" s="406"/>
      <c r="TXU2" s="406"/>
      <c r="TXV2" s="406"/>
      <c r="TXW2" s="406"/>
      <c r="TXX2" s="407"/>
      <c r="TXY2" s="521" t="s">
        <v>0</v>
      </c>
      <c r="TXZ2" s="522"/>
      <c r="TYA2" s="405"/>
      <c r="TYB2" s="406"/>
      <c r="TYC2" s="406"/>
      <c r="TYD2" s="406"/>
      <c r="TYE2" s="406"/>
      <c r="TYF2" s="407"/>
      <c r="TYG2" s="521" t="s">
        <v>0</v>
      </c>
      <c r="TYH2" s="522"/>
      <c r="TYI2" s="405"/>
      <c r="TYJ2" s="406"/>
      <c r="TYK2" s="406"/>
      <c r="TYL2" s="406"/>
      <c r="TYM2" s="406"/>
      <c r="TYN2" s="407"/>
      <c r="TYO2" s="521" t="s">
        <v>0</v>
      </c>
      <c r="TYP2" s="522"/>
      <c r="TYQ2" s="405"/>
      <c r="TYR2" s="406"/>
      <c r="TYS2" s="406"/>
      <c r="TYT2" s="406"/>
      <c r="TYU2" s="406"/>
      <c r="TYV2" s="407"/>
      <c r="TYW2" s="521" t="s">
        <v>0</v>
      </c>
      <c r="TYX2" s="522"/>
      <c r="TYY2" s="405"/>
      <c r="TYZ2" s="406"/>
      <c r="TZA2" s="406"/>
      <c r="TZB2" s="406"/>
      <c r="TZC2" s="406"/>
      <c r="TZD2" s="407"/>
      <c r="TZE2" s="521" t="s">
        <v>0</v>
      </c>
      <c r="TZF2" s="522"/>
      <c r="TZG2" s="405"/>
      <c r="TZH2" s="406"/>
      <c r="TZI2" s="406"/>
      <c r="TZJ2" s="406"/>
      <c r="TZK2" s="406"/>
      <c r="TZL2" s="407"/>
      <c r="TZM2" s="521" t="s">
        <v>0</v>
      </c>
      <c r="TZN2" s="522"/>
      <c r="TZO2" s="405"/>
      <c r="TZP2" s="406"/>
      <c r="TZQ2" s="406"/>
      <c r="TZR2" s="406"/>
      <c r="TZS2" s="406"/>
      <c r="TZT2" s="407"/>
      <c r="TZU2" s="521" t="s">
        <v>0</v>
      </c>
      <c r="TZV2" s="522"/>
      <c r="TZW2" s="405"/>
      <c r="TZX2" s="406"/>
      <c r="TZY2" s="406"/>
      <c r="TZZ2" s="406"/>
      <c r="UAA2" s="406"/>
      <c r="UAB2" s="407"/>
      <c r="UAC2" s="521" t="s">
        <v>0</v>
      </c>
      <c r="UAD2" s="522"/>
      <c r="UAE2" s="405"/>
      <c r="UAF2" s="406"/>
      <c r="UAG2" s="406"/>
      <c r="UAH2" s="406"/>
      <c r="UAI2" s="406"/>
      <c r="UAJ2" s="407"/>
      <c r="UAK2" s="521" t="s">
        <v>0</v>
      </c>
      <c r="UAL2" s="522"/>
      <c r="UAM2" s="405"/>
      <c r="UAN2" s="406"/>
      <c r="UAO2" s="406"/>
      <c r="UAP2" s="406"/>
      <c r="UAQ2" s="406"/>
      <c r="UAR2" s="407"/>
      <c r="UAS2" s="521" t="s">
        <v>0</v>
      </c>
      <c r="UAT2" s="522"/>
      <c r="UAU2" s="405"/>
      <c r="UAV2" s="406"/>
      <c r="UAW2" s="406"/>
      <c r="UAX2" s="406"/>
      <c r="UAY2" s="406"/>
      <c r="UAZ2" s="407"/>
      <c r="UBA2" s="521" t="s">
        <v>0</v>
      </c>
      <c r="UBB2" s="522"/>
      <c r="UBC2" s="405"/>
      <c r="UBD2" s="406"/>
      <c r="UBE2" s="406"/>
      <c r="UBF2" s="406"/>
      <c r="UBG2" s="406"/>
      <c r="UBH2" s="407"/>
      <c r="UBI2" s="521" t="s">
        <v>0</v>
      </c>
      <c r="UBJ2" s="522"/>
      <c r="UBK2" s="405"/>
      <c r="UBL2" s="406"/>
      <c r="UBM2" s="406"/>
      <c r="UBN2" s="406"/>
      <c r="UBO2" s="406"/>
      <c r="UBP2" s="407"/>
      <c r="UBQ2" s="521" t="s">
        <v>0</v>
      </c>
      <c r="UBR2" s="522"/>
      <c r="UBS2" s="405"/>
      <c r="UBT2" s="406"/>
      <c r="UBU2" s="406"/>
      <c r="UBV2" s="406"/>
      <c r="UBW2" s="406"/>
      <c r="UBX2" s="407"/>
      <c r="UBY2" s="521" t="s">
        <v>0</v>
      </c>
      <c r="UBZ2" s="522"/>
      <c r="UCA2" s="405"/>
      <c r="UCB2" s="406"/>
      <c r="UCC2" s="406"/>
      <c r="UCD2" s="406"/>
      <c r="UCE2" s="406"/>
      <c r="UCF2" s="407"/>
      <c r="UCG2" s="521" t="s">
        <v>0</v>
      </c>
      <c r="UCH2" s="522"/>
      <c r="UCI2" s="405"/>
      <c r="UCJ2" s="406"/>
      <c r="UCK2" s="406"/>
      <c r="UCL2" s="406"/>
      <c r="UCM2" s="406"/>
      <c r="UCN2" s="407"/>
      <c r="UCO2" s="521" t="s">
        <v>0</v>
      </c>
      <c r="UCP2" s="522"/>
      <c r="UCQ2" s="405"/>
      <c r="UCR2" s="406"/>
      <c r="UCS2" s="406"/>
      <c r="UCT2" s="406"/>
      <c r="UCU2" s="406"/>
      <c r="UCV2" s="407"/>
      <c r="UCW2" s="521" t="s">
        <v>0</v>
      </c>
      <c r="UCX2" s="522"/>
      <c r="UCY2" s="405"/>
      <c r="UCZ2" s="406"/>
      <c r="UDA2" s="406"/>
      <c r="UDB2" s="406"/>
      <c r="UDC2" s="406"/>
      <c r="UDD2" s="407"/>
      <c r="UDE2" s="521" t="s">
        <v>0</v>
      </c>
      <c r="UDF2" s="522"/>
      <c r="UDG2" s="405"/>
      <c r="UDH2" s="406"/>
      <c r="UDI2" s="406"/>
      <c r="UDJ2" s="406"/>
      <c r="UDK2" s="406"/>
      <c r="UDL2" s="407"/>
      <c r="UDM2" s="521" t="s">
        <v>0</v>
      </c>
      <c r="UDN2" s="522"/>
      <c r="UDO2" s="405"/>
      <c r="UDP2" s="406"/>
      <c r="UDQ2" s="406"/>
      <c r="UDR2" s="406"/>
      <c r="UDS2" s="406"/>
      <c r="UDT2" s="407"/>
      <c r="UDU2" s="521" t="s">
        <v>0</v>
      </c>
      <c r="UDV2" s="522"/>
      <c r="UDW2" s="405"/>
      <c r="UDX2" s="406"/>
      <c r="UDY2" s="406"/>
      <c r="UDZ2" s="406"/>
      <c r="UEA2" s="406"/>
      <c r="UEB2" s="407"/>
      <c r="UEC2" s="521" t="s">
        <v>0</v>
      </c>
      <c r="UED2" s="522"/>
      <c r="UEE2" s="405"/>
      <c r="UEF2" s="406"/>
      <c r="UEG2" s="406"/>
      <c r="UEH2" s="406"/>
      <c r="UEI2" s="406"/>
      <c r="UEJ2" s="407"/>
      <c r="UEK2" s="521" t="s">
        <v>0</v>
      </c>
      <c r="UEL2" s="522"/>
      <c r="UEM2" s="405"/>
      <c r="UEN2" s="406"/>
      <c r="UEO2" s="406"/>
      <c r="UEP2" s="406"/>
      <c r="UEQ2" s="406"/>
      <c r="UER2" s="407"/>
      <c r="UES2" s="521" t="s">
        <v>0</v>
      </c>
      <c r="UET2" s="522"/>
      <c r="UEU2" s="405"/>
      <c r="UEV2" s="406"/>
      <c r="UEW2" s="406"/>
      <c r="UEX2" s="406"/>
      <c r="UEY2" s="406"/>
      <c r="UEZ2" s="407"/>
      <c r="UFA2" s="521" t="s">
        <v>0</v>
      </c>
      <c r="UFB2" s="522"/>
      <c r="UFC2" s="405"/>
      <c r="UFD2" s="406"/>
      <c r="UFE2" s="406"/>
      <c r="UFF2" s="406"/>
      <c r="UFG2" s="406"/>
      <c r="UFH2" s="407"/>
      <c r="UFI2" s="521" t="s">
        <v>0</v>
      </c>
      <c r="UFJ2" s="522"/>
      <c r="UFK2" s="405"/>
      <c r="UFL2" s="406"/>
      <c r="UFM2" s="406"/>
      <c r="UFN2" s="406"/>
      <c r="UFO2" s="406"/>
      <c r="UFP2" s="407"/>
      <c r="UFQ2" s="521" t="s">
        <v>0</v>
      </c>
      <c r="UFR2" s="522"/>
      <c r="UFS2" s="405"/>
      <c r="UFT2" s="406"/>
      <c r="UFU2" s="406"/>
      <c r="UFV2" s="406"/>
      <c r="UFW2" s="406"/>
      <c r="UFX2" s="407"/>
      <c r="UFY2" s="521" t="s">
        <v>0</v>
      </c>
      <c r="UFZ2" s="522"/>
      <c r="UGA2" s="405"/>
      <c r="UGB2" s="406"/>
      <c r="UGC2" s="406"/>
      <c r="UGD2" s="406"/>
      <c r="UGE2" s="406"/>
      <c r="UGF2" s="407"/>
      <c r="UGG2" s="521" t="s">
        <v>0</v>
      </c>
      <c r="UGH2" s="522"/>
      <c r="UGI2" s="405"/>
      <c r="UGJ2" s="406"/>
      <c r="UGK2" s="406"/>
      <c r="UGL2" s="406"/>
      <c r="UGM2" s="406"/>
      <c r="UGN2" s="407"/>
      <c r="UGO2" s="521" t="s">
        <v>0</v>
      </c>
      <c r="UGP2" s="522"/>
      <c r="UGQ2" s="405"/>
      <c r="UGR2" s="406"/>
      <c r="UGS2" s="406"/>
      <c r="UGT2" s="406"/>
      <c r="UGU2" s="406"/>
      <c r="UGV2" s="407"/>
      <c r="UGW2" s="521" t="s">
        <v>0</v>
      </c>
      <c r="UGX2" s="522"/>
      <c r="UGY2" s="405"/>
      <c r="UGZ2" s="406"/>
      <c r="UHA2" s="406"/>
      <c r="UHB2" s="406"/>
      <c r="UHC2" s="406"/>
      <c r="UHD2" s="407"/>
      <c r="UHE2" s="521" t="s">
        <v>0</v>
      </c>
      <c r="UHF2" s="522"/>
      <c r="UHG2" s="405"/>
      <c r="UHH2" s="406"/>
      <c r="UHI2" s="406"/>
      <c r="UHJ2" s="406"/>
      <c r="UHK2" s="406"/>
      <c r="UHL2" s="407"/>
      <c r="UHM2" s="521" t="s">
        <v>0</v>
      </c>
      <c r="UHN2" s="522"/>
      <c r="UHO2" s="405"/>
      <c r="UHP2" s="406"/>
      <c r="UHQ2" s="406"/>
      <c r="UHR2" s="406"/>
      <c r="UHS2" s="406"/>
      <c r="UHT2" s="407"/>
      <c r="UHU2" s="521" t="s">
        <v>0</v>
      </c>
      <c r="UHV2" s="522"/>
      <c r="UHW2" s="405"/>
      <c r="UHX2" s="406"/>
      <c r="UHY2" s="406"/>
      <c r="UHZ2" s="406"/>
      <c r="UIA2" s="406"/>
      <c r="UIB2" s="407"/>
      <c r="UIC2" s="521" t="s">
        <v>0</v>
      </c>
      <c r="UID2" s="522"/>
      <c r="UIE2" s="405"/>
      <c r="UIF2" s="406"/>
      <c r="UIG2" s="406"/>
      <c r="UIH2" s="406"/>
      <c r="UII2" s="406"/>
      <c r="UIJ2" s="407"/>
      <c r="UIK2" s="521" t="s">
        <v>0</v>
      </c>
      <c r="UIL2" s="522"/>
      <c r="UIM2" s="405"/>
      <c r="UIN2" s="406"/>
      <c r="UIO2" s="406"/>
      <c r="UIP2" s="406"/>
      <c r="UIQ2" s="406"/>
      <c r="UIR2" s="407"/>
      <c r="UIS2" s="521" t="s">
        <v>0</v>
      </c>
      <c r="UIT2" s="522"/>
      <c r="UIU2" s="405"/>
      <c r="UIV2" s="406"/>
      <c r="UIW2" s="406"/>
      <c r="UIX2" s="406"/>
      <c r="UIY2" s="406"/>
      <c r="UIZ2" s="407"/>
      <c r="UJA2" s="521" t="s">
        <v>0</v>
      </c>
      <c r="UJB2" s="522"/>
      <c r="UJC2" s="405"/>
      <c r="UJD2" s="406"/>
      <c r="UJE2" s="406"/>
      <c r="UJF2" s="406"/>
      <c r="UJG2" s="406"/>
      <c r="UJH2" s="407"/>
      <c r="UJI2" s="521" t="s">
        <v>0</v>
      </c>
      <c r="UJJ2" s="522"/>
      <c r="UJK2" s="405"/>
      <c r="UJL2" s="406"/>
      <c r="UJM2" s="406"/>
      <c r="UJN2" s="406"/>
      <c r="UJO2" s="406"/>
      <c r="UJP2" s="407"/>
      <c r="UJQ2" s="521" t="s">
        <v>0</v>
      </c>
      <c r="UJR2" s="522"/>
      <c r="UJS2" s="405"/>
      <c r="UJT2" s="406"/>
      <c r="UJU2" s="406"/>
      <c r="UJV2" s="406"/>
      <c r="UJW2" s="406"/>
      <c r="UJX2" s="407"/>
      <c r="UJY2" s="521" t="s">
        <v>0</v>
      </c>
      <c r="UJZ2" s="522"/>
      <c r="UKA2" s="405"/>
      <c r="UKB2" s="406"/>
      <c r="UKC2" s="406"/>
      <c r="UKD2" s="406"/>
      <c r="UKE2" s="406"/>
      <c r="UKF2" s="407"/>
      <c r="UKG2" s="521" t="s">
        <v>0</v>
      </c>
      <c r="UKH2" s="522"/>
      <c r="UKI2" s="405"/>
      <c r="UKJ2" s="406"/>
      <c r="UKK2" s="406"/>
      <c r="UKL2" s="406"/>
      <c r="UKM2" s="406"/>
      <c r="UKN2" s="407"/>
      <c r="UKO2" s="521" t="s">
        <v>0</v>
      </c>
      <c r="UKP2" s="522"/>
      <c r="UKQ2" s="405"/>
      <c r="UKR2" s="406"/>
      <c r="UKS2" s="406"/>
      <c r="UKT2" s="406"/>
      <c r="UKU2" s="406"/>
      <c r="UKV2" s="407"/>
      <c r="UKW2" s="521" t="s">
        <v>0</v>
      </c>
      <c r="UKX2" s="522"/>
      <c r="UKY2" s="405"/>
      <c r="UKZ2" s="406"/>
      <c r="ULA2" s="406"/>
      <c r="ULB2" s="406"/>
      <c r="ULC2" s="406"/>
      <c r="ULD2" s="407"/>
      <c r="ULE2" s="521" t="s">
        <v>0</v>
      </c>
      <c r="ULF2" s="522"/>
      <c r="ULG2" s="405"/>
      <c r="ULH2" s="406"/>
      <c r="ULI2" s="406"/>
      <c r="ULJ2" s="406"/>
      <c r="ULK2" s="406"/>
      <c r="ULL2" s="407"/>
      <c r="ULM2" s="521" t="s">
        <v>0</v>
      </c>
      <c r="ULN2" s="522"/>
      <c r="ULO2" s="405"/>
      <c r="ULP2" s="406"/>
      <c r="ULQ2" s="406"/>
      <c r="ULR2" s="406"/>
      <c r="ULS2" s="406"/>
      <c r="ULT2" s="407"/>
      <c r="ULU2" s="521" t="s">
        <v>0</v>
      </c>
      <c r="ULV2" s="522"/>
      <c r="ULW2" s="405"/>
      <c r="ULX2" s="406"/>
      <c r="ULY2" s="406"/>
      <c r="ULZ2" s="406"/>
      <c r="UMA2" s="406"/>
      <c r="UMB2" s="407"/>
      <c r="UMC2" s="521" t="s">
        <v>0</v>
      </c>
      <c r="UMD2" s="522"/>
      <c r="UME2" s="405"/>
      <c r="UMF2" s="406"/>
      <c r="UMG2" s="406"/>
      <c r="UMH2" s="406"/>
      <c r="UMI2" s="406"/>
      <c r="UMJ2" s="407"/>
      <c r="UMK2" s="521" t="s">
        <v>0</v>
      </c>
      <c r="UML2" s="522"/>
      <c r="UMM2" s="405"/>
      <c r="UMN2" s="406"/>
      <c r="UMO2" s="406"/>
      <c r="UMP2" s="406"/>
      <c r="UMQ2" s="406"/>
      <c r="UMR2" s="407"/>
      <c r="UMS2" s="521" t="s">
        <v>0</v>
      </c>
      <c r="UMT2" s="522"/>
      <c r="UMU2" s="405"/>
      <c r="UMV2" s="406"/>
      <c r="UMW2" s="406"/>
      <c r="UMX2" s="406"/>
      <c r="UMY2" s="406"/>
      <c r="UMZ2" s="407"/>
      <c r="UNA2" s="521" t="s">
        <v>0</v>
      </c>
      <c r="UNB2" s="522"/>
      <c r="UNC2" s="405"/>
      <c r="UND2" s="406"/>
      <c r="UNE2" s="406"/>
      <c r="UNF2" s="406"/>
      <c r="UNG2" s="406"/>
      <c r="UNH2" s="407"/>
      <c r="UNI2" s="521" t="s">
        <v>0</v>
      </c>
      <c r="UNJ2" s="522"/>
      <c r="UNK2" s="405"/>
      <c r="UNL2" s="406"/>
      <c r="UNM2" s="406"/>
      <c r="UNN2" s="406"/>
      <c r="UNO2" s="406"/>
      <c r="UNP2" s="407"/>
      <c r="UNQ2" s="521" t="s">
        <v>0</v>
      </c>
      <c r="UNR2" s="522"/>
      <c r="UNS2" s="405"/>
      <c r="UNT2" s="406"/>
      <c r="UNU2" s="406"/>
      <c r="UNV2" s="406"/>
      <c r="UNW2" s="406"/>
      <c r="UNX2" s="407"/>
      <c r="UNY2" s="521" t="s">
        <v>0</v>
      </c>
      <c r="UNZ2" s="522"/>
      <c r="UOA2" s="405"/>
      <c r="UOB2" s="406"/>
      <c r="UOC2" s="406"/>
      <c r="UOD2" s="406"/>
      <c r="UOE2" s="406"/>
      <c r="UOF2" s="407"/>
      <c r="UOG2" s="521" t="s">
        <v>0</v>
      </c>
      <c r="UOH2" s="522"/>
      <c r="UOI2" s="405"/>
      <c r="UOJ2" s="406"/>
      <c r="UOK2" s="406"/>
      <c r="UOL2" s="406"/>
      <c r="UOM2" s="406"/>
      <c r="UON2" s="407"/>
      <c r="UOO2" s="521" t="s">
        <v>0</v>
      </c>
      <c r="UOP2" s="522"/>
      <c r="UOQ2" s="405"/>
      <c r="UOR2" s="406"/>
      <c r="UOS2" s="406"/>
      <c r="UOT2" s="406"/>
      <c r="UOU2" s="406"/>
      <c r="UOV2" s="407"/>
      <c r="UOW2" s="521" t="s">
        <v>0</v>
      </c>
      <c r="UOX2" s="522"/>
      <c r="UOY2" s="405"/>
      <c r="UOZ2" s="406"/>
      <c r="UPA2" s="406"/>
      <c r="UPB2" s="406"/>
      <c r="UPC2" s="406"/>
      <c r="UPD2" s="407"/>
      <c r="UPE2" s="521" t="s">
        <v>0</v>
      </c>
      <c r="UPF2" s="522"/>
      <c r="UPG2" s="405"/>
      <c r="UPH2" s="406"/>
      <c r="UPI2" s="406"/>
      <c r="UPJ2" s="406"/>
      <c r="UPK2" s="406"/>
      <c r="UPL2" s="407"/>
      <c r="UPM2" s="521" t="s">
        <v>0</v>
      </c>
      <c r="UPN2" s="522"/>
      <c r="UPO2" s="405"/>
      <c r="UPP2" s="406"/>
      <c r="UPQ2" s="406"/>
      <c r="UPR2" s="406"/>
      <c r="UPS2" s="406"/>
      <c r="UPT2" s="407"/>
      <c r="UPU2" s="521" t="s">
        <v>0</v>
      </c>
      <c r="UPV2" s="522"/>
      <c r="UPW2" s="405"/>
      <c r="UPX2" s="406"/>
      <c r="UPY2" s="406"/>
      <c r="UPZ2" s="406"/>
      <c r="UQA2" s="406"/>
      <c r="UQB2" s="407"/>
      <c r="UQC2" s="521" t="s">
        <v>0</v>
      </c>
      <c r="UQD2" s="522"/>
      <c r="UQE2" s="405"/>
      <c r="UQF2" s="406"/>
      <c r="UQG2" s="406"/>
      <c r="UQH2" s="406"/>
      <c r="UQI2" s="406"/>
      <c r="UQJ2" s="407"/>
      <c r="UQK2" s="521" t="s">
        <v>0</v>
      </c>
      <c r="UQL2" s="522"/>
      <c r="UQM2" s="405"/>
      <c r="UQN2" s="406"/>
      <c r="UQO2" s="406"/>
      <c r="UQP2" s="406"/>
      <c r="UQQ2" s="406"/>
      <c r="UQR2" s="407"/>
      <c r="UQS2" s="521" t="s">
        <v>0</v>
      </c>
      <c r="UQT2" s="522"/>
      <c r="UQU2" s="405"/>
      <c r="UQV2" s="406"/>
      <c r="UQW2" s="406"/>
      <c r="UQX2" s="406"/>
      <c r="UQY2" s="406"/>
      <c r="UQZ2" s="407"/>
      <c r="URA2" s="521" t="s">
        <v>0</v>
      </c>
      <c r="URB2" s="522"/>
      <c r="URC2" s="405"/>
      <c r="URD2" s="406"/>
      <c r="URE2" s="406"/>
      <c r="URF2" s="406"/>
      <c r="URG2" s="406"/>
      <c r="URH2" s="407"/>
      <c r="URI2" s="521" t="s">
        <v>0</v>
      </c>
      <c r="URJ2" s="522"/>
      <c r="URK2" s="405"/>
      <c r="URL2" s="406"/>
      <c r="URM2" s="406"/>
      <c r="URN2" s="406"/>
      <c r="URO2" s="406"/>
      <c r="URP2" s="407"/>
      <c r="URQ2" s="521" t="s">
        <v>0</v>
      </c>
      <c r="URR2" s="522"/>
      <c r="URS2" s="405"/>
      <c r="URT2" s="406"/>
      <c r="URU2" s="406"/>
      <c r="URV2" s="406"/>
      <c r="URW2" s="406"/>
      <c r="URX2" s="407"/>
      <c r="URY2" s="521" t="s">
        <v>0</v>
      </c>
      <c r="URZ2" s="522"/>
      <c r="USA2" s="405"/>
      <c r="USB2" s="406"/>
      <c r="USC2" s="406"/>
      <c r="USD2" s="406"/>
      <c r="USE2" s="406"/>
      <c r="USF2" s="407"/>
      <c r="USG2" s="521" t="s">
        <v>0</v>
      </c>
      <c r="USH2" s="522"/>
      <c r="USI2" s="405"/>
      <c r="USJ2" s="406"/>
      <c r="USK2" s="406"/>
      <c r="USL2" s="406"/>
      <c r="USM2" s="406"/>
      <c r="USN2" s="407"/>
      <c r="USO2" s="521" t="s">
        <v>0</v>
      </c>
      <c r="USP2" s="522"/>
      <c r="USQ2" s="405"/>
      <c r="USR2" s="406"/>
      <c r="USS2" s="406"/>
      <c r="UST2" s="406"/>
      <c r="USU2" s="406"/>
      <c r="USV2" s="407"/>
      <c r="USW2" s="521" t="s">
        <v>0</v>
      </c>
      <c r="USX2" s="522"/>
      <c r="USY2" s="405"/>
      <c r="USZ2" s="406"/>
      <c r="UTA2" s="406"/>
      <c r="UTB2" s="406"/>
      <c r="UTC2" s="406"/>
      <c r="UTD2" s="407"/>
      <c r="UTE2" s="521" t="s">
        <v>0</v>
      </c>
      <c r="UTF2" s="522"/>
      <c r="UTG2" s="405"/>
      <c r="UTH2" s="406"/>
      <c r="UTI2" s="406"/>
      <c r="UTJ2" s="406"/>
      <c r="UTK2" s="406"/>
      <c r="UTL2" s="407"/>
      <c r="UTM2" s="521" t="s">
        <v>0</v>
      </c>
      <c r="UTN2" s="522"/>
      <c r="UTO2" s="405"/>
      <c r="UTP2" s="406"/>
      <c r="UTQ2" s="406"/>
      <c r="UTR2" s="406"/>
      <c r="UTS2" s="406"/>
      <c r="UTT2" s="407"/>
      <c r="UTU2" s="521" t="s">
        <v>0</v>
      </c>
      <c r="UTV2" s="522"/>
      <c r="UTW2" s="405"/>
      <c r="UTX2" s="406"/>
      <c r="UTY2" s="406"/>
      <c r="UTZ2" s="406"/>
      <c r="UUA2" s="406"/>
      <c r="UUB2" s="407"/>
      <c r="UUC2" s="521" t="s">
        <v>0</v>
      </c>
      <c r="UUD2" s="522"/>
      <c r="UUE2" s="405"/>
      <c r="UUF2" s="406"/>
      <c r="UUG2" s="406"/>
      <c r="UUH2" s="406"/>
      <c r="UUI2" s="406"/>
      <c r="UUJ2" s="407"/>
      <c r="UUK2" s="521" t="s">
        <v>0</v>
      </c>
      <c r="UUL2" s="522"/>
      <c r="UUM2" s="405"/>
      <c r="UUN2" s="406"/>
      <c r="UUO2" s="406"/>
      <c r="UUP2" s="406"/>
      <c r="UUQ2" s="406"/>
      <c r="UUR2" s="407"/>
      <c r="UUS2" s="521" t="s">
        <v>0</v>
      </c>
      <c r="UUT2" s="522"/>
      <c r="UUU2" s="405"/>
      <c r="UUV2" s="406"/>
      <c r="UUW2" s="406"/>
      <c r="UUX2" s="406"/>
      <c r="UUY2" s="406"/>
      <c r="UUZ2" s="407"/>
      <c r="UVA2" s="521" t="s">
        <v>0</v>
      </c>
      <c r="UVB2" s="522"/>
      <c r="UVC2" s="405"/>
      <c r="UVD2" s="406"/>
      <c r="UVE2" s="406"/>
      <c r="UVF2" s="406"/>
      <c r="UVG2" s="406"/>
      <c r="UVH2" s="407"/>
      <c r="UVI2" s="521" t="s">
        <v>0</v>
      </c>
      <c r="UVJ2" s="522"/>
      <c r="UVK2" s="405"/>
      <c r="UVL2" s="406"/>
      <c r="UVM2" s="406"/>
      <c r="UVN2" s="406"/>
      <c r="UVO2" s="406"/>
      <c r="UVP2" s="407"/>
      <c r="UVQ2" s="521" t="s">
        <v>0</v>
      </c>
      <c r="UVR2" s="522"/>
      <c r="UVS2" s="405"/>
      <c r="UVT2" s="406"/>
      <c r="UVU2" s="406"/>
      <c r="UVV2" s="406"/>
      <c r="UVW2" s="406"/>
      <c r="UVX2" s="407"/>
      <c r="UVY2" s="521" t="s">
        <v>0</v>
      </c>
      <c r="UVZ2" s="522"/>
      <c r="UWA2" s="405"/>
      <c r="UWB2" s="406"/>
      <c r="UWC2" s="406"/>
      <c r="UWD2" s="406"/>
      <c r="UWE2" s="406"/>
      <c r="UWF2" s="407"/>
      <c r="UWG2" s="521" t="s">
        <v>0</v>
      </c>
      <c r="UWH2" s="522"/>
      <c r="UWI2" s="405"/>
      <c r="UWJ2" s="406"/>
      <c r="UWK2" s="406"/>
      <c r="UWL2" s="406"/>
      <c r="UWM2" s="406"/>
      <c r="UWN2" s="407"/>
      <c r="UWO2" s="521" t="s">
        <v>0</v>
      </c>
      <c r="UWP2" s="522"/>
      <c r="UWQ2" s="405"/>
      <c r="UWR2" s="406"/>
      <c r="UWS2" s="406"/>
      <c r="UWT2" s="406"/>
      <c r="UWU2" s="406"/>
      <c r="UWV2" s="407"/>
      <c r="UWW2" s="521" t="s">
        <v>0</v>
      </c>
      <c r="UWX2" s="522"/>
      <c r="UWY2" s="405"/>
      <c r="UWZ2" s="406"/>
      <c r="UXA2" s="406"/>
      <c r="UXB2" s="406"/>
      <c r="UXC2" s="406"/>
      <c r="UXD2" s="407"/>
      <c r="UXE2" s="521" t="s">
        <v>0</v>
      </c>
      <c r="UXF2" s="522"/>
      <c r="UXG2" s="405"/>
      <c r="UXH2" s="406"/>
      <c r="UXI2" s="406"/>
      <c r="UXJ2" s="406"/>
      <c r="UXK2" s="406"/>
      <c r="UXL2" s="407"/>
      <c r="UXM2" s="521" t="s">
        <v>0</v>
      </c>
      <c r="UXN2" s="522"/>
      <c r="UXO2" s="405"/>
      <c r="UXP2" s="406"/>
      <c r="UXQ2" s="406"/>
      <c r="UXR2" s="406"/>
      <c r="UXS2" s="406"/>
      <c r="UXT2" s="407"/>
      <c r="UXU2" s="521" t="s">
        <v>0</v>
      </c>
      <c r="UXV2" s="522"/>
      <c r="UXW2" s="405"/>
      <c r="UXX2" s="406"/>
      <c r="UXY2" s="406"/>
      <c r="UXZ2" s="406"/>
      <c r="UYA2" s="406"/>
      <c r="UYB2" s="407"/>
      <c r="UYC2" s="521" t="s">
        <v>0</v>
      </c>
      <c r="UYD2" s="522"/>
      <c r="UYE2" s="405"/>
      <c r="UYF2" s="406"/>
      <c r="UYG2" s="406"/>
      <c r="UYH2" s="406"/>
      <c r="UYI2" s="406"/>
      <c r="UYJ2" s="407"/>
      <c r="UYK2" s="521" t="s">
        <v>0</v>
      </c>
      <c r="UYL2" s="522"/>
      <c r="UYM2" s="405"/>
      <c r="UYN2" s="406"/>
      <c r="UYO2" s="406"/>
      <c r="UYP2" s="406"/>
      <c r="UYQ2" s="406"/>
      <c r="UYR2" s="407"/>
      <c r="UYS2" s="521" t="s">
        <v>0</v>
      </c>
      <c r="UYT2" s="522"/>
      <c r="UYU2" s="405"/>
      <c r="UYV2" s="406"/>
      <c r="UYW2" s="406"/>
      <c r="UYX2" s="406"/>
      <c r="UYY2" s="406"/>
      <c r="UYZ2" s="407"/>
      <c r="UZA2" s="521" t="s">
        <v>0</v>
      </c>
      <c r="UZB2" s="522"/>
      <c r="UZC2" s="405"/>
      <c r="UZD2" s="406"/>
      <c r="UZE2" s="406"/>
      <c r="UZF2" s="406"/>
      <c r="UZG2" s="406"/>
      <c r="UZH2" s="407"/>
      <c r="UZI2" s="521" t="s">
        <v>0</v>
      </c>
      <c r="UZJ2" s="522"/>
      <c r="UZK2" s="405"/>
      <c r="UZL2" s="406"/>
      <c r="UZM2" s="406"/>
      <c r="UZN2" s="406"/>
      <c r="UZO2" s="406"/>
      <c r="UZP2" s="407"/>
      <c r="UZQ2" s="521" t="s">
        <v>0</v>
      </c>
      <c r="UZR2" s="522"/>
      <c r="UZS2" s="405"/>
      <c r="UZT2" s="406"/>
      <c r="UZU2" s="406"/>
      <c r="UZV2" s="406"/>
      <c r="UZW2" s="406"/>
      <c r="UZX2" s="407"/>
      <c r="UZY2" s="521" t="s">
        <v>0</v>
      </c>
      <c r="UZZ2" s="522"/>
      <c r="VAA2" s="405"/>
      <c r="VAB2" s="406"/>
      <c r="VAC2" s="406"/>
      <c r="VAD2" s="406"/>
      <c r="VAE2" s="406"/>
      <c r="VAF2" s="407"/>
      <c r="VAG2" s="521" t="s">
        <v>0</v>
      </c>
      <c r="VAH2" s="522"/>
      <c r="VAI2" s="405"/>
      <c r="VAJ2" s="406"/>
      <c r="VAK2" s="406"/>
      <c r="VAL2" s="406"/>
      <c r="VAM2" s="406"/>
      <c r="VAN2" s="407"/>
      <c r="VAO2" s="521" t="s">
        <v>0</v>
      </c>
      <c r="VAP2" s="522"/>
      <c r="VAQ2" s="405"/>
      <c r="VAR2" s="406"/>
      <c r="VAS2" s="406"/>
      <c r="VAT2" s="406"/>
      <c r="VAU2" s="406"/>
      <c r="VAV2" s="407"/>
      <c r="VAW2" s="521" t="s">
        <v>0</v>
      </c>
      <c r="VAX2" s="522"/>
      <c r="VAY2" s="405"/>
      <c r="VAZ2" s="406"/>
      <c r="VBA2" s="406"/>
      <c r="VBB2" s="406"/>
      <c r="VBC2" s="406"/>
      <c r="VBD2" s="407"/>
      <c r="VBE2" s="521" t="s">
        <v>0</v>
      </c>
      <c r="VBF2" s="522"/>
      <c r="VBG2" s="405"/>
      <c r="VBH2" s="406"/>
      <c r="VBI2" s="406"/>
      <c r="VBJ2" s="406"/>
      <c r="VBK2" s="406"/>
      <c r="VBL2" s="407"/>
      <c r="VBM2" s="521" t="s">
        <v>0</v>
      </c>
      <c r="VBN2" s="522"/>
      <c r="VBO2" s="405"/>
      <c r="VBP2" s="406"/>
      <c r="VBQ2" s="406"/>
      <c r="VBR2" s="406"/>
      <c r="VBS2" s="406"/>
      <c r="VBT2" s="407"/>
      <c r="VBU2" s="521" t="s">
        <v>0</v>
      </c>
      <c r="VBV2" s="522"/>
      <c r="VBW2" s="405"/>
      <c r="VBX2" s="406"/>
      <c r="VBY2" s="406"/>
      <c r="VBZ2" s="406"/>
      <c r="VCA2" s="406"/>
      <c r="VCB2" s="407"/>
      <c r="VCC2" s="521" t="s">
        <v>0</v>
      </c>
      <c r="VCD2" s="522"/>
      <c r="VCE2" s="405"/>
      <c r="VCF2" s="406"/>
      <c r="VCG2" s="406"/>
      <c r="VCH2" s="406"/>
      <c r="VCI2" s="406"/>
      <c r="VCJ2" s="407"/>
      <c r="VCK2" s="521" t="s">
        <v>0</v>
      </c>
      <c r="VCL2" s="522"/>
      <c r="VCM2" s="405"/>
      <c r="VCN2" s="406"/>
      <c r="VCO2" s="406"/>
      <c r="VCP2" s="406"/>
      <c r="VCQ2" s="406"/>
      <c r="VCR2" s="407"/>
      <c r="VCS2" s="521" t="s">
        <v>0</v>
      </c>
      <c r="VCT2" s="522"/>
      <c r="VCU2" s="405"/>
      <c r="VCV2" s="406"/>
      <c r="VCW2" s="406"/>
      <c r="VCX2" s="406"/>
      <c r="VCY2" s="406"/>
      <c r="VCZ2" s="407"/>
      <c r="VDA2" s="521" t="s">
        <v>0</v>
      </c>
      <c r="VDB2" s="522"/>
      <c r="VDC2" s="405"/>
      <c r="VDD2" s="406"/>
      <c r="VDE2" s="406"/>
      <c r="VDF2" s="406"/>
      <c r="VDG2" s="406"/>
      <c r="VDH2" s="407"/>
      <c r="VDI2" s="521" t="s">
        <v>0</v>
      </c>
      <c r="VDJ2" s="522"/>
      <c r="VDK2" s="405"/>
      <c r="VDL2" s="406"/>
      <c r="VDM2" s="406"/>
      <c r="VDN2" s="406"/>
      <c r="VDO2" s="406"/>
      <c r="VDP2" s="407"/>
      <c r="VDQ2" s="521" t="s">
        <v>0</v>
      </c>
      <c r="VDR2" s="522"/>
      <c r="VDS2" s="405"/>
      <c r="VDT2" s="406"/>
      <c r="VDU2" s="406"/>
      <c r="VDV2" s="406"/>
      <c r="VDW2" s="406"/>
      <c r="VDX2" s="407"/>
      <c r="VDY2" s="521" t="s">
        <v>0</v>
      </c>
      <c r="VDZ2" s="522"/>
      <c r="VEA2" s="405"/>
      <c r="VEB2" s="406"/>
      <c r="VEC2" s="406"/>
      <c r="VED2" s="406"/>
      <c r="VEE2" s="406"/>
      <c r="VEF2" s="407"/>
      <c r="VEG2" s="521" t="s">
        <v>0</v>
      </c>
      <c r="VEH2" s="522"/>
      <c r="VEI2" s="405"/>
      <c r="VEJ2" s="406"/>
      <c r="VEK2" s="406"/>
      <c r="VEL2" s="406"/>
      <c r="VEM2" s="406"/>
      <c r="VEN2" s="407"/>
      <c r="VEO2" s="521" t="s">
        <v>0</v>
      </c>
      <c r="VEP2" s="522"/>
      <c r="VEQ2" s="405"/>
      <c r="VER2" s="406"/>
      <c r="VES2" s="406"/>
      <c r="VET2" s="406"/>
      <c r="VEU2" s="406"/>
      <c r="VEV2" s="407"/>
      <c r="VEW2" s="521" t="s">
        <v>0</v>
      </c>
      <c r="VEX2" s="522"/>
      <c r="VEY2" s="405"/>
      <c r="VEZ2" s="406"/>
      <c r="VFA2" s="406"/>
      <c r="VFB2" s="406"/>
      <c r="VFC2" s="406"/>
      <c r="VFD2" s="407"/>
      <c r="VFE2" s="521" t="s">
        <v>0</v>
      </c>
      <c r="VFF2" s="522"/>
      <c r="VFG2" s="405"/>
      <c r="VFH2" s="406"/>
      <c r="VFI2" s="406"/>
      <c r="VFJ2" s="406"/>
      <c r="VFK2" s="406"/>
      <c r="VFL2" s="407"/>
      <c r="VFM2" s="521" t="s">
        <v>0</v>
      </c>
      <c r="VFN2" s="522"/>
      <c r="VFO2" s="405"/>
      <c r="VFP2" s="406"/>
      <c r="VFQ2" s="406"/>
      <c r="VFR2" s="406"/>
      <c r="VFS2" s="406"/>
      <c r="VFT2" s="407"/>
      <c r="VFU2" s="521" t="s">
        <v>0</v>
      </c>
      <c r="VFV2" s="522"/>
      <c r="VFW2" s="405"/>
      <c r="VFX2" s="406"/>
      <c r="VFY2" s="406"/>
      <c r="VFZ2" s="406"/>
      <c r="VGA2" s="406"/>
      <c r="VGB2" s="407"/>
      <c r="VGC2" s="521" t="s">
        <v>0</v>
      </c>
      <c r="VGD2" s="522"/>
      <c r="VGE2" s="405"/>
      <c r="VGF2" s="406"/>
      <c r="VGG2" s="406"/>
      <c r="VGH2" s="406"/>
      <c r="VGI2" s="406"/>
      <c r="VGJ2" s="407"/>
      <c r="VGK2" s="521" t="s">
        <v>0</v>
      </c>
      <c r="VGL2" s="522"/>
      <c r="VGM2" s="405"/>
      <c r="VGN2" s="406"/>
      <c r="VGO2" s="406"/>
      <c r="VGP2" s="406"/>
      <c r="VGQ2" s="406"/>
      <c r="VGR2" s="407"/>
      <c r="VGS2" s="521" t="s">
        <v>0</v>
      </c>
      <c r="VGT2" s="522"/>
      <c r="VGU2" s="405"/>
      <c r="VGV2" s="406"/>
      <c r="VGW2" s="406"/>
      <c r="VGX2" s="406"/>
      <c r="VGY2" s="406"/>
      <c r="VGZ2" s="407"/>
      <c r="VHA2" s="521" t="s">
        <v>0</v>
      </c>
      <c r="VHB2" s="522"/>
      <c r="VHC2" s="405"/>
      <c r="VHD2" s="406"/>
      <c r="VHE2" s="406"/>
      <c r="VHF2" s="406"/>
      <c r="VHG2" s="406"/>
      <c r="VHH2" s="407"/>
      <c r="VHI2" s="521" t="s">
        <v>0</v>
      </c>
      <c r="VHJ2" s="522"/>
      <c r="VHK2" s="405"/>
      <c r="VHL2" s="406"/>
      <c r="VHM2" s="406"/>
      <c r="VHN2" s="406"/>
      <c r="VHO2" s="406"/>
      <c r="VHP2" s="407"/>
      <c r="VHQ2" s="521" t="s">
        <v>0</v>
      </c>
      <c r="VHR2" s="522"/>
      <c r="VHS2" s="405"/>
      <c r="VHT2" s="406"/>
      <c r="VHU2" s="406"/>
      <c r="VHV2" s="406"/>
      <c r="VHW2" s="406"/>
      <c r="VHX2" s="407"/>
      <c r="VHY2" s="521" t="s">
        <v>0</v>
      </c>
      <c r="VHZ2" s="522"/>
      <c r="VIA2" s="405"/>
      <c r="VIB2" s="406"/>
      <c r="VIC2" s="406"/>
      <c r="VID2" s="406"/>
      <c r="VIE2" s="406"/>
      <c r="VIF2" s="407"/>
      <c r="VIG2" s="521" t="s">
        <v>0</v>
      </c>
      <c r="VIH2" s="522"/>
      <c r="VII2" s="405"/>
      <c r="VIJ2" s="406"/>
      <c r="VIK2" s="406"/>
      <c r="VIL2" s="406"/>
      <c r="VIM2" s="406"/>
      <c r="VIN2" s="407"/>
      <c r="VIO2" s="521" t="s">
        <v>0</v>
      </c>
      <c r="VIP2" s="522"/>
      <c r="VIQ2" s="405"/>
      <c r="VIR2" s="406"/>
      <c r="VIS2" s="406"/>
      <c r="VIT2" s="406"/>
      <c r="VIU2" s="406"/>
      <c r="VIV2" s="407"/>
      <c r="VIW2" s="521" t="s">
        <v>0</v>
      </c>
      <c r="VIX2" s="522"/>
      <c r="VIY2" s="405"/>
      <c r="VIZ2" s="406"/>
      <c r="VJA2" s="406"/>
      <c r="VJB2" s="406"/>
      <c r="VJC2" s="406"/>
      <c r="VJD2" s="407"/>
      <c r="VJE2" s="521" t="s">
        <v>0</v>
      </c>
      <c r="VJF2" s="522"/>
      <c r="VJG2" s="405"/>
      <c r="VJH2" s="406"/>
      <c r="VJI2" s="406"/>
      <c r="VJJ2" s="406"/>
      <c r="VJK2" s="406"/>
      <c r="VJL2" s="407"/>
      <c r="VJM2" s="521" t="s">
        <v>0</v>
      </c>
      <c r="VJN2" s="522"/>
      <c r="VJO2" s="405"/>
      <c r="VJP2" s="406"/>
      <c r="VJQ2" s="406"/>
      <c r="VJR2" s="406"/>
      <c r="VJS2" s="406"/>
      <c r="VJT2" s="407"/>
      <c r="VJU2" s="521" t="s">
        <v>0</v>
      </c>
      <c r="VJV2" s="522"/>
      <c r="VJW2" s="405"/>
      <c r="VJX2" s="406"/>
      <c r="VJY2" s="406"/>
      <c r="VJZ2" s="406"/>
      <c r="VKA2" s="406"/>
      <c r="VKB2" s="407"/>
      <c r="VKC2" s="521" t="s">
        <v>0</v>
      </c>
      <c r="VKD2" s="522"/>
      <c r="VKE2" s="405"/>
      <c r="VKF2" s="406"/>
      <c r="VKG2" s="406"/>
      <c r="VKH2" s="406"/>
      <c r="VKI2" s="406"/>
      <c r="VKJ2" s="407"/>
      <c r="VKK2" s="521" t="s">
        <v>0</v>
      </c>
      <c r="VKL2" s="522"/>
      <c r="VKM2" s="405"/>
      <c r="VKN2" s="406"/>
      <c r="VKO2" s="406"/>
      <c r="VKP2" s="406"/>
      <c r="VKQ2" s="406"/>
      <c r="VKR2" s="407"/>
      <c r="VKS2" s="521" t="s">
        <v>0</v>
      </c>
      <c r="VKT2" s="522"/>
      <c r="VKU2" s="405"/>
      <c r="VKV2" s="406"/>
      <c r="VKW2" s="406"/>
      <c r="VKX2" s="406"/>
      <c r="VKY2" s="406"/>
      <c r="VKZ2" s="407"/>
      <c r="VLA2" s="521" t="s">
        <v>0</v>
      </c>
      <c r="VLB2" s="522"/>
      <c r="VLC2" s="405"/>
      <c r="VLD2" s="406"/>
      <c r="VLE2" s="406"/>
      <c r="VLF2" s="406"/>
      <c r="VLG2" s="406"/>
      <c r="VLH2" s="407"/>
      <c r="VLI2" s="521" t="s">
        <v>0</v>
      </c>
      <c r="VLJ2" s="522"/>
      <c r="VLK2" s="405"/>
      <c r="VLL2" s="406"/>
      <c r="VLM2" s="406"/>
      <c r="VLN2" s="406"/>
      <c r="VLO2" s="406"/>
      <c r="VLP2" s="407"/>
      <c r="VLQ2" s="521" t="s">
        <v>0</v>
      </c>
      <c r="VLR2" s="522"/>
      <c r="VLS2" s="405"/>
      <c r="VLT2" s="406"/>
      <c r="VLU2" s="406"/>
      <c r="VLV2" s="406"/>
      <c r="VLW2" s="406"/>
      <c r="VLX2" s="407"/>
      <c r="VLY2" s="521" t="s">
        <v>0</v>
      </c>
      <c r="VLZ2" s="522"/>
      <c r="VMA2" s="405"/>
      <c r="VMB2" s="406"/>
      <c r="VMC2" s="406"/>
      <c r="VMD2" s="406"/>
      <c r="VME2" s="406"/>
      <c r="VMF2" s="407"/>
      <c r="VMG2" s="521" t="s">
        <v>0</v>
      </c>
      <c r="VMH2" s="522"/>
      <c r="VMI2" s="405"/>
      <c r="VMJ2" s="406"/>
      <c r="VMK2" s="406"/>
      <c r="VML2" s="406"/>
      <c r="VMM2" s="406"/>
      <c r="VMN2" s="407"/>
      <c r="VMO2" s="521" t="s">
        <v>0</v>
      </c>
      <c r="VMP2" s="522"/>
      <c r="VMQ2" s="405"/>
      <c r="VMR2" s="406"/>
      <c r="VMS2" s="406"/>
      <c r="VMT2" s="406"/>
      <c r="VMU2" s="406"/>
      <c r="VMV2" s="407"/>
      <c r="VMW2" s="521" t="s">
        <v>0</v>
      </c>
      <c r="VMX2" s="522"/>
      <c r="VMY2" s="405"/>
      <c r="VMZ2" s="406"/>
      <c r="VNA2" s="406"/>
      <c r="VNB2" s="406"/>
      <c r="VNC2" s="406"/>
      <c r="VND2" s="407"/>
      <c r="VNE2" s="521" t="s">
        <v>0</v>
      </c>
      <c r="VNF2" s="522"/>
      <c r="VNG2" s="405"/>
      <c r="VNH2" s="406"/>
      <c r="VNI2" s="406"/>
      <c r="VNJ2" s="406"/>
      <c r="VNK2" s="406"/>
      <c r="VNL2" s="407"/>
      <c r="VNM2" s="521" t="s">
        <v>0</v>
      </c>
      <c r="VNN2" s="522"/>
      <c r="VNO2" s="405"/>
      <c r="VNP2" s="406"/>
      <c r="VNQ2" s="406"/>
      <c r="VNR2" s="406"/>
      <c r="VNS2" s="406"/>
      <c r="VNT2" s="407"/>
      <c r="VNU2" s="521" t="s">
        <v>0</v>
      </c>
      <c r="VNV2" s="522"/>
      <c r="VNW2" s="405"/>
      <c r="VNX2" s="406"/>
      <c r="VNY2" s="406"/>
      <c r="VNZ2" s="406"/>
      <c r="VOA2" s="406"/>
      <c r="VOB2" s="407"/>
      <c r="VOC2" s="521" t="s">
        <v>0</v>
      </c>
      <c r="VOD2" s="522"/>
      <c r="VOE2" s="405"/>
      <c r="VOF2" s="406"/>
      <c r="VOG2" s="406"/>
      <c r="VOH2" s="406"/>
      <c r="VOI2" s="406"/>
      <c r="VOJ2" s="407"/>
      <c r="VOK2" s="521" t="s">
        <v>0</v>
      </c>
      <c r="VOL2" s="522"/>
      <c r="VOM2" s="405"/>
      <c r="VON2" s="406"/>
      <c r="VOO2" s="406"/>
      <c r="VOP2" s="406"/>
      <c r="VOQ2" s="406"/>
      <c r="VOR2" s="407"/>
      <c r="VOS2" s="521" t="s">
        <v>0</v>
      </c>
      <c r="VOT2" s="522"/>
      <c r="VOU2" s="405"/>
      <c r="VOV2" s="406"/>
      <c r="VOW2" s="406"/>
      <c r="VOX2" s="406"/>
      <c r="VOY2" s="406"/>
      <c r="VOZ2" s="407"/>
      <c r="VPA2" s="521" t="s">
        <v>0</v>
      </c>
      <c r="VPB2" s="522"/>
      <c r="VPC2" s="405"/>
      <c r="VPD2" s="406"/>
      <c r="VPE2" s="406"/>
      <c r="VPF2" s="406"/>
      <c r="VPG2" s="406"/>
      <c r="VPH2" s="407"/>
      <c r="VPI2" s="521" t="s">
        <v>0</v>
      </c>
      <c r="VPJ2" s="522"/>
      <c r="VPK2" s="405"/>
      <c r="VPL2" s="406"/>
      <c r="VPM2" s="406"/>
      <c r="VPN2" s="406"/>
      <c r="VPO2" s="406"/>
      <c r="VPP2" s="407"/>
      <c r="VPQ2" s="521" t="s">
        <v>0</v>
      </c>
      <c r="VPR2" s="522"/>
      <c r="VPS2" s="405"/>
      <c r="VPT2" s="406"/>
      <c r="VPU2" s="406"/>
      <c r="VPV2" s="406"/>
      <c r="VPW2" s="406"/>
      <c r="VPX2" s="407"/>
      <c r="VPY2" s="521" t="s">
        <v>0</v>
      </c>
      <c r="VPZ2" s="522"/>
      <c r="VQA2" s="405"/>
      <c r="VQB2" s="406"/>
      <c r="VQC2" s="406"/>
      <c r="VQD2" s="406"/>
      <c r="VQE2" s="406"/>
      <c r="VQF2" s="407"/>
      <c r="VQG2" s="521" t="s">
        <v>0</v>
      </c>
      <c r="VQH2" s="522"/>
      <c r="VQI2" s="405"/>
      <c r="VQJ2" s="406"/>
      <c r="VQK2" s="406"/>
      <c r="VQL2" s="406"/>
      <c r="VQM2" s="406"/>
      <c r="VQN2" s="407"/>
      <c r="VQO2" s="521" t="s">
        <v>0</v>
      </c>
      <c r="VQP2" s="522"/>
      <c r="VQQ2" s="405"/>
      <c r="VQR2" s="406"/>
      <c r="VQS2" s="406"/>
      <c r="VQT2" s="406"/>
      <c r="VQU2" s="406"/>
      <c r="VQV2" s="407"/>
      <c r="VQW2" s="521" t="s">
        <v>0</v>
      </c>
      <c r="VQX2" s="522"/>
      <c r="VQY2" s="405"/>
      <c r="VQZ2" s="406"/>
      <c r="VRA2" s="406"/>
      <c r="VRB2" s="406"/>
      <c r="VRC2" s="406"/>
      <c r="VRD2" s="407"/>
      <c r="VRE2" s="521" t="s">
        <v>0</v>
      </c>
      <c r="VRF2" s="522"/>
      <c r="VRG2" s="405"/>
      <c r="VRH2" s="406"/>
      <c r="VRI2" s="406"/>
      <c r="VRJ2" s="406"/>
      <c r="VRK2" s="406"/>
      <c r="VRL2" s="407"/>
      <c r="VRM2" s="521" t="s">
        <v>0</v>
      </c>
      <c r="VRN2" s="522"/>
      <c r="VRO2" s="405"/>
      <c r="VRP2" s="406"/>
      <c r="VRQ2" s="406"/>
      <c r="VRR2" s="406"/>
      <c r="VRS2" s="406"/>
      <c r="VRT2" s="407"/>
      <c r="VRU2" s="521" t="s">
        <v>0</v>
      </c>
      <c r="VRV2" s="522"/>
      <c r="VRW2" s="405"/>
      <c r="VRX2" s="406"/>
      <c r="VRY2" s="406"/>
      <c r="VRZ2" s="406"/>
      <c r="VSA2" s="406"/>
      <c r="VSB2" s="407"/>
      <c r="VSC2" s="521" t="s">
        <v>0</v>
      </c>
      <c r="VSD2" s="522"/>
      <c r="VSE2" s="405"/>
      <c r="VSF2" s="406"/>
      <c r="VSG2" s="406"/>
      <c r="VSH2" s="406"/>
      <c r="VSI2" s="406"/>
      <c r="VSJ2" s="407"/>
      <c r="VSK2" s="521" t="s">
        <v>0</v>
      </c>
      <c r="VSL2" s="522"/>
      <c r="VSM2" s="405"/>
      <c r="VSN2" s="406"/>
      <c r="VSO2" s="406"/>
      <c r="VSP2" s="406"/>
      <c r="VSQ2" s="406"/>
      <c r="VSR2" s="407"/>
      <c r="VSS2" s="521" t="s">
        <v>0</v>
      </c>
      <c r="VST2" s="522"/>
      <c r="VSU2" s="405"/>
      <c r="VSV2" s="406"/>
      <c r="VSW2" s="406"/>
      <c r="VSX2" s="406"/>
      <c r="VSY2" s="406"/>
      <c r="VSZ2" s="407"/>
      <c r="VTA2" s="521" t="s">
        <v>0</v>
      </c>
      <c r="VTB2" s="522"/>
      <c r="VTC2" s="405"/>
      <c r="VTD2" s="406"/>
      <c r="VTE2" s="406"/>
      <c r="VTF2" s="406"/>
      <c r="VTG2" s="406"/>
      <c r="VTH2" s="407"/>
      <c r="VTI2" s="521" t="s">
        <v>0</v>
      </c>
      <c r="VTJ2" s="522"/>
      <c r="VTK2" s="405"/>
      <c r="VTL2" s="406"/>
      <c r="VTM2" s="406"/>
      <c r="VTN2" s="406"/>
      <c r="VTO2" s="406"/>
      <c r="VTP2" s="407"/>
      <c r="VTQ2" s="521" t="s">
        <v>0</v>
      </c>
      <c r="VTR2" s="522"/>
      <c r="VTS2" s="405"/>
      <c r="VTT2" s="406"/>
      <c r="VTU2" s="406"/>
      <c r="VTV2" s="406"/>
      <c r="VTW2" s="406"/>
      <c r="VTX2" s="407"/>
      <c r="VTY2" s="521" t="s">
        <v>0</v>
      </c>
      <c r="VTZ2" s="522"/>
      <c r="VUA2" s="405"/>
      <c r="VUB2" s="406"/>
      <c r="VUC2" s="406"/>
      <c r="VUD2" s="406"/>
      <c r="VUE2" s="406"/>
      <c r="VUF2" s="407"/>
      <c r="VUG2" s="521" t="s">
        <v>0</v>
      </c>
      <c r="VUH2" s="522"/>
      <c r="VUI2" s="405"/>
      <c r="VUJ2" s="406"/>
      <c r="VUK2" s="406"/>
      <c r="VUL2" s="406"/>
      <c r="VUM2" s="406"/>
      <c r="VUN2" s="407"/>
      <c r="VUO2" s="521" t="s">
        <v>0</v>
      </c>
      <c r="VUP2" s="522"/>
      <c r="VUQ2" s="405"/>
      <c r="VUR2" s="406"/>
      <c r="VUS2" s="406"/>
      <c r="VUT2" s="406"/>
      <c r="VUU2" s="406"/>
      <c r="VUV2" s="407"/>
      <c r="VUW2" s="521" t="s">
        <v>0</v>
      </c>
      <c r="VUX2" s="522"/>
      <c r="VUY2" s="405"/>
      <c r="VUZ2" s="406"/>
      <c r="VVA2" s="406"/>
      <c r="VVB2" s="406"/>
      <c r="VVC2" s="406"/>
      <c r="VVD2" s="407"/>
      <c r="VVE2" s="521" t="s">
        <v>0</v>
      </c>
      <c r="VVF2" s="522"/>
      <c r="VVG2" s="405"/>
      <c r="VVH2" s="406"/>
      <c r="VVI2" s="406"/>
      <c r="VVJ2" s="406"/>
      <c r="VVK2" s="406"/>
      <c r="VVL2" s="407"/>
      <c r="VVM2" s="521" t="s">
        <v>0</v>
      </c>
      <c r="VVN2" s="522"/>
      <c r="VVO2" s="405"/>
      <c r="VVP2" s="406"/>
      <c r="VVQ2" s="406"/>
      <c r="VVR2" s="406"/>
      <c r="VVS2" s="406"/>
      <c r="VVT2" s="407"/>
      <c r="VVU2" s="521" t="s">
        <v>0</v>
      </c>
      <c r="VVV2" s="522"/>
      <c r="VVW2" s="405"/>
      <c r="VVX2" s="406"/>
      <c r="VVY2" s="406"/>
      <c r="VVZ2" s="406"/>
      <c r="VWA2" s="406"/>
      <c r="VWB2" s="407"/>
      <c r="VWC2" s="521" t="s">
        <v>0</v>
      </c>
      <c r="VWD2" s="522"/>
      <c r="VWE2" s="405"/>
      <c r="VWF2" s="406"/>
      <c r="VWG2" s="406"/>
      <c r="VWH2" s="406"/>
      <c r="VWI2" s="406"/>
      <c r="VWJ2" s="407"/>
      <c r="VWK2" s="521" t="s">
        <v>0</v>
      </c>
      <c r="VWL2" s="522"/>
      <c r="VWM2" s="405"/>
      <c r="VWN2" s="406"/>
      <c r="VWO2" s="406"/>
      <c r="VWP2" s="406"/>
      <c r="VWQ2" s="406"/>
      <c r="VWR2" s="407"/>
      <c r="VWS2" s="521" t="s">
        <v>0</v>
      </c>
      <c r="VWT2" s="522"/>
      <c r="VWU2" s="405"/>
      <c r="VWV2" s="406"/>
      <c r="VWW2" s="406"/>
      <c r="VWX2" s="406"/>
      <c r="VWY2" s="406"/>
      <c r="VWZ2" s="407"/>
      <c r="VXA2" s="521" t="s">
        <v>0</v>
      </c>
      <c r="VXB2" s="522"/>
      <c r="VXC2" s="405"/>
      <c r="VXD2" s="406"/>
      <c r="VXE2" s="406"/>
      <c r="VXF2" s="406"/>
      <c r="VXG2" s="406"/>
      <c r="VXH2" s="407"/>
      <c r="VXI2" s="521" t="s">
        <v>0</v>
      </c>
      <c r="VXJ2" s="522"/>
      <c r="VXK2" s="405"/>
      <c r="VXL2" s="406"/>
      <c r="VXM2" s="406"/>
      <c r="VXN2" s="406"/>
      <c r="VXO2" s="406"/>
      <c r="VXP2" s="407"/>
      <c r="VXQ2" s="521" t="s">
        <v>0</v>
      </c>
      <c r="VXR2" s="522"/>
      <c r="VXS2" s="405"/>
      <c r="VXT2" s="406"/>
      <c r="VXU2" s="406"/>
      <c r="VXV2" s="406"/>
      <c r="VXW2" s="406"/>
      <c r="VXX2" s="407"/>
      <c r="VXY2" s="521" t="s">
        <v>0</v>
      </c>
      <c r="VXZ2" s="522"/>
      <c r="VYA2" s="405"/>
      <c r="VYB2" s="406"/>
      <c r="VYC2" s="406"/>
      <c r="VYD2" s="406"/>
      <c r="VYE2" s="406"/>
      <c r="VYF2" s="407"/>
      <c r="VYG2" s="521" t="s">
        <v>0</v>
      </c>
      <c r="VYH2" s="522"/>
      <c r="VYI2" s="405"/>
      <c r="VYJ2" s="406"/>
      <c r="VYK2" s="406"/>
      <c r="VYL2" s="406"/>
      <c r="VYM2" s="406"/>
      <c r="VYN2" s="407"/>
      <c r="VYO2" s="521" t="s">
        <v>0</v>
      </c>
      <c r="VYP2" s="522"/>
      <c r="VYQ2" s="405"/>
      <c r="VYR2" s="406"/>
      <c r="VYS2" s="406"/>
      <c r="VYT2" s="406"/>
      <c r="VYU2" s="406"/>
      <c r="VYV2" s="407"/>
      <c r="VYW2" s="521" t="s">
        <v>0</v>
      </c>
      <c r="VYX2" s="522"/>
      <c r="VYY2" s="405"/>
      <c r="VYZ2" s="406"/>
      <c r="VZA2" s="406"/>
      <c r="VZB2" s="406"/>
      <c r="VZC2" s="406"/>
      <c r="VZD2" s="407"/>
      <c r="VZE2" s="521" t="s">
        <v>0</v>
      </c>
      <c r="VZF2" s="522"/>
      <c r="VZG2" s="405"/>
      <c r="VZH2" s="406"/>
      <c r="VZI2" s="406"/>
      <c r="VZJ2" s="406"/>
      <c r="VZK2" s="406"/>
      <c r="VZL2" s="407"/>
      <c r="VZM2" s="521" t="s">
        <v>0</v>
      </c>
      <c r="VZN2" s="522"/>
      <c r="VZO2" s="405"/>
      <c r="VZP2" s="406"/>
      <c r="VZQ2" s="406"/>
      <c r="VZR2" s="406"/>
      <c r="VZS2" s="406"/>
      <c r="VZT2" s="407"/>
      <c r="VZU2" s="521" t="s">
        <v>0</v>
      </c>
      <c r="VZV2" s="522"/>
      <c r="VZW2" s="405"/>
      <c r="VZX2" s="406"/>
      <c r="VZY2" s="406"/>
      <c r="VZZ2" s="406"/>
      <c r="WAA2" s="406"/>
      <c r="WAB2" s="407"/>
      <c r="WAC2" s="521" t="s">
        <v>0</v>
      </c>
      <c r="WAD2" s="522"/>
      <c r="WAE2" s="405"/>
      <c r="WAF2" s="406"/>
      <c r="WAG2" s="406"/>
      <c r="WAH2" s="406"/>
      <c r="WAI2" s="406"/>
      <c r="WAJ2" s="407"/>
      <c r="WAK2" s="521" t="s">
        <v>0</v>
      </c>
      <c r="WAL2" s="522"/>
      <c r="WAM2" s="405"/>
      <c r="WAN2" s="406"/>
      <c r="WAO2" s="406"/>
      <c r="WAP2" s="406"/>
      <c r="WAQ2" s="406"/>
      <c r="WAR2" s="407"/>
      <c r="WAS2" s="521" t="s">
        <v>0</v>
      </c>
      <c r="WAT2" s="522"/>
      <c r="WAU2" s="405"/>
      <c r="WAV2" s="406"/>
      <c r="WAW2" s="406"/>
      <c r="WAX2" s="406"/>
      <c r="WAY2" s="406"/>
      <c r="WAZ2" s="407"/>
      <c r="WBA2" s="521" t="s">
        <v>0</v>
      </c>
      <c r="WBB2" s="522"/>
      <c r="WBC2" s="405"/>
      <c r="WBD2" s="406"/>
      <c r="WBE2" s="406"/>
      <c r="WBF2" s="406"/>
      <c r="WBG2" s="406"/>
      <c r="WBH2" s="407"/>
      <c r="WBI2" s="521" t="s">
        <v>0</v>
      </c>
      <c r="WBJ2" s="522"/>
      <c r="WBK2" s="405"/>
      <c r="WBL2" s="406"/>
      <c r="WBM2" s="406"/>
      <c r="WBN2" s="406"/>
      <c r="WBO2" s="406"/>
      <c r="WBP2" s="407"/>
      <c r="WBQ2" s="521" t="s">
        <v>0</v>
      </c>
      <c r="WBR2" s="522"/>
      <c r="WBS2" s="405"/>
      <c r="WBT2" s="406"/>
      <c r="WBU2" s="406"/>
      <c r="WBV2" s="406"/>
      <c r="WBW2" s="406"/>
      <c r="WBX2" s="407"/>
      <c r="WBY2" s="521" t="s">
        <v>0</v>
      </c>
      <c r="WBZ2" s="522"/>
      <c r="WCA2" s="405"/>
      <c r="WCB2" s="406"/>
      <c r="WCC2" s="406"/>
      <c r="WCD2" s="406"/>
      <c r="WCE2" s="406"/>
      <c r="WCF2" s="407"/>
      <c r="WCG2" s="521" t="s">
        <v>0</v>
      </c>
      <c r="WCH2" s="522"/>
      <c r="WCI2" s="405"/>
      <c r="WCJ2" s="406"/>
      <c r="WCK2" s="406"/>
      <c r="WCL2" s="406"/>
      <c r="WCM2" s="406"/>
      <c r="WCN2" s="407"/>
      <c r="WCO2" s="521" t="s">
        <v>0</v>
      </c>
      <c r="WCP2" s="522"/>
      <c r="WCQ2" s="405"/>
      <c r="WCR2" s="406"/>
      <c r="WCS2" s="406"/>
      <c r="WCT2" s="406"/>
      <c r="WCU2" s="406"/>
      <c r="WCV2" s="407"/>
      <c r="WCW2" s="521" t="s">
        <v>0</v>
      </c>
      <c r="WCX2" s="522"/>
      <c r="WCY2" s="405"/>
      <c r="WCZ2" s="406"/>
      <c r="WDA2" s="406"/>
      <c r="WDB2" s="406"/>
      <c r="WDC2" s="406"/>
      <c r="WDD2" s="407"/>
      <c r="WDE2" s="521" t="s">
        <v>0</v>
      </c>
      <c r="WDF2" s="522"/>
      <c r="WDG2" s="405"/>
      <c r="WDH2" s="406"/>
      <c r="WDI2" s="406"/>
      <c r="WDJ2" s="406"/>
      <c r="WDK2" s="406"/>
      <c r="WDL2" s="407"/>
      <c r="WDM2" s="521" t="s">
        <v>0</v>
      </c>
      <c r="WDN2" s="522"/>
      <c r="WDO2" s="405"/>
      <c r="WDP2" s="406"/>
      <c r="WDQ2" s="406"/>
      <c r="WDR2" s="406"/>
      <c r="WDS2" s="406"/>
      <c r="WDT2" s="407"/>
      <c r="WDU2" s="521" t="s">
        <v>0</v>
      </c>
      <c r="WDV2" s="522"/>
      <c r="WDW2" s="405"/>
      <c r="WDX2" s="406"/>
      <c r="WDY2" s="406"/>
      <c r="WDZ2" s="406"/>
      <c r="WEA2" s="406"/>
      <c r="WEB2" s="407"/>
      <c r="WEC2" s="521" t="s">
        <v>0</v>
      </c>
      <c r="WED2" s="522"/>
      <c r="WEE2" s="405"/>
      <c r="WEF2" s="406"/>
      <c r="WEG2" s="406"/>
      <c r="WEH2" s="406"/>
      <c r="WEI2" s="406"/>
      <c r="WEJ2" s="407"/>
      <c r="WEK2" s="521" t="s">
        <v>0</v>
      </c>
      <c r="WEL2" s="522"/>
      <c r="WEM2" s="405"/>
      <c r="WEN2" s="406"/>
      <c r="WEO2" s="406"/>
      <c r="WEP2" s="406"/>
      <c r="WEQ2" s="406"/>
      <c r="WER2" s="407"/>
      <c r="WES2" s="521" t="s">
        <v>0</v>
      </c>
      <c r="WET2" s="522"/>
      <c r="WEU2" s="405"/>
      <c r="WEV2" s="406"/>
      <c r="WEW2" s="406"/>
      <c r="WEX2" s="406"/>
      <c r="WEY2" s="406"/>
      <c r="WEZ2" s="407"/>
      <c r="WFA2" s="521" t="s">
        <v>0</v>
      </c>
      <c r="WFB2" s="522"/>
      <c r="WFC2" s="405"/>
      <c r="WFD2" s="406"/>
      <c r="WFE2" s="406"/>
      <c r="WFF2" s="406"/>
      <c r="WFG2" s="406"/>
      <c r="WFH2" s="407"/>
      <c r="WFI2" s="521" t="s">
        <v>0</v>
      </c>
      <c r="WFJ2" s="522"/>
      <c r="WFK2" s="405"/>
      <c r="WFL2" s="406"/>
      <c r="WFM2" s="406"/>
      <c r="WFN2" s="406"/>
      <c r="WFO2" s="406"/>
      <c r="WFP2" s="407"/>
      <c r="WFQ2" s="521" t="s">
        <v>0</v>
      </c>
      <c r="WFR2" s="522"/>
      <c r="WFS2" s="405"/>
      <c r="WFT2" s="406"/>
      <c r="WFU2" s="406"/>
      <c r="WFV2" s="406"/>
      <c r="WFW2" s="406"/>
      <c r="WFX2" s="407"/>
      <c r="WFY2" s="521" t="s">
        <v>0</v>
      </c>
      <c r="WFZ2" s="522"/>
      <c r="WGA2" s="405"/>
      <c r="WGB2" s="406"/>
      <c r="WGC2" s="406"/>
      <c r="WGD2" s="406"/>
      <c r="WGE2" s="406"/>
      <c r="WGF2" s="407"/>
      <c r="WGG2" s="521" t="s">
        <v>0</v>
      </c>
      <c r="WGH2" s="522"/>
      <c r="WGI2" s="405"/>
      <c r="WGJ2" s="406"/>
      <c r="WGK2" s="406"/>
      <c r="WGL2" s="406"/>
      <c r="WGM2" s="406"/>
      <c r="WGN2" s="407"/>
      <c r="WGO2" s="521" t="s">
        <v>0</v>
      </c>
      <c r="WGP2" s="522"/>
      <c r="WGQ2" s="405"/>
      <c r="WGR2" s="406"/>
      <c r="WGS2" s="406"/>
      <c r="WGT2" s="406"/>
      <c r="WGU2" s="406"/>
      <c r="WGV2" s="407"/>
      <c r="WGW2" s="521" t="s">
        <v>0</v>
      </c>
      <c r="WGX2" s="522"/>
      <c r="WGY2" s="405"/>
      <c r="WGZ2" s="406"/>
      <c r="WHA2" s="406"/>
      <c r="WHB2" s="406"/>
      <c r="WHC2" s="406"/>
      <c r="WHD2" s="407"/>
      <c r="WHE2" s="521" t="s">
        <v>0</v>
      </c>
      <c r="WHF2" s="522"/>
      <c r="WHG2" s="405"/>
      <c r="WHH2" s="406"/>
      <c r="WHI2" s="406"/>
      <c r="WHJ2" s="406"/>
      <c r="WHK2" s="406"/>
      <c r="WHL2" s="407"/>
      <c r="WHM2" s="521" t="s">
        <v>0</v>
      </c>
      <c r="WHN2" s="522"/>
      <c r="WHO2" s="405"/>
      <c r="WHP2" s="406"/>
      <c r="WHQ2" s="406"/>
      <c r="WHR2" s="406"/>
      <c r="WHS2" s="406"/>
      <c r="WHT2" s="407"/>
      <c r="WHU2" s="521" t="s">
        <v>0</v>
      </c>
      <c r="WHV2" s="522"/>
      <c r="WHW2" s="405"/>
      <c r="WHX2" s="406"/>
      <c r="WHY2" s="406"/>
      <c r="WHZ2" s="406"/>
      <c r="WIA2" s="406"/>
      <c r="WIB2" s="407"/>
      <c r="WIC2" s="521" t="s">
        <v>0</v>
      </c>
      <c r="WID2" s="522"/>
      <c r="WIE2" s="405"/>
      <c r="WIF2" s="406"/>
      <c r="WIG2" s="406"/>
      <c r="WIH2" s="406"/>
      <c r="WII2" s="406"/>
      <c r="WIJ2" s="407"/>
      <c r="WIK2" s="521" t="s">
        <v>0</v>
      </c>
      <c r="WIL2" s="522"/>
      <c r="WIM2" s="405"/>
      <c r="WIN2" s="406"/>
      <c r="WIO2" s="406"/>
      <c r="WIP2" s="406"/>
      <c r="WIQ2" s="406"/>
      <c r="WIR2" s="407"/>
      <c r="WIS2" s="521" t="s">
        <v>0</v>
      </c>
      <c r="WIT2" s="522"/>
      <c r="WIU2" s="405"/>
      <c r="WIV2" s="406"/>
      <c r="WIW2" s="406"/>
      <c r="WIX2" s="406"/>
      <c r="WIY2" s="406"/>
      <c r="WIZ2" s="407"/>
      <c r="WJA2" s="521" t="s">
        <v>0</v>
      </c>
      <c r="WJB2" s="522"/>
      <c r="WJC2" s="405"/>
      <c r="WJD2" s="406"/>
      <c r="WJE2" s="406"/>
      <c r="WJF2" s="406"/>
      <c r="WJG2" s="406"/>
      <c r="WJH2" s="407"/>
      <c r="WJI2" s="521" t="s">
        <v>0</v>
      </c>
      <c r="WJJ2" s="522"/>
      <c r="WJK2" s="405"/>
      <c r="WJL2" s="406"/>
      <c r="WJM2" s="406"/>
      <c r="WJN2" s="406"/>
      <c r="WJO2" s="406"/>
      <c r="WJP2" s="407"/>
      <c r="WJQ2" s="521" t="s">
        <v>0</v>
      </c>
      <c r="WJR2" s="522"/>
      <c r="WJS2" s="405"/>
      <c r="WJT2" s="406"/>
      <c r="WJU2" s="406"/>
      <c r="WJV2" s="406"/>
      <c r="WJW2" s="406"/>
      <c r="WJX2" s="407"/>
      <c r="WJY2" s="521" t="s">
        <v>0</v>
      </c>
      <c r="WJZ2" s="522"/>
      <c r="WKA2" s="405"/>
      <c r="WKB2" s="406"/>
      <c r="WKC2" s="406"/>
      <c r="WKD2" s="406"/>
      <c r="WKE2" s="406"/>
      <c r="WKF2" s="407"/>
      <c r="WKG2" s="521" t="s">
        <v>0</v>
      </c>
      <c r="WKH2" s="522"/>
      <c r="WKI2" s="405"/>
      <c r="WKJ2" s="406"/>
      <c r="WKK2" s="406"/>
      <c r="WKL2" s="406"/>
      <c r="WKM2" s="406"/>
      <c r="WKN2" s="407"/>
      <c r="WKO2" s="521" t="s">
        <v>0</v>
      </c>
      <c r="WKP2" s="522"/>
      <c r="WKQ2" s="405"/>
      <c r="WKR2" s="406"/>
      <c r="WKS2" s="406"/>
      <c r="WKT2" s="406"/>
      <c r="WKU2" s="406"/>
      <c r="WKV2" s="407"/>
      <c r="WKW2" s="521" t="s">
        <v>0</v>
      </c>
      <c r="WKX2" s="522"/>
      <c r="WKY2" s="405"/>
      <c r="WKZ2" s="406"/>
      <c r="WLA2" s="406"/>
      <c r="WLB2" s="406"/>
      <c r="WLC2" s="406"/>
      <c r="WLD2" s="407"/>
      <c r="WLE2" s="521" t="s">
        <v>0</v>
      </c>
      <c r="WLF2" s="522"/>
      <c r="WLG2" s="405"/>
      <c r="WLH2" s="406"/>
      <c r="WLI2" s="406"/>
      <c r="WLJ2" s="406"/>
      <c r="WLK2" s="406"/>
      <c r="WLL2" s="407"/>
      <c r="WLM2" s="521" t="s">
        <v>0</v>
      </c>
      <c r="WLN2" s="522"/>
      <c r="WLO2" s="405"/>
      <c r="WLP2" s="406"/>
      <c r="WLQ2" s="406"/>
      <c r="WLR2" s="406"/>
      <c r="WLS2" s="406"/>
      <c r="WLT2" s="407"/>
      <c r="WLU2" s="521" t="s">
        <v>0</v>
      </c>
      <c r="WLV2" s="522"/>
      <c r="WLW2" s="405"/>
      <c r="WLX2" s="406"/>
      <c r="WLY2" s="406"/>
      <c r="WLZ2" s="406"/>
      <c r="WMA2" s="406"/>
      <c r="WMB2" s="407"/>
      <c r="WMC2" s="521" t="s">
        <v>0</v>
      </c>
      <c r="WMD2" s="522"/>
      <c r="WME2" s="405"/>
      <c r="WMF2" s="406"/>
      <c r="WMG2" s="406"/>
      <c r="WMH2" s="406"/>
      <c r="WMI2" s="406"/>
      <c r="WMJ2" s="407"/>
      <c r="WMK2" s="521" t="s">
        <v>0</v>
      </c>
      <c r="WML2" s="522"/>
      <c r="WMM2" s="405"/>
      <c r="WMN2" s="406"/>
      <c r="WMO2" s="406"/>
      <c r="WMP2" s="406"/>
      <c r="WMQ2" s="406"/>
      <c r="WMR2" s="407"/>
      <c r="WMS2" s="521" t="s">
        <v>0</v>
      </c>
      <c r="WMT2" s="522"/>
      <c r="WMU2" s="405"/>
      <c r="WMV2" s="406"/>
      <c r="WMW2" s="406"/>
      <c r="WMX2" s="406"/>
      <c r="WMY2" s="406"/>
      <c r="WMZ2" s="407"/>
      <c r="WNA2" s="521" t="s">
        <v>0</v>
      </c>
      <c r="WNB2" s="522"/>
      <c r="WNC2" s="405"/>
      <c r="WND2" s="406"/>
      <c r="WNE2" s="406"/>
      <c r="WNF2" s="406"/>
      <c r="WNG2" s="406"/>
      <c r="WNH2" s="407"/>
      <c r="WNI2" s="521" t="s">
        <v>0</v>
      </c>
      <c r="WNJ2" s="522"/>
      <c r="WNK2" s="405"/>
      <c r="WNL2" s="406"/>
      <c r="WNM2" s="406"/>
      <c r="WNN2" s="406"/>
      <c r="WNO2" s="406"/>
      <c r="WNP2" s="407"/>
      <c r="WNQ2" s="521" t="s">
        <v>0</v>
      </c>
      <c r="WNR2" s="522"/>
      <c r="WNS2" s="405"/>
      <c r="WNT2" s="406"/>
      <c r="WNU2" s="406"/>
      <c r="WNV2" s="406"/>
      <c r="WNW2" s="406"/>
      <c r="WNX2" s="407"/>
      <c r="WNY2" s="521" t="s">
        <v>0</v>
      </c>
      <c r="WNZ2" s="522"/>
      <c r="WOA2" s="405"/>
      <c r="WOB2" s="406"/>
      <c r="WOC2" s="406"/>
      <c r="WOD2" s="406"/>
      <c r="WOE2" s="406"/>
      <c r="WOF2" s="407"/>
      <c r="WOG2" s="521" t="s">
        <v>0</v>
      </c>
      <c r="WOH2" s="522"/>
      <c r="WOI2" s="405"/>
      <c r="WOJ2" s="406"/>
      <c r="WOK2" s="406"/>
      <c r="WOL2" s="406"/>
      <c r="WOM2" s="406"/>
      <c r="WON2" s="407"/>
      <c r="WOO2" s="521" t="s">
        <v>0</v>
      </c>
      <c r="WOP2" s="522"/>
      <c r="WOQ2" s="405"/>
      <c r="WOR2" s="406"/>
      <c r="WOS2" s="406"/>
      <c r="WOT2" s="406"/>
      <c r="WOU2" s="406"/>
      <c r="WOV2" s="407"/>
      <c r="WOW2" s="521" t="s">
        <v>0</v>
      </c>
      <c r="WOX2" s="522"/>
      <c r="WOY2" s="405"/>
      <c r="WOZ2" s="406"/>
      <c r="WPA2" s="406"/>
      <c r="WPB2" s="406"/>
      <c r="WPC2" s="406"/>
      <c r="WPD2" s="407"/>
      <c r="WPE2" s="521" t="s">
        <v>0</v>
      </c>
      <c r="WPF2" s="522"/>
      <c r="WPG2" s="405"/>
      <c r="WPH2" s="406"/>
      <c r="WPI2" s="406"/>
      <c r="WPJ2" s="406"/>
      <c r="WPK2" s="406"/>
      <c r="WPL2" s="407"/>
      <c r="WPM2" s="521" t="s">
        <v>0</v>
      </c>
      <c r="WPN2" s="522"/>
      <c r="WPO2" s="405"/>
      <c r="WPP2" s="406"/>
      <c r="WPQ2" s="406"/>
      <c r="WPR2" s="406"/>
      <c r="WPS2" s="406"/>
      <c r="WPT2" s="407"/>
      <c r="WPU2" s="521" t="s">
        <v>0</v>
      </c>
      <c r="WPV2" s="522"/>
      <c r="WPW2" s="405"/>
      <c r="WPX2" s="406"/>
      <c r="WPY2" s="406"/>
      <c r="WPZ2" s="406"/>
      <c r="WQA2" s="406"/>
      <c r="WQB2" s="407"/>
      <c r="WQC2" s="521" t="s">
        <v>0</v>
      </c>
      <c r="WQD2" s="522"/>
      <c r="WQE2" s="405"/>
      <c r="WQF2" s="406"/>
      <c r="WQG2" s="406"/>
      <c r="WQH2" s="406"/>
      <c r="WQI2" s="406"/>
      <c r="WQJ2" s="407"/>
      <c r="WQK2" s="521" t="s">
        <v>0</v>
      </c>
      <c r="WQL2" s="522"/>
      <c r="WQM2" s="405"/>
      <c r="WQN2" s="406"/>
      <c r="WQO2" s="406"/>
      <c r="WQP2" s="406"/>
      <c r="WQQ2" s="406"/>
      <c r="WQR2" s="407"/>
      <c r="WQS2" s="521" t="s">
        <v>0</v>
      </c>
      <c r="WQT2" s="522"/>
      <c r="WQU2" s="405"/>
      <c r="WQV2" s="406"/>
      <c r="WQW2" s="406"/>
      <c r="WQX2" s="406"/>
      <c r="WQY2" s="406"/>
      <c r="WQZ2" s="407"/>
      <c r="WRA2" s="521" t="s">
        <v>0</v>
      </c>
      <c r="WRB2" s="522"/>
      <c r="WRC2" s="405"/>
      <c r="WRD2" s="406"/>
      <c r="WRE2" s="406"/>
      <c r="WRF2" s="406"/>
      <c r="WRG2" s="406"/>
      <c r="WRH2" s="407"/>
      <c r="WRI2" s="521" t="s">
        <v>0</v>
      </c>
      <c r="WRJ2" s="522"/>
      <c r="WRK2" s="405"/>
      <c r="WRL2" s="406"/>
      <c r="WRM2" s="406"/>
      <c r="WRN2" s="406"/>
      <c r="WRO2" s="406"/>
      <c r="WRP2" s="407"/>
      <c r="WRQ2" s="521" t="s">
        <v>0</v>
      </c>
      <c r="WRR2" s="522"/>
      <c r="WRS2" s="405"/>
      <c r="WRT2" s="406"/>
      <c r="WRU2" s="406"/>
      <c r="WRV2" s="406"/>
      <c r="WRW2" s="406"/>
      <c r="WRX2" s="407"/>
      <c r="WRY2" s="521" t="s">
        <v>0</v>
      </c>
      <c r="WRZ2" s="522"/>
      <c r="WSA2" s="405"/>
      <c r="WSB2" s="406"/>
      <c r="WSC2" s="406"/>
      <c r="WSD2" s="406"/>
      <c r="WSE2" s="406"/>
      <c r="WSF2" s="407"/>
      <c r="WSG2" s="521" t="s">
        <v>0</v>
      </c>
      <c r="WSH2" s="522"/>
      <c r="WSI2" s="405"/>
      <c r="WSJ2" s="406"/>
      <c r="WSK2" s="406"/>
      <c r="WSL2" s="406"/>
      <c r="WSM2" s="406"/>
      <c r="WSN2" s="407"/>
      <c r="WSO2" s="521" t="s">
        <v>0</v>
      </c>
      <c r="WSP2" s="522"/>
      <c r="WSQ2" s="405"/>
      <c r="WSR2" s="406"/>
      <c r="WSS2" s="406"/>
      <c r="WST2" s="406"/>
      <c r="WSU2" s="406"/>
      <c r="WSV2" s="407"/>
      <c r="WSW2" s="521" t="s">
        <v>0</v>
      </c>
      <c r="WSX2" s="522"/>
      <c r="WSY2" s="405"/>
      <c r="WSZ2" s="406"/>
      <c r="WTA2" s="406"/>
      <c r="WTB2" s="406"/>
      <c r="WTC2" s="406"/>
      <c r="WTD2" s="407"/>
      <c r="WTE2" s="521" t="s">
        <v>0</v>
      </c>
      <c r="WTF2" s="522"/>
      <c r="WTG2" s="405"/>
      <c r="WTH2" s="406"/>
      <c r="WTI2" s="406"/>
      <c r="WTJ2" s="406"/>
      <c r="WTK2" s="406"/>
      <c r="WTL2" s="407"/>
      <c r="WTM2" s="521" t="s">
        <v>0</v>
      </c>
      <c r="WTN2" s="522"/>
      <c r="WTO2" s="405"/>
      <c r="WTP2" s="406"/>
      <c r="WTQ2" s="406"/>
      <c r="WTR2" s="406"/>
      <c r="WTS2" s="406"/>
      <c r="WTT2" s="407"/>
      <c r="WTU2" s="521" t="s">
        <v>0</v>
      </c>
      <c r="WTV2" s="522"/>
      <c r="WTW2" s="405"/>
      <c r="WTX2" s="406"/>
      <c r="WTY2" s="406"/>
      <c r="WTZ2" s="406"/>
      <c r="WUA2" s="406"/>
      <c r="WUB2" s="407"/>
      <c r="WUC2" s="521" t="s">
        <v>0</v>
      </c>
      <c r="WUD2" s="522"/>
      <c r="WUE2" s="405"/>
      <c r="WUF2" s="406"/>
      <c r="WUG2" s="406"/>
      <c r="WUH2" s="406"/>
      <c r="WUI2" s="406"/>
      <c r="WUJ2" s="407"/>
      <c r="WUK2" s="521" t="s">
        <v>0</v>
      </c>
      <c r="WUL2" s="522"/>
      <c r="WUM2" s="405"/>
      <c r="WUN2" s="406"/>
      <c r="WUO2" s="406"/>
      <c r="WUP2" s="406"/>
      <c r="WUQ2" s="406"/>
      <c r="WUR2" s="407"/>
      <c r="WUS2" s="521" t="s">
        <v>0</v>
      </c>
      <c r="WUT2" s="522"/>
      <c r="WUU2" s="405"/>
      <c r="WUV2" s="406"/>
      <c r="WUW2" s="406"/>
      <c r="WUX2" s="406"/>
      <c r="WUY2" s="406"/>
      <c r="WUZ2" s="407"/>
      <c r="WVA2" s="521" t="s">
        <v>0</v>
      </c>
      <c r="WVB2" s="522"/>
      <c r="WVC2" s="405"/>
      <c r="WVD2" s="406"/>
      <c r="WVE2" s="406"/>
      <c r="WVF2" s="406"/>
      <c r="WVG2" s="406"/>
      <c r="WVH2" s="407"/>
      <c r="WVI2" s="521" t="s">
        <v>0</v>
      </c>
      <c r="WVJ2" s="522"/>
      <c r="WVK2" s="405"/>
      <c r="WVL2" s="406"/>
      <c r="WVM2" s="406"/>
      <c r="WVN2" s="406"/>
      <c r="WVO2" s="406"/>
      <c r="WVP2" s="407"/>
      <c r="WVQ2" s="521" t="s">
        <v>0</v>
      </c>
      <c r="WVR2" s="522"/>
      <c r="WVS2" s="405"/>
      <c r="WVT2" s="406"/>
      <c r="WVU2" s="406"/>
      <c r="WVV2" s="406"/>
      <c r="WVW2" s="406"/>
      <c r="WVX2" s="407"/>
      <c r="WVY2" s="521" t="s">
        <v>0</v>
      </c>
      <c r="WVZ2" s="522"/>
      <c r="WWA2" s="405"/>
      <c r="WWB2" s="406"/>
      <c r="WWC2" s="406"/>
      <c r="WWD2" s="406"/>
      <c r="WWE2" s="406"/>
      <c r="WWF2" s="407"/>
      <c r="WWG2" s="521" t="s">
        <v>0</v>
      </c>
      <c r="WWH2" s="522"/>
      <c r="WWI2" s="405"/>
      <c r="WWJ2" s="406"/>
      <c r="WWK2" s="406"/>
      <c r="WWL2" s="406"/>
      <c r="WWM2" s="406"/>
      <c r="WWN2" s="407"/>
      <c r="WWO2" s="521" t="s">
        <v>0</v>
      </c>
      <c r="WWP2" s="522"/>
      <c r="WWQ2" s="405"/>
      <c r="WWR2" s="406"/>
      <c r="WWS2" s="406"/>
      <c r="WWT2" s="406"/>
      <c r="WWU2" s="406"/>
      <c r="WWV2" s="407"/>
      <c r="WWW2" s="521" t="s">
        <v>0</v>
      </c>
      <c r="WWX2" s="522"/>
      <c r="WWY2" s="405"/>
      <c r="WWZ2" s="406"/>
      <c r="WXA2" s="406"/>
      <c r="WXB2" s="406"/>
      <c r="WXC2" s="406"/>
      <c r="WXD2" s="407"/>
      <c r="WXE2" s="521" t="s">
        <v>0</v>
      </c>
      <c r="WXF2" s="522"/>
      <c r="WXG2" s="405"/>
      <c r="WXH2" s="406"/>
      <c r="WXI2" s="406"/>
      <c r="WXJ2" s="406"/>
      <c r="WXK2" s="406"/>
      <c r="WXL2" s="407"/>
      <c r="WXM2" s="521" t="s">
        <v>0</v>
      </c>
      <c r="WXN2" s="522"/>
      <c r="WXO2" s="405"/>
      <c r="WXP2" s="406"/>
      <c r="WXQ2" s="406"/>
      <c r="WXR2" s="406"/>
      <c r="WXS2" s="406"/>
      <c r="WXT2" s="407"/>
      <c r="WXU2" s="521" t="s">
        <v>0</v>
      </c>
      <c r="WXV2" s="522"/>
      <c r="WXW2" s="405"/>
      <c r="WXX2" s="406"/>
      <c r="WXY2" s="406"/>
      <c r="WXZ2" s="406"/>
      <c r="WYA2" s="406"/>
      <c r="WYB2" s="407"/>
      <c r="WYC2" s="521" t="s">
        <v>0</v>
      </c>
      <c r="WYD2" s="522"/>
      <c r="WYE2" s="405"/>
      <c r="WYF2" s="406"/>
      <c r="WYG2" s="406"/>
      <c r="WYH2" s="406"/>
      <c r="WYI2" s="406"/>
      <c r="WYJ2" s="407"/>
      <c r="WYK2" s="521" t="s">
        <v>0</v>
      </c>
      <c r="WYL2" s="522"/>
      <c r="WYM2" s="405"/>
      <c r="WYN2" s="406"/>
      <c r="WYO2" s="406"/>
      <c r="WYP2" s="406"/>
      <c r="WYQ2" s="406"/>
      <c r="WYR2" s="407"/>
      <c r="WYS2" s="521" t="s">
        <v>0</v>
      </c>
      <c r="WYT2" s="522"/>
      <c r="WYU2" s="405"/>
      <c r="WYV2" s="406"/>
      <c r="WYW2" s="406"/>
      <c r="WYX2" s="406"/>
      <c r="WYY2" s="406"/>
      <c r="WYZ2" s="407"/>
      <c r="WZA2" s="521" t="s">
        <v>0</v>
      </c>
      <c r="WZB2" s="522"/>
      <c r="WZC2" s="405"/>
      <c r="WZD2" s="406"/>
      <c r="WZE2" s="406"/>
      <c r="WZF2" s="406"/>
      <c r="WZG2" s="406"/>
      <c r="WZH2" s="407"/>
      <c r="WZI2" s="521" t="s">
        <v>0</v>
      </c>
      <c r="WZJ2" s="522"/>
      <c r="WZK2" s="405"/>
      <c r="WZL2" s="406"/>
      <c r="WZM2" s="406"/>
      <c r="WZN2" s="406"/>
      <c r="WZO2" s="406"/>
      <c r="WZP2" s="407"/>
      <c r="WZQ2" s="521" t="s">
        <v>0</v>
      </c>
      <c r="WZR2" s="522"/>
      <c r="WZS2" s="405"/>
      <c r="WZT2" s="406"/>
      <c r="WZU2" s="406"/>
      <c r="WZV2" s="406"/>
      <c r="WZW2" s="406"/>
      <c r="WZX2" s="407"/>
      <c r="WZY2" s="521" t="s">
        <v>0</v>
      </c>
      <c r="WZZ2" s="522"/>
      <c r="XAA2" s="405"/>
      <c r="XAB2" s="406"/>
      <c r="XAC2" s="406"/>
      <c r="XAD2" s="406"/>
      <c r="XAE2" s="406"/>
      <c r="XAF2" s="407"/>
      <c r="XAG2" s="521" t="s">
        <v>0</v>
      </c>
      <c r="XAH2" s="522"/>
      <c r="XAI2" s="405"/>
      <c r="XAJ2" s="406"/>
      <c r="XAK2" s="406"/>
      <c r="XAL2" s="406"/>
      <c r="XAM2" s="406"/>
      <c r="XAN2" s="407"/>
      <c r="XAO2" s="521" t="s">
        <v>0</v>
      </c>
      <c r="XAP2" s="522"/>
      <c r="XAQ2" s="405"/>
      <c r="XAR2" s="406"/>
      <c r="XAS2" s="406"/>
      <c r="XAT2" s="406"/>
      <c r="XAU2" s="406"/>
      <c r="XAV2" s="407"/>
      <c r="XAW2" s="521" t="s">
        <v>0</v>
      </c>
      <c r="XAX2" s="522"/>
      <c r="XAY2" s="405"/>
      <c r="XAZ2" s="406"/>
      <c r="XBA2" s="406"/>
      <c r="XBB2" s="406"/>
      <c r="XBC2" s="406"/>
      <c r="XBD2" s="407"/>
      <c r="XBE2" s="521" t="s">
        <v>0</v>
      </c>
      <c r="XBF2" s="522"/>
      <c r="XBG2" s="405"/>
      <c r="XBH2" s="406"/>
      <c r="XBI2" s="406"/>
      <c r="XBJ2" s="406"/>
      <c r="XBK2" s="406"/>
      <c r="XBL2" s="407"/>
      <c r="XBM2" s="521" t="s">
        <v>0</v>
      </c>
      <c r="XBN2" s="522"/>
      <c r="XBO2" s="405"/>
      <c r="XBP2" s="406"/>
      <c r="XBQ2" s="406"/>
      <c r="XBR2" s="406"/>
      <c r="XBS2" s="406"/>
      <c r="XBT2" s="407"/>
      <c r="XBU2" s="521" t="s">
        <v>0</v>
      </c>
      <c r="XBV2" s="522"/>
      <c r="XBW2" s="405"/>
      <c r="XBX2" s="406"/>
      <c r="XBY2" s="406"/>
      <c r="XBZ2" s="406"/>
      <c r="XCA2" s="406"/>
      <c r="XCB2" s="407"/>
      <c r="XCC2" s="521" t="s">
        <v>0</v>
      </c>
      <c r="XCD2" s="522"/>
      <c r="XCE2" s="405"/>
      <c r="XCF2" s="406"/>
      <c r="XCG2" s="406"/>
      <c r="XCH2" s="406"/>
      <c r="XCI2" s="406"/>
      <c r="XCJ2" s="407"/>
      <c r="XCK2" s="521" t="s">
        <v>0</v>
      </c>
      <c r="XCL2" s="522"/>
      <c r="XCM2" s="405"/>
      <c r="XCN2" s="406"/>
      <c r="XCO2" s="406"/>
      <c r="XCP2" s="406"/>
      <c r="XCQ2" s="406"/>
      <c r="XCR2" s="407"/>
      <c r="XCS2" s="521" t="s">
        <v>0</v>
      </c>
      <c r="XCT2" s="522"/>
      <c r="XCU2" s="405"/>
      <c r="XCV2" s="406"/>
      <c r="XCW2" s="406"/>
      <c r="XCX2" s="406"/>
      <c r="XCY2" s="406"/>
      <c r="XCZ2" s="407"/>
      <c r="XDA2" s="521" t="s">
        <v>0</v>
      </c>
      <c r="XDB2" s="522"/>
      <c r="XDC2" s="405"/>
      <c r="XDD2" s="406"/>
      <c r="XDE2" s="406"/>
      <c r="XDF2" s="406"/>
      <c r="XDG2" s="406"/>
      <c r="XDH2" s="407"/>
      <c r="XDI2" s="521" t="s">
        <v>0</v>
      </c>
      <c r="XDJ2" s="522"/>
      <c r="XDK2" s="405"/>
      <c r="XDL2" s="406"/>
      <c r="XDM2" s="406"/>
      <c r="XDN2" s="406"/>
      <c r="XDO2" s="406"/>
      <c r="XDP2" s="407"/>
      <c r="XDQ2" s="521" t="s">
        <v>0</v>
      </c>
      <c r="XDR2" s="522"/>
      <c r="XDS2" s="405"/>
      <c r="XDT2" s="406"/>
      <c r="XDU2" s="406"/>
      <c r="XDV2" s="406"/>
      <c r="XDW2" s="406"/>
      <c r="XDX2" s="407"/>
      <c r="XDY2" s="521" t="s">
        <v>0</v>
      </c>
      <c r="XDZ2" s="522"/>
      <c r="XEA2" s="405"/>
      <c r="XEB2" s="406"/>
      <c r="XEC2" s="406"/>
      <c r="XED2" s="406"/>
      <c r="XEE2" s="406"/>
      <c r="XEF2" s="407"/>
      <c r="XEG2" s="521" t="s">
        <v>0</v>
      </c>
      <c r="XEH2" s="522"/>
      <c r="XEI2" s="405"/>
      <c r="XEJ2" s="406"/>
      <c r="XEK2" s="406"/>
      <c r="XEL2" s="406"/>
      <c r="XEM2" s="406"/>
      <c r="XEN2" s="407"/>
      <c r="XEO2" s="521" t="s">
        <v>0</v>
      </c>
      <c r="XEP2" s="522"/>
      <c r="XEQ2" s="405"/>
      <c r="XER2" s="406"/>
      <c r="XES2" s="406"/>
      <c r="XET2" s="406"/>
      <c r="XEU2" s="406"/>
      <c r="XEV2" s="407"/>
      <c r="XEW2" s="521" t="s">
        <v>0</v>
      </c>
      <c r="XEX2" s="522"/>
      <c r="XEY2" s="405"/>
      <c r="XEZ2" s="406"/>
      <c r="XFA2" s="406"/>
      <c r="XFB2" s="406"/>
      <c r="XFC2" s="406"/>
      <c r="XFD2" s="407"/>
    </row>
    <row r="3" spans="1:16384" ht="15" x14ac:dyDescent="0.25">
      <c r="A3" s="8"/>
      <c r="B3" s="8"/>
      <c r="C3" s="8"/>
      <c r="D3" s="8"/>
      <c r="E3" s="8"/>
      <c r="F3" s="8"/>
      <c r="G3" s="8"/>
      <c r="H3" s="8"/>
    </row>
    <row r="4" spans="1:16384" ht="25.5" customHeight="1" thickBot="1" x14ac:dyDescent="0.3">
      <c r="A4" s="8"/>
      <c r="B4" s="8"/>
      <c r="C4" s="8"/>
      <c r="D4" s="8"/>
      <c r="E4" s="54"/>
      <c r="F4" s="8"/>
      <c r="G4" s="8"/>
      <c r="H4" s="8"/>
    </row>
    <row r="5" spans="1:16384" ht="39.75" customHeight="1" thickBot="1" x14ac:dyDescent="0.45">
      <c r="A5" s="55"/>
      <c r="B5" s="56" t="s">
        <v>210</v>
      </c>
      <c r="C5" s="57"/>
      <c r="D5" s="57"/>
      <c r="E5" s="57"/>
      <c r="F5" s="57"/>
      <c r="G5" s="58"/>
      <c r="H5" s="58"/>
    </row>
    <row r="6" spans="1:16384" ht="42" customHeight="1" x14ac:dyDescent="0.25">
      <c r="A6" s="519" t="s">
        <v>159</v>
      </c>
      <c r="B6" s="519"/>
      <c r="C6" s="520"/>
      <c r="D6" s="449" t="s">
        <v>133</v>
      </c>
      <c r="E6" s="450"/>
      <c r="F6" s="60"/>
      <c r="G6" s="60"/>
      <c r="H6" s="60"/>
    </row>
    <row r="7" spans="1:16384" ht="87" customHeight="1" x14ac:dyDescent="0.25">
      <c r="A7" s="61"/>
      <c r="B7" s="61"/>
      <c r="C7" s="61"/>
      <c r="D7" s="170" t="s">
        <v>135</v>
      </c>
      <c r="E7" s="171" t="s">
        <v>162</v>
      </c>
      <c r="F7" s="60"/>
      <c r="G7" s="60"/>
      <c r="H7" s="60"/>
    </row>
    <row r="8" spans="1:16384" s="63" customFormat="1" ht="27.75" customHeight="1" x14ac:dyDescent="0.25">
      <c r="A8" s="61"/>
      <c r="B8" s="61"/>
      <c r="C8" s="61"/>
      <c r="D8" s="38">
        <f>'Unrounded Requirement Finder'!D8</f>
        <v>0</v>
      </c>
      <c r="E8" s="39" cm="1">
        <f t="array" ref="E8">_xlfn.IFS((D8&lt;3.56), _xlfn.FLOOR.MATH(D8,0.05), (D8&gt;=3.56),_xlfn.FLOOR.MATH(D8,0.05))</f>
        <v>0</v>
      </c>
      <c r="F8" s="60"/>
      <c r="G8" s="60"/>
      <c r="H8" s="60"/>
    </row>
    <row r="9" spans="1:16384" ht="55.5" customHeight="1" thickBot="1" x14ac:dyDescent="0.3">
      <c r="A9" s="61"/>
      <c r="B9" s="61"/>
      <c r="C9" s="61"/>
      <c r="D9" s="454" t="s">
        <v>136</v>
      </c>
      <c r="E9" s="455"/>
      <c r="F9" s="62"/>
      <c r="G9" s="62"/>
      <c r="H9" s="62"/>
    </row>
    <row r="10" spans="1:16384" ht="15.75" customHeight="1" thickBot="1" x14ac:dyDescent="0.45">
      <c r="A10" s="59"/>
      <c r="B10" s="60"/>
      <c r="C10" s="60"/>
      <c r="D10" s="60"/>
      <c r="E10" s="60"/>
      <c r="F10" s="60"/>
      <c r="G10" s="60"/>
      <c r="H10" s="60"/>
    </row>
    <row r="11" spans="1:16384" ht="15" customHeight="1" thickBot="1" x14ac:dyDescent="0.35">
      <c r="A11" s="8"/>
      <c r="B11" s="468" t="s">
        <v>163</v>
      </c>
      <c r="C11" s="469"/>
      <c r="D11" s="469"/>
      <c r="E11" s="470"/>
      <c r="F11" s="8"/>
      <c r="G11" s="8"/>
      <c r="H11" s="8"/>
    </row>
    <row r="12" spans="1:16384" ht="15" x14ac:dyDescent="0.25">
      <c r="A12" s="8"/>
      <c r="B12" s="495" t="s">
        <v>211</v>
      </c>
      <c r="C12" s="496"/>
      <c r="D12" s="496"/>
      <c r="E12" s="497"/>
      <c r="F12" s="64"/>
      <c r="G12" s="65"/>
      <c r="H12" s="8"/>
    </row>
    <row r="13" spans="1:16384" ht="12.75" customHeight="1" thickBot="1" x14ac:dyDescent="0.3">
      <c r="A13" s="8"/>
      <c r="B13" s="498"/>
      <c r="C13" s="499"/>
      <c r="D13" s="499"/>
      <c r="E13" s="500"/>
      <c r="F13" s="64"/>
      <c r="G13" s="64"/>
      <c r="H13" s="8"/>
    </row>
    <row r="14" spans="1:16384" ht="43.5" customHeight="1" x14ac:dyDescent="0.25">
      <c r="A14" s="8"/>
      <c r="B14" s="115" t="s">
        <v>165</v>
      </c>
      <c r="C14" s="116" t="s">
        <v>166</v>
      </c>
      <c r="D14" s="116" t="s">
        <v>167</v>
      </c>
      <c r="E14" s="117" t="s">
        <v>168</v>
      </c>
      <c r="F14" s="66"/>
      <c r="G14" s="66"/>
      <c r="H14" s="8"/>
    </row>
    <row r="15" spans="1:16384" ht="15" x14ac:dyDescent="0.25">
      <c r="A15" s="67" t="s">
        <v>169</v>
      </c>
      <c r="B15" s="118"/>
      <c r="C15" s="119"/>
      <c r="D15" s="68">
        <f t="shared" ref="D15:D24" si="0">B15*C15</f>
        <v>0</v>
      </c>
      <c r="E15" s="488"/>
      <c r="F15" s="66"/>
      <c r="G15" s="66"/>
      <c r="H15" s="8"/>
    </row>
    <row r="16" spans="1:16384" ht="15" x14ac:dyDescent="0.25">
      <c r="A16" s="67" t="s">
        <v>170</v>
      </c>
      <c r="B16" s="118"/>
      <c r="C16" s="119"/>
      <c r="D16" s="68">
        <f t="shared" si="0"/>
        <v>0</v>
      </c>
      <c r="E16" s="489"/>
      <c r="F16" s="66"/>
      <c r="G16" s="66"/>
      <c r="H16" s="8"/>
    </row>
    <row r="17" spans="1:8" ht="15" x14ac:dyDescent="0.25">
      <c r="A17" s="67" t="s">
        <v>171</v>
      </c>
      <c r="B17" s="118"/>
      <c r="C17" s="119"/>
      <c r="D17" s="68">
        <f t="shared" si="0"/>
        <v>0</v>
      </c>
      <c r="E17" s="489"/>
      <c r="F17" s="8"/>
      <c r="G17" s="8"/>
      <c r="H17" s="8"/>
    </row>
    <row r="18" spans="1:8" ht="15" customHeight="1" x14ac:dyDescent="0.25">
      <c r="A18" s="67" t="s">
        <v>172</v>
      </c>
      <c r="B18" s="118"/>
      <c r="C18" s="119"/>
      <c r="D18" s="68">
        <f t="shared" si="0"/>
        <v>0</v>
      </c>
      <c r="E18" s="489"/>
      <c r="F18" s="8"/>
      <c r="G18" s="8"/>
      <c r="H18" s="8"/>
    </row>
    <row r="19" spans="1:8" ht="16.5" customHeight="1" x14ac:dyDescent="0.25">
      <c r="A19" s="67" t="s">
        <v>173</v>
      </c>
      <c r="B19" s="118"/>
      <c r="C19" s="119"/>
      <c r="D19" s="68">
        <f t="shared" si="0"/>
        <v>0</v>
      </c>
      <c r="E19" s="489"/>
      <c r="F19" s="8"/>
      <c r="G19" s="8"/>
      <c r="H19" s="8"/>
    </row>
    <row r="20" spans="1:8" ht="15" customHeight="1" x14ac:dyDescent="0.25">
      <c r="A20" s="67" t="s">
        <v>174</v>
      </c>
      <c r="B20" s="118"/>
      <c r="C20" s="119"/>
      <c r="D20" s="68">
        <f t="shared" si="0"/>
        <v>0</v>
      </c>
      <c r="E20" s="489"/>
      <c r="F20" s="8"/>
      <c r="G20" s="8"/>
      <c r="H20" s="8"/>
    </row>
    <row r="21" spans="1:8" ht="15" customHeight="1" x14ac:dyDescent="0.25">
      <c r="A21" s="67" t="s">
        <v>175</v>
      </c>
      <c r="B21" s="118"/>
      <c r="C21" s="119"/>
      <c r="D21" s="68">
        <f t="shared" si="0"/>
        <v>0</v>
      </c>
      <c r="E21" s="489"/>
      <c r="F21" s="8"/>
      <c r="G21" s="8"/>
      <c r="H21" s="8"/>
    </row>
    <row r="22" spans="1:8" ht="15" customHeight="1" x14ac:dyDescent="0.25">
      <c r="A22" s="67" t="s">
        <v>176</v>
      </c>
      <c r="B22" s="118"/>
      <c r="C22" s="119"/>
      <c r="D22" s="68">
        <f t="shared" si="0"/>
        <v>0</v>
      </c>
      <c r="E22" s="489"/>
      <c r="F22" s="8"/>
      <c r="G22" s="8"/>
      <c r="H22" s="8"/>
    </row>
    <row r="23" spans="1:8" ht="15" customHeight="1" x14ac:dyDescent="0.25">
      <c r="A23" s="67" t="s">
        <v>177</v>
      </c>
      <c r="B23" s="118"/>
      <c r="C23" s="119"/>
      <c r="D23" s="68">
        <f t="shared" si="0"/>
        <v>0</v>
      </c>
      <c r="E23" s="489"/>
      <c r="F23" s="8"/>
      <c r="G23" s="8"/>
      <c r="H23" s="8"/>
    </row>
    <row r="24" spans="1:8" ht="15" x14ac:dyDescent="0.25">
      <c r="A24" s="67" t="s">
        <v>178</v>
      </c>
      <c r="B24" s="118"/>
      <c r="C24" s="119"/>
      <c r="D24" s="68">
        <f t="shared" si="0"/>
        <v>0</v>
      </c>
      <c r="E24" s="490"/>
      <c r="F24" s="8"/>
      <c r="G24" s="8"/>
      <c r="H24" s="8"/>
    </row>
    <row r="25" spans="1:8" ht="18" customHeight="1" x14ac:dyDescent="0.25">
      <c r="A25" s="65" t="s">
        <v>179</v>
      </c>
      <c r="B25" s="69">
        <f>SUM(B15:B24)</f>
        <v>0</v>
      </c>
      <c r="C25" s="70"/>
      <c r="D25" s="71">
        <f>SUM(D15:D24)</f>
        <v>0</v>
      </c>
      <c r="E25" s="72">
        <f>ROUND((IF(D25=0,0,IF(B25=0,0,D25/B25))),2)</f>
        <v>0</v>
      </c>
      <c r="F25" s="73"/>
      <c r="G25" s="74"/>
      <c r="H25" s="8"/>
    </row>
    <row r="26" spans="1:8" ht="36" customHeight="1" x14ac:dyDescent="0.25">
      <c r="A26" s="65"/>
      <c r="B26" s="456" t="s">
        <v>212</v>
      </c>
      <c r="C26" s="457"/>
      <c r="D26" s="457"/>
      <c r="E26" s="458"/>
      <c r="F26" s="73"/>
      <c r="G26" s="74"/>
      <c r="H26" s="8"/>
    </row>
    <row r="27" spans="1:8" ht="9.75" customHeight="1" thickBot="1" x14ac:dyDescent="0.3">
      <c r="A27" s="65"/>
      <c r="B27" s="459"/>
      <c r="C27" s="460"/>
      <c r="D27" s="460"/>
      <c r="E27" s="461"/>
      <c r="F27" s="73"/>
      <c r="G27" s="74"/>
      <c r="H27" s="8"/>
    </row>
    <row r="28" spans="1:8" ht="15" customHeight="1" thickBot="1" x14ac:dyDescent="0.3">
      <c r="A28" s="65"/>
      <c r="B28" s="75"/>
      <c r="C28" s="65"/>
      <c r="D28" s="76"/>
      <c r="E28" s="73"/>
      <c r="F28" s="73"/>
      <c r="G28" s="74"/>
      <c r="H28" s="8"/>
    </row>
    <row r="29" spans="1:8" ht="15.75" customHeight="1" x14ac:dyDescent="0.25">
      <c r="A29" s="8"/>
      <c r="B29" s="8"/>
      <c r="C29" s="8"/>
      <c r="D29" s="462" t="s">
        <v>181</v>
      </c>
      <c r="E29" s="463"/>
      <c r="F29" s="73"/>
      <c r="G29" s="74"/>
      <c r="H29" s="8"/>
    </row>
    <row r="30" spans="1:8" ht="18.75" customHeight="1" x14ac:dyDescent="0.25">
      <c r="A30" s="8"/>
      <c r="B30" s="8"/>
      <c r="C30" s="77"/>
      <c r="D30" s="523"/>
      <c r="E30" s="524"/>
      <c r="F30" s="73"/>
      <c r="G30" s="74"/>
      <c r="H30" s="8"/>
    </row>
    <row r="31" spans="1:8" ht="18" customHeight="1" thickBot="1" x14ac:dyDescent="0.3">
      <c r="A31" s="8"/>
      <c r="B31" s="77"/>
      <c r="C31" s="77"/>
      <c r="D31" s="525">
        <f>IF(E25=0,0,IF(E8-E25&lt;=0,0,E8-E25))</f>
        <v>0</v>
      </c>
      <c r="E31" s="486"/>
      <c r="F31" s="73"/>
      <c r="G31" s="74"/>
      <c r="H31" s="8"/>
    </row>
    <row r="32" spans="1:8" ht="15.75" customHeight="1" thickBot="1" x14ac:dyDescent="0.3">
      <c r="A32" s="8"/>
      <c r="B32" s="77"/>
      <c r="C32" s="77"/>
      <c r="D32" s="76"/>
      <c r="E32" s="73"/>
      <c r="F32" s="73"/>
      <c r="G32" s="74"/>
      <c r="H32" s="8"/>
    </row>
    <row r="33" spans="1:8" ht="15.75" customHeight="1" x14ac:dyDescent="0.25">
      <c r="A33" s="8"/>
      <c r="B33" s="77"/>
      <c r="C33" s="77"/>
      <c r="D33" s="491" t="s">
        <v>213</v>
      </c>
      <c r="E33" s="492"/>
      <c r="F33" s="73"/>
      <c r="G33" s="74"/>
      <c r="H33" s="8"/>
    </row>
    <row r="34" spans="1:8" ht="15" x14ac:dyDescent="0.25">
      <c r="A34" s="8"/>
      <c r="B34" s="8"/>
      <c r="C34" s="8"/>
      <c r="D34" s="493"/>
      <c r="E34" s="494"/>
      <c r="F34" s="73"/>
      <c r="G34" s="74"/>
      <c r="H34" s="8"/>
    </row>
    <row r="35" spans="1:8" ht="15.75" thickBot="1" x14ac:dyDescent="0.3">
      <c r="A35" s="8"/>
      <c r="B35" s="8"/>
      <c r="C35" s="8"/>
      <c r="D35" s="485">
        <f>IF(E25=0,0,IF(D31&gt;0.1,E25+0.1,IF(D31=0,"No price increase necessary",E25+D31)))</f>
        <v>0</v>
      </c>
      <c r="E35" s="486"/>
      <c r="F35" s="73"/>
      <c r="G35" s="8"/>
      <c r="H35" s="78"/>
    </row>
    <row r="36" spans="1:8" ht="28.5" customHeight="1" thickBot="1" x14ac:dyDescent="0.3">
      <c r="A36" s="8"/>
      <c r="B36" s="8"/>
      <c r="C36" s="8"/>
      <c r="D36" s="8"/>
      <c r="E36" s="8"/>
      <c r="G36" s="79"/>
      <c r="H36" s="78"/>
    </row>
    <row r="37" spans="1:8" ht="39.75" customHeight="1" x14ac:dyDescent="0.25">
      <c r="A37" s="8"/>
      <c r="B37" s="526" t="s">
        <v>214</v>
      </c>
      <c r="C37" s="527"/>
      <c r="D37" s="528"/>
      <c r="E37" s="8"/>
      <c r="G37" s="79"/>
      <c r="H37" s="78"/>
    </row>
    <row r="38" spans="1:8" ht="38.25" customHeight="1" x14ac:dyDescent="0.25">
      <c r="A38" s="8"/>
      <c r="B38" s="529" t="s">
        <v>215</v>
      </c>
      <c r="C38" s="530"/>
      <c r="D38" s="531"/>
      <c r="E38" s="8"/>
      <c r="F38" s="108"/>
      <c r="G38" s="79"/>
      <c r="H38" s="78"/>
    </row>
    <row r="39" spans="1:8" ht="24" customHeight="1" x14ac:dyDescent="0.25">
      <c r="A39" s="8"/>
      <c r="B39" s="172"/>
      <c r="C39" s="119"/>
      <c r="D39" s="198"/>
      <c r="E39" s="208"/>
      <c r="F39" s="108"/>
      <c r="G39" s="79"/>
      <c r="H39" s="78"/>
    </row>
    <row r="40" spans="1:8" ht="40.5" customHeight="1" thickBot="1" x14ac:dyDescent="0.3">
      <c r="A40" s="8"/>
      <c r="B40" s="8"/>
      <c r="C40" s="8"/>
      <c r="D40" s="8"/>
      <c r="E40" s="8"/>
      <c r="G40" s="79"/>
      <c r="H40" s="78"/>
    </row>
    <row r="41" spans="1:8" ht="52.5" customHeight="1" x14ac:dyDescent="0.25">
      <c r="A41" s="8"/>
      <c r="B41" s="532" t="s">
        <v>195</v>
      </c>
      <c r="C41" s="533"/>
      <c r="D41" s="534"/>
      <c r="E41" s="202"/>
      <c r="F41" s="202"/>
      <c r="G41" s="79"/>
      <c r="H41" s="78"/>
    </row>
    <row r="42" spans="1:8" ht="45.75" customHeight="1" x14ac:dyDescent="0.25">
      <c r="A42" s="8"/>
      <c r="B42" s="535" t="s">
        <v>216</v>
      </c>
      <c r="C42" s="536"/>
      <c r="D42" s="537"/>
      <c r="E42" s="203"/>
      <c r="F42" s="203"/>
      <c r="G42" s="79"/>
      <c r="H42" s="78"/>
    </row>
    <row r="43" spans="1:8" ht="60" customHeight="1" x14ac:dyDescent="0.25">
      <c r="A43" s="8"/>
      <c r="B43" s="173" t="s">
        <v>217</v>
      </c>
      <c r="C43" s="174" t="s">
        <v>218</v>
      </c>
      <c r="D43" s="205" t="s">
        <v>199</v>
      </c>
      <c r="E43" s="204"/>
      <c r="F43" s="204"/>
      <c r="G43" s="79"/>
      <c r="H43" s="78"/>
    </row>
    <row r="44" spans="1:8" ht="29.25" customHeight="1" x14ac:dyDescent="0.25">
      <c r="A44" s="8"/>
      <c r="B44" s="277"/>
      <c r="C44" s="175">
        <f>IF(D8=0,0,IF(C39="",0,IF(AND(C39&gt;=3.56,E8-C39&lt;0),0,IF(AND(C39&gt;=3.56,E8-C39&gt;0),E8-C39,IF(AND(C39&lt;3.56,E8-C39&lt;0),0,D31-(C39-E25))))))</f>
        <v>0</v>
      </c>
      <c r="D44" s="137">
        <f>B44*C44</f>
        <v>0</v>
      </c>
      <c r="E44" s="204"/>
      <c r="F44" s="204"/>
      <c r="G44" s="79"/>
      <c r="H44" s="78"/>
    </row>
    <row r="45" spans="1:8" ht="25.5" customHeight="1" x14ac:dyDescent="0.25">
      <c r="A45" s="8"/>
      <c r="B45" s="508" t="s">
        <v>219</v>
      </c>
      <c r="C45" s="509"/>
      <c r="D45" s="510"/>
      <c r="E45" s="8"/>
      <c r="G45" s="79"/>
      <c r="H45" s="78"/>
    </row>
    <row r="46" spans="1:8" ht="15" customHeight="1" thickBot="1" x14ac:dyDescent="0.3">
      <c r="A46" s="8"/>
      <c r="B46" s="511"/>
      <c r="C46" s="512"/>
      <c r="D46" s="513"/>
      <c r="E46" s="8"/>
      <c r="G46" s="79"/>
      <c r="H46" s="78"/>
    </row>
    <row r="47" spans="1:8" ht="15" x14ac:dyDescent="0.25">
      <c r="A47" s="8"/>
      <c r="B47" s="8"/>
      <c r="C47" s="8"/>
      <c r="D47" s="8"/>
      <c r="G47" s="79"/>
      <c r="H47" s="78"/>
    </row>
    <row r="48" spans="1:8" ht="15.75" thickBot="1" x14ac:dyDescent="0.3">
      <c r="A48" s="8"/>
      <c r="B48" s="8"/>
      <c r="C48" s="8"/>
      <c r="D48" s="54"/>
      <c r="G48" s="79"/>
      <c r="H48" s="78"/>
    </row>
    <row r="49" spans="2:9" ht="90" x14ac:dyDescent="0.25">
      <c r="B49" s="142" t="s">
        <v>201</v>
      </c>
      <c r="C49" s="143" t="s">
        <v>220</v>
      </c>
    </row>
    <row r="50" spans="2:9" ht="15.75" thickBot="1" x14ac:dyDescent="0.3">
      <c r="B50" s="144"/>
      <c r="C50" s="145">
        <f>IF((D44-B50)&lt;0,0,D44-B50)</f>
        <v>0</v>
      </c>
    </row>
    <row r="51" spans="2:9" ht="15.75" thickBot="1" x14ac:dyDescent="0.3">
      <c r="B51" s="299"/>
      <c r="C51" s="194"/>
    </row>
    <row r="52" spans="2:9" ht="90" x14ac:dyDescent="0.25">
      <c r="B52" s="138" t="s">
        <v>203</v>
      </c>
      <c r="C52" s="139" t="s">
        <v>204</v>
      </c>
    </row>
    <row r="53" spans="2:9" ht="15.75" thickBot="1" x14ac:dyDescent="0.3">
      <c r="B53" s="140">
        <f>IF(D35-C39&gt;0.1,0.1,D35-C39)</f>
        <v>0</v>
      </c>
      <c r="C53" s="141">
        <f>IF(C50&lt;(B44*B53),C50,B44*B53)</f>
        <v>0</v>
      </c>
    </row>
    <row r="54" spans="2:9" ht="15.75" thickBot="1" x14ac:dyDescent="0.3">
      <c r="B54" s="107"/>
      <c r="C54" s="108"/>
    </row>
    <row r="55" spans="2:9" ht="105" x14ac:dyDescent="0.25">
      <c r="C55" s="147" t="s">
        <v>221</v>
      </c>
    </row>
    <row r="56" spans="2:9" ht="15.75" thickBot="1" x14ac:dyDescent="0.3">
      <c r="B56" s="8"/>
      <c r="C56" s="146">
        <f>IF((C53&gt;C50),0,C50-C53)</f>
        <v>0</v>
      </c>
    </row>
    <row r="57" spans="2:9" ht="15.75" thickBot="1" x14ac:dyDescent="0.3">
      <c r="B57" s="8"/>
      <c r="C57" s="108"/>
    </row>
    <row r="58" spans="2:9" ht="60" x14ac:dyDescent="0.25">
      <c r="B58" s="54"/>
      <c r="C58" s="147" t="s">
        <v>206</v>
      </c>
    </row>
    <row r="59" spans="2:9" ht="15.75" thickBot="1" x14ac:dyDescent="0.3">
      <c r="B59" s="8"/>
      <c r="C59" s="146">
        <f>IF((B50-D44)&lt;0,0,(B50-D44))</f>
        <v>0</v>
      </c>
      <c r="F59" s="219"/>
    </row>
    <row r="60" spans="2:9" ht="15" x14ac:dyDescent="0.25"/>
    <row r="61" spans="2:9" ht="15" x14ac:dyDescent="0.25"/>
    <row r="62" spans="2:9" ht="15" x14ac:dyDescent="0.25"/>
    <row r="63" spans="2:9" ht="27" customHeight="1" x14ac:dyDescent="0.25">
      <c r="I63" s="82"/>
    </row>
    <row r="64" spans="2:9" ht="26.25" x14ac:dyDescent="0.4">
      <c r="B64" s="81"/>
      <c r="C64" s="81" t="s">
        <v>222</v>
      </c>
      <c r="D64" s="82"/>
      <c r="E64" s="82"/>
      <c r="F64" s="82"/>
      <c r="G64" s="82"/>
      <c r="H64" s="82"/>
      <c r="I64" s="78"/>
    </row>
    <row r="65" spans="2:9" ht="15.75" thickBot="1" x14ac:dyDescent="0.3">
      <c r="B65" s="8"/>
      <c r="C65" s="8"/>
      <c r="D65" s="8"/>
      <c r="E65" s="8"/>
      <c r="F65" s="8"/>
      <c r="G65" s="8"/>
      <c r="H65" s="79"/>
      <c r="I65" s="78"/>
    </row>
    <row r="66" spans="2:9" ht="15" customHeight="1" thickBot="1" x14ac:dyDescent="0.3">
      <c r="B66" s="471" t="s">
        <v>74</v>
      </c>
      <c r="C66" s="472"/>
      <c r="D66" s="472"/>
      <c r="E66" s="472"/>
      <c r="F66" s="472"/>
      <c r="G66" s="473"/>
      <c r="H66" s="79"/>
      <c r="I66" s="78"/>
    </row>
    <row r="67" spans="2:9" ht="15" x14ac:dyDescent="0.25">
      <c r="B67" s="474" t="s">
        <v>187</v>
      </c>
      <c r="C67" s="475"/>
      <c r="D67" s="475"/>
      <c r="E67" s="475"/>
      <c r="F67" s="475"/>
      <c r="G67" s="476"/>
      <c r="H67" s="79"/>
      <c r="I67" s="78"/>
    </row>
    <row r="68" spans="2:9" ht="15.75" thickBot="1" x14ac:dyDescent="0.3">
      <c r="B68" s="477"/>
      <c r="C68" s="478"/>
      <c r="D68" s="478"/>
      <c r="E68" s="478"/>
      <c r="F68" s="478"/>
      <c r="G68" s="479"/>
      <c r="H68" s="79"/>
      <c r="I68" s="78"/>
    </row>
    <row r="69" spans="2:9" ht="30" x14ac:dyDescent="0.25">
      <c r="B69" s="83"/>
      <c r="C69" s="121" t="s">
        <v>165</v>
      </c>
      <c r="D69" s="122" t="s">
        <v>166</v>
      </c>
      <c r="E69" s="122" t="s">
        <v>167</v>
      </c>
      <c r="F69" s="117" t="s">
        <v>188</v>
      </c>
      <c r="G69" s="84"/>
      <c r="H69" s="79"/>
      <c r="I69" s="78"/>
    </row>
    <row r="70" spans="2:9" ht="15" x14ac:dyDescent="0.25">
      <c r="B70" s="85" t="s">
        <v>169</v>
      </c>
      <c r="C70" s="118"/>
      <c r="D70" s="119"/>
      <c r="E70" s="68">
        <f t="shared" ref="E70:E79" si="1">C70*D70</f>
        <v>0</v>
      </c>
      <c r="F70" s="488"/>
      <c r="G70" s="84"/>
      <c r="H70" s="79"/>
      <c r="I70" s="78"/>
    </row>
    <row r="71" spans="2:9" ht="15" x14ac:dyDescent="0.25">
      <c r="B71" s="85" t="s">
        <v>170</v>
      </c>
      <c r="C71" s="118"/>
      <c r="D71" s="119"/>
      <c r="E71" s="68">
        <f t="shared" si="1"/>
        <v>0</v>
      </c>
      <c r="F71" s="489"/>
      <c r="G71" s="84"/>
      <c r="H71" s="79"/>
      <c r="I71" s="78"/>
    </row>
    <row r="72" spans="2:9" ht="15" x14ac:dyDescent="0.25">
      <c r="B72" s="85" t="s">
        <v>171</v>
      </c>
      <c r="C72" s="118"/>
      <c r="D72" s="119"/>
      <c r="E72" s="68">
        <f t="shared" si="1"/>
        <v>0</v>
      </c>
      <c r="F72" s="489"/>
      <c r="G72" s="84"/>
      <c r="H72" s="79"/>
      <c r="I72" s="78"/>
    </row>
    <row r="73" spans="2:9" ht="15" x14ac:dyDescent="0.25">
      <c r="B73" s="85" t="s">
        <v>172</v>
      </c>
      <c r="C73" s="118"/>
      <c r="D73" s="119"/>
      <c r="E73" s="68">
        <f t="shared" si="1"/>
        <v>0</v>
      </c>
      <c r="F73" s="489"/>
      <c r="G73" s="84"/>
      <c r="H73" s="79"/>
      <c r="I73" s="78"/>
    </row>
    <row r="74" spans="2:9" ht="15" customHeight="1" x14ac:dyDescent="0.25">
      <c r="B74" s="85" t="s">
        <v>173</v>
      </c>
      <c r="C74" s="118"/>
      <c r="D74" s="119"/>
      <c r="E74" s="68">
        <f t="shared" si="1"/>
        <v>0</v>
      </c>
      <c r="F74" s="489"/>
      <c r="G74" s="84"/>
      <c r="H74" s="79"/>
      <c r="I74" s="78"/>
    </row>
    <row r="75" spans="2:9" ht="15" customHeight="1" x14ac:dyDescent="0.25">
      <c r="B75" s="85" t="s">
        <v>174</v>
      </c>
      <c r="C75" s="118"/>
      <c r="D75" s="119"/>
      <c r="E75" s="68">
        <f t="shared" si="1"/>
        <v>0</v>
      </c>
      <c r="F75" s="489"/>
      <c r="G75" s="84"/>
      <c r="H75" s="79"/>
      <c r="I75" s="78"/>
    </row>
    <row r="76" spans="2:9" ht="15" customHeight="1" x14ac:dyDescent="0.25">
      <c r="B76" s="85" t="s">
        <v>175</v>
      </c>
      <c r="C76" s="118"/>
      <c r="D76" s="119"/>
      <c r="E76" s="68">
        <f t="shared" si="1"/>
        <v>0</v>
      </c>
      <c r="F76" s="489"/>
      <c r="G76" s="84"/>
      <c r="H76" s="79"/>
      <c r="I76" s="78"/>
    </row>
    <row r="77" spans="2:9" ht="15" customHeight="1" x14ac:dyDescent="0.25">
      <c r="B77" s="85" t="s">
        <v>176</v>
      </c>
      <c r="C77" s="118"/>
      <c r="D77" s="119"/>
      <c r="E77" s="68">
        <f t="shared" si="1"/>
        <v>0</v>
      </c>
      <c r="F77" s="489"/>
      <c r="G77" s="84"/>
      <c r="H77" s="79"/>
      <c r="I77" s="78"/>
    </row>
    <row r="78" spans="2:9" ht="15" customHeight="1" x14ac:dyDescent="0.25">
      <c r="B78" s="85" t="s">
        <v>177</v>
      </c>
      <c r="C78" s="118"/>
      <c r="D78" s="119"/>
      <c r="E78" s="68">
        <f t="shared" si="1"/>
        <v>0</v>
      </c>
      <c r="F78" s="489"/>
      <c r="G78" s="84"/>
      <c r="H78" s="79"/>
      <c r="I78" s="78"/>
    </row>
    <row r="79" spans="2:9" ht="15" customHeight="1" x14ac:dyDescent="0.25">
      <c r="B79" s="85" t="s">
        <v>178</v>
      </c>
      <c r="C79" s="118"/>
      <c r="D79" s="119"/>
      <c r="E79" s="68">
        <f t="shared" si="1"/>
        <v>0</v>
      </c>
      <c r="F79" s="490"/>
      <c r="G79" s="84"/>
      <c r="H79" s="79"/>
      <c r="I79" s="78"/>
    </row>
    <row r="80" spans="2:9" ht="15" customHeight="1" thickBot="1" x14ac:dyDescent="0.3">
      <c r="B80" s="86" t="s">
        <v>179</v>
      </c>
      <c r="C80" s="87">
        <f>SUM(C70:C79)</f>
        <v>0</v>
      </c>
      <c r="D80" s="88"/>
      <c r="E80" s="89">
        <f>SUM(E70:E79)</f>
        <v>0</v>
      </c>
      <c r="F80" s="90">
        <f>(IF(E80=0,0,IF(C80=0,0,E80/C80)))</f>
        <v>0</v>
      </c>
      <c r="G80" s="84"/>
      <c r="H80" s="79"/>
      <c r="I80" s="78"/>
    </row>
    <row r="81" spans="2:9" ht="15" customHeight="1" thickBot="1" x14ac:dyDescent="0.3">
      <c r="B81" s="91"/>
      <c r="C81" s="92"/>
      <c r="D81" s="92"/>
      <c r="E81" s="92"/>
      <c r="F81" s="93">
        <f>ROUND(F80,2)</f>
        <v>0</v>
      </c>
      <c r="G81" s="94"/>
      <c r="H81" s="79"/>
      <c r="I81" s="78"/>
    </row>
    <row r="82" spans="2:9" ht="25.5" customHeight="1" thickBot="1" x14ac:dyDescent="0.3">
      <c r="B82" s="91"/>
      <c r="C82" s="480"/>
      <c r="D82" s="480"/>
      <c r="E82" s="95"/>
      <c r="F82" s="92"/>
      <c r="G82" s="94"/>
      <c r="H82" s="79"/>
      <c r="I82" s="312"/>
    </row>
    <row r="83" spans="2:9" ht="36" customHeight="1" x14ac:dyDescent="0.25">
      <c r="B83" s="538" t="s">
        <v>223</v>
      </c>
      <c r="C83" s="538"/>
      <c r="D83" s="538"/>
      <c r="E83" s="538"/>
      <c r="F83" s="538"/>
      <c r="G83" s="312"/>
      <c r="H83" s="312"/>
      <c r="I83" s="312"/>
    </row>
    <row r="84" spans="2:9" ht="15" customHeight="1" x14ac:dyDescent="0.25">
      <c r="B84" s="312"/>
      <c r="C84" s="312"/>
      <c r="D84" s="312"/>
      <c r="E84" s="312"/>
      <c r="F84" s="312"/>
      <c r="G84" s="312"/>
      <c r="H84" s="312"/>
    </row>
    <row r="85" spans="2:9" ht="15" customHeight="1" x14ac:dyDescent="0.25"/>
    <row r="86" spans="2:9" ht="15" customHeight="1" x14ac:dyDescent="0.25"/>
    <row r="87" spans="2:9" ht="15" customHeight="1" x14ac:dyDescent="0.25">
      <c r="F87" s="317" t="s">
        <v>131</v>
      </c>
    </row>
    <row r="88" spans="2:9" ht="15" customHeight="1" x14ac:dyDescent="0.25"/>
    <row r="89" spans="2:9" ht="15" customHeight="1" x14ac:dyDescent="0.25"/>
    <row r="90" spans="2:9" ht="15" customHeight="1" x14ac:dyDescent="0.25"/>
    <row r="91" spans="2:9" ht="15" customHeight="1" x14ac:dyDescent="0.25"/>
    <row r="92" spans="2:9" ht="15" customHeight="1" x14ac:dyDescent="0.25"/>
    <row r="93" spans="2:9" ht="15" customHeight="1" x14ac:dyDescent="0.25"/>
    <row r="94" spans="2:9" ht="15" customHeight="1" x14ac:dyDescent="0.25"/>
    <row r="95" spans="2:9" ht="15" customHeight="1" x14ac:dyDescent="0.25"/>
    <row r="96" spans="2:9"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sheetData>
  <sheetProtection algorithmName="SHA-512" hashValue="OvPA/yPruRB7TEOIFMFOdf9WhhySmOo3gARoJljoOZ/ZjPyM80tVyx/MU0hdmKBqpAF8LQxXzlbZfIfMpGZwkw==" saltValue="YaaKzoBL1Hc7/GPy6UpaoQ==" spinCount="100000" sheet="1" objects="1" scenarios="1" selectLockedCells="1"/>
  <mergeCells count="4117">
    <mergeCell ref="XEY2:XFD2"/>
    <mergeCell ref="B83:F83"/>
    <mergeCell ref="XEG2:XEH2"/>
    <mergeCell ref="XEI2:XEN2"/>
    <mergeCell ref="XEO2:XEP2"/>
    <mergeCell ref="XEQ2:XEV2"/>
    <mergeCell ref="XEW2:XEX2"/>
    <mergeCell ref="XDK2:XDP2"/>
    <mergeCell ref="XDQ2:XDR2"/>
    <mergeCell ref="XDS2:XDX2"/>
    <mergeCell ref="XDY2:XDZ2"/>
    <mergeCell ref="XEA2:XEF2"/>
    <mergeCell ref="XCS2:XCT2"/>
    <mergeCell ref="XCU2:XCZ2"/>
    <mergeCell ref="XDA2:XDB2"/>
    <mergeCell ref="XDC2:XDH2"/>
    <mergeCell ref="XDI2:XDJ2"/>
    <mergeCell ref="XBW2:XCB2"/>
    <mergeCell ref="XCC2:XCD2"/>
    <mergeCell ref="XCE2:XCJ2"/>
    <mergeCell ref="XCK2:XCL2"/>
    <mergeCell ref="XCM2:XCR2"/>
    <mergeCell ref="XBE2:XBF2"/>
    <mergeCell ref="XBG2:XBL2"/>
    <mergeCell ref="XBM2:XBN2"/>
    <mergeCell ref="XBO2:XBT2"/>
    <mergeCell ref="XBU2:XBV2"/>
    <mergeCell ref="XAI2:XAN2"/>
    <mergeCell ref="XAO2:XAP2"/>
    <mergeCell ref="XAQ2:XAV2"/>
    <mergeCell ref="XAW2:XAX2"/>
    <mergeCell ref="XAY2:XBD2"/>
    <mergeCell ref="WZQ2:WZR2"/>
    <mergeCell ref="WZS2:WZX2"/>
    <mergeCell ref="WZY2:WZZ2"/>
    <mergeCell ref="XAA2:XAF2"/>
    <mergeCell ref="XAG2:XAH2"/>
    <mergeCell ref="WYU2:WYZ2"/>
    <mergeCell ref="WZA2:WZB2"/>
    <mergeCell ref="WZC2:WZH2"/>
    <mergeCell ref="WZI2:WZJ2"/>
    <mergeCell ref="WZK2:WZP2"/>
    <mergeCell ref="WYC2:WYD2"/>
    <mergeCell ref="WYE2:WYJ2"/>
    <mergeCell ref="WYK2:WYL2"/>
    <mergeCell ref="WYM2:WYR2"/>
    <mergeCell ref="WYS2:WYT2"/>
    <mergeCell ref="WXG2:WXL2"/>
    <mergeCell ref="WXM2:WXN2"/>
    <mergeCell ref="WXO2:WXT2"/>
    <mergeCell ref="WXU2:WXV2"/>
    <mergeCell ref="WXW2:WYB2"/>
    <mergeCell ref="WWO2:WWP2"/>
    <mergeCell ref="WWQ2:WWV2"/>
    <mergeCell ref="WWW2:WWX2"/>
    <mergeCell ref="WWY2:WXD2"/>
    <mergeCell ref="WXE2:WXF2"/>
    <mergeCell ref="WVS2:WVX2"/>
    <mergeCell ref="WVY2:WVZ2"/>
    <mergeCell ref="WWA2:WWF2"/>
    <mergeCell ref="WWG2:WWH2"/>
    <mergeCell ref="WWI2:WWN2"/>
    <mergeCell ref="WVA2:WVB2"/>
    <mergeCell ref="WVC2:WVH2"/>
    <mergeCell ref="WVI2:WVJ2"/>
    <mergeCell ref="WVK2:WVP2"/>
    <mergeCell ref="WVQ2:WVR2"/>
    <mergeCell ref="WUE2:WUJ2"/>
    <mergeCell ref="WUK2:WUL2"/>
    <mergeCell ref="WUM2:WUR2"/>
    <mergeCell ref="WUS2:WUT2"/>
    <mergeCell ref="WUU2:WUZ2"/>
    <mergeCell ref="WTM2:WTN2"/>
    <mergeCell ref="WTO2:WTT2"/>
    <mergeCell ref="WTU2:WTV2"/>
    <mergeCell ref="WTW2:WUB2"/>
    <mergeCell ref="WUC2:WUD2"/>
    <mergeCell ref="WSQ2:WSV2"/>
    <mergeCell ref="WSW2:WSX2"/>
    <mergeCell ref="WSY2:WTD2"/>
    <mergeCell ref="WTE2:WTF2"/>
    <mergeCell ref="WTG2:WTL2"/>
    <mergeCell ref="WRY2:WRZ2"/>
    <mergeCell ref="WSA2:WSF2"/>
    <mergeCell ref="WSG2:WSH2"/>
    <mergeCell ref="WSI2:WSN2"/>
    <mergeCell ref="WSO2:WSP2"/>
    <mergeCell ref="WRC2:WRH2"/>
    <mergeCell ref="WRI2:WRJ2"/>
    <mergeCell ref="WRK2:WRP2"/>
    <mergeCell ref="WRQ2:WRR2"/>
    <mergeCell ref="WRS2:WRX2"/>
    <mergeCell ref="WQK2:WQL2"/>
    <mergeCell ref="WQM2:WQR2"/>
    <mergeCell ref="WQS2:WQT2"/>
    <mergeCell ref="WQU2:WQZ2"/>
    <mergeCell ref="WRA2:WRB2"/>
    <mergeCell ref="WPO2:WPT2"/>
    <mergeCell ref="WPU2:WPV2"/>
    <mergeCell ref="WPW2:WQB2"/>
    <mergeCell ref="WQC2:WQD2"/>
    <mergeCell ref="WQE2:WQJ2"/>
    <mergeCell ref="WOW2:WOX2"/>
    <mergeCell ref="WOY2:WPD2"/>
    <mergeCell ref="WPE2:WPF2"/>
    <mergeCell ref="WPG2:WPL2"/>
    <mergeCell ref="WPM2:WPN2"/>
    <mergeCell ref="WOA2:WOF2"/>
    <mergeCell ref="WOG2:WOH2"/>
    <mergeCell ref="WOI2:WON2"/>
    <mergeCell ref="WOO2:WOP2"/>
    <mergeCell ref="WOQ2:WOV2"/>
    <mergeCell ref="WNI2:WNJ2"/>
    <mergeCell ref="WNK2:WNP2"/>
    <mergeCell ref="WNQ2:WNR2"/>
    <mergeCell ref="WNS2:WNX2"/>
    <mergeCell ref="WNY2:WNZ2"/>
    <mergeCell ref="WMM2:WMR2"/>
    <mergeCell ref="WMS2:WMT2"/>
    <mergeCell ref="WMU2:WMZ2"/>
    <mergeCell ref="WNA2:WNB2"/>
    <mergeCell ref="WNC2:WNH2"/>
    <mergeCell ref="WLU2:WLV2"/>
    <mergeCell ref="WLW2:WMB2"/>
    <mergeCell ref="WMC2:WMD2"/>
    <mergeCell ref="WME2:WMJ2"/>
    <mergeCell ref="WMK2:WML2"/>
    <mergeCell ref="WKY2:WLD2"/>
    <mergeCell ref="WLE2:WLF2"/>
    <mergeCell ref="WLG2:WLL2"/>
    <mergeCell ref="WLM2:WLN2"/>
    <mergeCell ref="WLO2:WLT2"/>
    <mergeCell ref="WKG2:WKH2"/>
    <mergeCell ref="WKI2:WKN2"/>
    <mergeCell ref="WKO2:WKP2"/>
    <mergeCell ref="WKQ2:WKV2"/>
    <mergeCell ref="WKW2:WKX2"/>
    <mergeCell ref="WJK2:WJP2"/>
    <mergeCell ref="WJQ2:WJR2"/>
    <mergeCell ref="WJS2:WJX2"/>
    <mergeCell ref="WJY2:WJZ2"/>
    <mergeCell ref="WKA2:WKF2"/>
    <mergeCell ref="WIS2:WIT2"/>
    <mergeCell ref="WIU2:WIZ2"/>
    <mergeCell ref="WJA2:WJB2"/>
    <mergeCell ref="WJC2:WJH2"/>
    <mergeCell ref="WJI2:WJJ2"/>
    <mergeCell ref="WHW2:WIB2"/>
    <mergeCell ref="WIC2:WID2"/>
    <mergeCell ref="WIE2:WIJ2"/>
    <mergeCell ref="WIK2:WIL2"/>
    <mergeCell ref="WIM2:WIR2"/>
    <mergeCell ref="WHE2:WHF2"/>
    <mergeCell ref="WHG2:WHL2"/>
    <mergeCell ref="WHM2:WHN2"/>
    <mergeCell ref="WHO2:WHT2"/>
    <mergeCell ref="WHU2:WHV2"/>
    <mergeCell ref="WGI2:WGN2"/>
    <mergeCell ref="WGO2:WGP2"/>
    <mergeCell ref="WGQ2:WGV2"/>
    <mergeCell ref="WGW2:WGX2"/>
    <mergeCell ref="WGY2:WHD2"/>
    <mergeCell ref="WFQ2:WFR2"/>
    <mergeCell ref="WFS2:WFX2"/>
    <mergeCell ref="WFY2:WFZ2"/>
    <mergeCell ref="WGA2:WGF2"/>
    <mergeCell ref="WGG2:WGH2"/>
    <mergeCell ref="WEU2:WEZ2"/>
    <mergeCell ref="WFA2:WFB2"/>
    <mergeCell ref="WFC2:WFH2"/>
    <mergeCell ref="WFI2:WFJ2"/>
    <mergeCell ref="WFK2:WFP2"/>
    <mergeCell ref="WEC2:WED2"/>
    <mergeCell ref="WEE2:WEJ2"/>
    <mergeCell ref="WEK2:WEL2"/>
    <mergeCell ref="WEM2:WER2"/>
    <mergeCell ref="WES2:WET2"/>
    <mergeCell ref="WDG2:WDL2"/>
    <mergeCell ref="WDM2:WDN2"/>
    <mergeCell ref="WDO2:WDT2"/>
    <mergeCell ref="WDU2:WDV2"/>
    <mergeCell ref="WDW2:WEB2"/>
    <mergeCell ref="WCO2:WCP2"/>
    <mergeCell ref="WCQ2:WCV2"/>
    <mergeCell ref="WCW2:WCX2"/>
    <mergeCell ref="WCY2:WDD2"/>
    <mergeCell ref="WDE2:WDF2"/>
    <mergeCell ref="WBS2:WBX2"/>
    <mergeCell ref="WBY2:WBZ2"/>
    <mergeCell ref="WCA2:WCF2"/>
    <mergeCell ref="WCG2:WCH2"/>
    <mergeCell ref="WCI2:WCN2"/>
    <mergeCell ref="WBA2:WBB2"/>
    <mergeCell ref="WBC2:WBH2"/>
    <mergeCell ref="WBI2:WBJ2"/>
    <mergeCell ref="WBK2:WBP2"/>
    <mergeCell ref="WBQ2:WBR2"/>
    <mergeCell ref="WAE2:WAJ2"/>
    <mergeCell ref="WAK2:WAL2"/>
    <mergeCell ref="WAM2:WAR2"/>
    <mergeCell ref="WAS2:WAT2"/>
    <mergeCell ref="WAU2:WAZ2"/>
    <mergeCell ref="VZM2:VZN2"/>
    <mergeCell ref="VZO2:VZT2"/>
    <mergeCell ref="VZU2:VZV2"/>
    <mergeCell ref="VZW2:WAB2"/>
    <mergeCell ref="WAC2:WAD2"/>
    <mergeCell ref="VYQ2:VYV2"/>
    <mergeCell ref="VYW2:VYX2"/>
    <mergeCell ref="VYY2:VZD2"/>
    <mergeCell ref="VZE2:VZF2"/>
    <mergeCell ref="VZG2:VZL2"/>
    <mergeCell ref="VXY2:VXZ2"/>
    <mergeCell ref="VYA2:VYF2"/>
    <mergeCell ref="VYG2:VYH2"/>
    <mergeCell ref="VYI2:VYN2"/>
    <mergeCell ref="VYO2:VYP2"/>
    <mergeCell ref="VXC2:VXH2"/>
    <mergeCell ref="VXI2:VXJ2"/>
    <mergeCell ref="VXK2:VXP2"/>
    <mergeCell ref="VXQ2:VXR2"/>
    <mergeCell ref="VXS2:VXX2"/>
    <mergeCell ref="VWK2:VWL2"/>
    <mergeCell ref="VWM2:VWR2"/>
    <mergeCell ref="VWS2:VWT2"/>
    <mergeCell ref="VWU2:VWZ2"/>
    <mergeCell ref="VXA2:VXB2"/>
    <mergeCell ref="VVO2:VVT2"/>
    <mergeCell ref="VVU2:VVV2"/>
    <mergeCell ref="VVW2:VWB2"/>
    <mergeCell ref="VWC2:VWD2"/>
    <mergeCell ref="VWE2:VWJ2"/>
    <mergeCell ref="VUW2:VUX2"/>
    <mergeCell ref="VUY2:VVD2"/>
    <mergeCell ref="VVE2:VVF2"/>
    <mergeCell ref="VVG2:VVL2"/>
    <mergeCell ref="VVM2:VVN2"/>
    <mergeCell ref="VUA2:VUF2"/>
    <mergeCell ref="VUG2:VUH2"/>
    <mergeCell ref="VUI2:VUN2"/>
    <mergeCell ref="VUO2:VUP2"/>
    <mergeCell ref="VUQ2:VUV2"/>
    <mergeCell ref="VTI2:VTJ2"/>
    <mergeCell ref="VTK2:VTP2"/>
    <mergeCell ref="VTQ2:VTR2"/>
    <mergeCell ref="VTS2:VTX2"/>
    <mergeCell ref="VTY2:VTZ2"/>
    <mergeCell ref="VSM2:VSR2"/>
    <mergeCell ref="VSS2:VST2"/>
    <mergeCell ref="VSU2:VSZ2"/>
    <mergeCell ref="VTA2:VTB2"/>
    <mergeCell ref="VTC2:VTH2"/>
    <mergeCell ref="VRU2:VRV2"/>
    <mergeCell ref="VRW2:VSB2"/>
    <mergeCell ref="VSC2:VSD2"/>
    <mergeCell ref="VSE2:VSJ2"/>
    <mergeCell ref="VSK2:VSL2"/>
    <mergeCell ref="VQY2:VRD2"/>
    <mergeCell ref="VRE2:VRF2"/>
    <mergeCell ref="VRG2:VRL2"/>
    <mergeCell ref="VRM2:VRN2"/>
    <mergeCell ref="VRO2:VRT2"/>
    <mergeCell ref="VQG2:VQH2"/>
    <mergeCell ref="VQI2:VQN2"/>
    <mergeCell ref="VQO2:VQP2"/>
    <mergeCell ref="VQQ2:VQV2"/>
    <mergeCell ref="VQW2:VQX2"/>
    <mergeCell ref="VPK2:VPP2"/>
    <mergeCell ref="VPQ2:VPR2"/>
    <mergeCell ref="VPS2:VPX2"/>
    <mergeCell ref="VPY2:VPZ2"/>
    <mergeCell ref="VQA2:VQF2"/>
    <mergeCell ref="VOS2:VOT2"/>
    <mergeCell ref="VOU2:VOZ2"/>
    <mergeCell ref="VPA2:VPB2"/>
    <mergeCell ref="VPC2:VPH2"/>
    <mergeCell ref="VPI2:VPJ2"/>
    <mergeCell ref="VNW2:VOB2"/>
    <mergeCell ref="VOC2:VOD2"/>
    <mergeCell ref="VOE2:VOJ2"/>
    <mergeCell ref="VOK2:VOL2"/>
    <mergeCell ref="VOM2:VOR2"/>
    <mergeCell ref="VNE2:VNF2"/>
    <mergeCell ref="VNG2:VNL2"/>
    <mergeCell ref="VNM2:VNN2"/>
    <mergeCell ref="VNO2:VNT2"/>
    <mergeCell ref="VNU2:VNV2"/>
    <mergeCell ref="VMI2:VMN2"/>
    <mergeCell ref="VMO2:VMP2"/>
    <mergeCell ref="VMQ2:VMV2"/>
    <mergeCell ref="VMW2:VMX2"/>
    <mergeCell ref="VMY2:VND2"/>
    <mergeCell ref="VLQ2:VLR2"/>
    <mergeCell ref="VLS2:VLX2"/>
    <mergeCell ref="VLY2:VLZ2"/>
    <mergeCell ref="VMA2:VMF2"/>
    <mergeCell ref="VMG2:VMH2"/>
    <mergeCell ref="VKU2:VKZ2"/>
    <mergeCell ref="VLA2:VLB2"/>
    <mergeCell ref="VLC2:VLH2"/>
    <mergeCell ref="VLI2:VLJ2"/>
    <mergeCell ref="VLK2:VLP2"/>
    <mergeCell ref="VKC2:VKD2"/>
    <mergeCell ref="VKE2:VKJ2"/>
    <mergeCell ref="VKK2:VKL2"/>
    <mergeCell ref="VKM2:VKR2"/>
    <mergeCell ref="VKS2:VKT2"/>
    <mergeCell ref="VJG2:VJL2"/>
    <mergeCell ref="VJM2:VJN2"/>
    <mergeCell ref="VJO2:VJT2"/>
    <mergeCell ref="VJU2:VJV2"/>
    <mergeCell ref="VJW2:VKB2"/>
    <mergeCell ref="VIO2:VIP2"/>
    <mergeCell ref="VIQ2:VIV2"/>
    <mergeCell ref="VIW2:VIX2"/>
    <mergeCell ref="VIY2:VJD2"/>
    <mergeCell ref="VJE2:VJF2"/>
    <mergeCell ref="VHS2:VHX2"/>
    <mergeCell ref="VHY2:VHZ2"/>
    <mergeCell ref="VIA2:VIF2"/>
    <mergeCell ref="VIG2:VIH2"/>
    <mergeCell ref="VII2:VIN2"/>
    <mergeCell ref="VHA2:VHB2"/>
    <mergeCell ref="VHC2:VHH2"/>
    <mergeCell ref="VHI2:VHJ2"/>
    <mergeCell ref="VHK2:VHP2"/>
    <mergeCell ref="VHQ2:VHR2"/>
    <mergeCell ref="VGE2:VGJ2"/>
    <mergeCell ref="VGK2:VGL2"/>
    <mergeCell ref="VGM2:VGR2"/>
    <mergeCell ref="VGS2:VGT2"/>
    <mergeCell ref="VGU2:VGZ2"/>
    <mergeCell ref="VFM2:VFN2"/>
    <mergeCell ref="VFO2:VFT2"/>
    <mergeCell ref="VFU2:VFV2"/>
    <mergeCell ref="VFW2:VGB2"/>
    <mergeCell ref="VGC2:VGD2"/>
    <mergeCell ref="VEQ2:VEV2"/>
    <mergeCell ref="VEW2:VEX2"/>
    <mergeCell ref="VEY2:VFD2"/>
    <mergeCell ref="VFE2:VFF2"/>
    <mergeCell ref="VFG2:VFL2"/>
    <mergeCell ref="VDY2:VDZ2"/>
    <mergeCell ref="VEA2:VEF2"/>
    <mergeCell ref="VEG2:VEH2"/>
    <mergeCell ref="VEI2:VEN2"/>
    <mergeCell ref="VEO2:VEP2"/>
    <mergeCell ref="VDC2:VDH2"/>
    <mergeCell ref="VDI2:VDJ2"/>
    <mergeCell ref="VDK2:VDP2"/>
    <mergeCell ref="VDQ2:VDR2"/>
    <mergeCell ref="VDS2:VDX2"/>
    <mergeCell ref="VCK2:VCL2"/>
    <mergeCell ref="VCM2:VCR2"/>
    <mergeCell ref="VCS2:VCT2"/>
    <mergeCell ref="VCU2:VCZ2"/>
    <mergeCell ref="VDA2:VDB2"/>
    <mergeCell ref="VBO2:VBT2"/>
    <mergeCell ref="VBU2:VBV2"/>
    <mergeCell ref="VBW2:VCB2"/>
    <mergeCell ref="VCC2:VCD2"/>
    <mergeCell ref="VCE2:VCJ2"/>
    <mergeCell ref="VAW2:VAX2"/>
    <mergeCell ref="VAY2:VBD2"/>
    <mergeCell ref="VBE2:VBF2"/>
    <mergeCell ref="VBG2:VBL2"/>
    <mergeCell ref="VBM2:VBN2"/>
    <mergeCell ref="VAA2:VAF2"/>
    <mergeCell ref="VAG2:VAH2"/>
    <mergeCell ref="VAI2:VAN2"/>
    <mergeCell ref="VAO2:VAP2"/>
    <mergeCell ref="VAQ2:VAV2"/>
    <mergeCell ref="UZI2:UZJ2"/>
    <mergeCell ref="UZK2:UZP2"/>
    <mergeCell ref="UZQ2:UZR2"/>
    <mergeCell ref="UZS2:UZX2"/>
    <mergeCell ref="UZY2:UZZ2"/>
    <mergeCell ref="UYM2:UYR2"/>
    <mergeCell ref="UYS2:UYT2"/>
    <mergeCell ref="UYU2:UYZ2"/>
    <mergeCell ref="UZA2:UZB2"/>
    <mergeCell ref="UZC2:UZH2"/>
    <mergeCell ref="UXU2:UXV2"/>
    <mergeCell ref="UXW2:UYB2"/>
    <mergeCell ref="UYC2:UYD2"/>
    <mergeCell ref="UYE2:UYJ2"/>
    <mergeCell ref="UYK2:UYL2"/>
    <mergeCell ref="UWY2:UXD2"/>
    <mergeCell ref="UXE2:UXF2"/>
    <mergeCell ref="UXG2:UXL2"/>
    <mergeCell ref="UXM2:UXN2"/>
    <mergeCell ref="UXO2:UXT2"/>
    <mergeCell ref="UWG2:UWH2"/>
    <mergeCell ref="UWI2:UWN2"/>
    <mergeCell ref="UWO2:UWP2"/>
    <mergeCell ref="UWQ2:UWV2"/>
    <mergeCell ref="UWW2:UWX2"/>
    <mergeCell ref="UVK2:UVP2"/>
    <mergeCell ref="UVQ2:UVR2"/>
    <mergeCell ref="UVS2:UVX2"/>
    <mergeCell ref="UVY2:UVZ2"/>
    <mergeCell ref="UWA2:UWF2"/>
    <mergeCell ref="UUS2:UUT2"/>
    <mergeCell ref="UUU2:UUZ2"/>
    <mergeCell ref="UVA2:UVB2"/>
    <mergeCell ref="UVC2:UVH2"/>
    <mergeCell ref="UVI2:UVJ2"/>
    <mergeCell ref="UTW2:UUB2"/>
    <mergeCell ref="UUC2:UUD2"/>
    <mergeCell ref="UUE2:UUJ2"/>
    <mergeCell ref="UUK2:UUL2"/>
    <mergeCell ref="UUM2:UUR2"/>
    <mergeCell ref="UTE2:UTF2"/>
    <mergeCell ref="UTG2:UTL2"/>
    <mergeCell ref="UTM2:UTN2"/>
    <mergeCell ref="UTO2:UTT2"/>
    <mergeCell ref="UTU2:UTV2"/>
    <mergeCell ref="USI2:USN2"/>
    <mergeCell ref="USO2:USP2"/>
    <mergeCell ref="USQ2:USV2"/>
    <mergeCell ref="USW2:USX2"/>
    <mergeCell ref="USY2:UTD2"/>
    <mergeCell ref="URQ2:URR2"/>
    <mergeCell ref="URS2:URX2"/>
    <mergeCell ref="URY2:URZ2"/>
    <mergeCell ref="USA2:USF2"/>
    <mergeCell ref="USG2:USH2"/>
    <mergeCell ref="UQU2:UQZ2"/>
    <mergeCell ref="URA2:URB2"/>
    <mergeCell ref="URC2:URH2"/>
    <mergeCell ref="URI2:URJ2"/>
    <mergeCell ref="URK2:URP2"/>
    <mergeCell ref="UQC2:UQD2"/>
    <mergeCell ref="UQE2:UQJ2"/>
    <mergeCell ref="UQK2:UQL2"/>
    <mergeCell ref="UQM2:UQR2"/>
    <mergeCell ref="UQS2:UQT2"/>
    <mergeCell ref="UPG2:UPL2"/>
    <mergeCell ref="UPM2:UPN2"/>
    <mergeCell ref="UPO2:UPT2"/>
    <mergeCell ref="UPU2:UPV2"/>
    <mergeCell ref="UPW2:UQB2"/>
    <mergeCell ref="UOO2:UOP2"/>
    <mergeCell ref="UOQ2:UOV2"/>
    <mergeCell ref="UOW2:UOX2"/>
    <mergeCell ref="UOY2:UPD2"/>
    <mergeCell ref="UPE2:UPF2"/>
    <mergeCell ref="UNS2:UNX2"/>
    <mergeCell ref="UNY2:UNZ2"/>
    <mergeCell ref="UOA2:UOF2"/>
    <mergeCell ref="UOG2:UOH2"/>
    <mergeCell ref="UOI2:UON2"/>
    <mergeCell ref="UNA2:UNB2"/>
    <mergeCell ref="UNC2:UNH2"/>
    <mergeCell ref="UNI2:UNJ2"/>
    <mergeCell ref="UNK2:UNP2"/>
    <mergeCell ref="UNQ2:UNR2"/>
    <mergeCell ref="UME2:UMJ2"/>
    <mergeCell ref="UMK2:UML2"/>
    <mergeCell ref="UMM2:UMR2"/>
    <mergeCell ref="UMS2:UMT2"/>
    <mergeCell ref="UMU2:UMZ2"/>
    <mergeCell ref="ULM2:ULN2"/>
    <mergeCell ref="ULO2:ULT2"/>
    <mergeCell ref="ULU2:ULV2"/>
    <mergeCell ref="ULW2:UMB2"/>
    <mergeCell ref="UMC2:UMD2"/>
    <mergeCell ref="UKQ2:UKV2"/>
    <mergeCell ref="UKW2:UKX2"/>
    <mergeCell ref="UKY2:ULD2"/>
    <mergeCell ref="ULE2:ULF2"/>
    <mergeCell ref="ULG2:ULL2"/>
    <mergeCell ref="UJY2:UJZ2"/>
    <mergeCell ref="UKA2:UKF2"/>
    <mergeCell ref="UKG2:UKH2"/>
    <mergeCell ref="UKI2:UKN2"/>
    <mergeCell ref="UKO2:UKP2"/>
    <mergeCell ref="UJC2:UJH2"/>
    <mergeCell ref="UJI2:UJJ2"/>
    <mergeCell ref="UJK2:UJP2"/>
    <mergeCell ref="UJQ2:UJR2"/>
    <mergeCell ref="UJS2:UJX2"/>
    <mergeCell ref="UIK2:UIL2"/>
    <mergeCell ref="UIM2:UIR2"/>
    <mergeCell ref="UIS2:UIT2"/>
    <mergeCell ref="UIU2:UIZ2"/>
    <mergeCell ref="UJA2:UJB2"/>
    <mergeCell ref="UHO2:UHT2"/>
    <mergeCell ref="UHU2:UHV2"/>
    <mergeCell ref="UHW2:UIB2"/>
    <mergeCell ref="UIC2:UID2"/>
    <mergeCell ref="UIE2:UIJ2"/>
    <mergeCell ref="UGW2:UGX2"/>
    <mergeCell ref="UGY2:UHD2"/>
    <mergeCell ref="UHE2:UHF2"/>
    <mergeCell ref="UHG2:UHL2"/>
    <mergeCell ref="UHM2:UHN2"/>
    <mergeCell ref="UGA2:UGF2"/>
    <mergeCell ref="UGG2:UGH2"/>
    <mergeCell ref="UGI2:UGN2"/>
    <mergeCell ref="UGO2:UGP2"/>
    <mergeCell ref="UGQ2:UGV2"/>
    <mergeCell ref="UFI2:UFJ2"/>
    <mergeCell ref="UFK2:UFP2"/>
    <mergeCell ref="UFQ2:UFR2"/>
    <mergeCell ref="UFS2:UFX2"/>
    <mergeCell ref="UFY2:UFZ2"/>
    <mergeCell ref="UEM2:UER2"/>
    <mergeCell ref="UES2:UET2"/>
    <mergeCell ref="UEU2:UEZ2"/>
    <mergeCell ref="UFA2:UFB2"/>
    <mergeCell ref="UFC2:UFH2"/>
    <mergeCell ref="UDU2:UDV2"/>
    <mergeCell ref="UDW2:UEB2"/>
    <mergeCell ref="UEC2:UED2"/>
    <mergeCell ref="UEE2:UEJ2"/>
    <mergeCell ref="UEK2:UEL2"/>
    <mergeCell ref="UCY2:UDD2"/>
    <mergeCell ref="UDE2:UDF2"/>
    <mergeCell ref="UDG2:UDL2"/>
    <mergeCell ref="UDM2:UDN2"/>
    <mergeCell ref="UDO2:UDT2"/>
    <mergeCell ref="UCG2:UCH2"/>
    <mergeCell ref="UCI2:UCN2"/>
    <mergeCell ref="UCO2:UCP2"/>
    <mergeCell ref="UCQ2:UCV2"/>
    <mergeCell ref="UCW2:UCX2"/>
    <mergeCell ref="UBK2:UBP2"/>
    <mergeCell ref="UBQ2:UBR2"/>
    <mergeCell ref="UBS2:UBX2"/>
    <mergeCell ref="UBY2:UBZ2"/>
    <mergeCell ref="UCA2:UCF2"/>
    <mergeCell ref="UAS2:UAT2"/>
    <mergeCell ref="UAU2:UAZ2"/>
    <mergeCell ref="UBA2:UBB2"/>
    <mergeCell ref="UBC2:UBH2"/>
    <mergeCell ref="UBI2:UBJ2"/>
    <mergeCell ref="TZW2:UAB2"/>
    <mergeCell ref="UAC2:UAD2"/>
    <mergeCell ref="UAE2:UAJ2"/>
    <mergeCell ref="UAK2:UAL2"/>
    <mergeCell ref="UAM2:UAR2"/>
    <mergeCell ref="TZE2:TZF2"/>
    <mergeCell ref="TZG2:TZL2"/>
    <mergeCell ref="TZM2:TZN2"/>
    <mergeCell ref="TZO2:TZT2"/>
    <mergeCell ref="TZU2:TZV2"/>
    <mergeCell ref="TYI2:TYN2"/>
    <mergeCell ref="TYO2:TYP2"/>
    <mergeCell ref="TYQ2:TYV2"/>
    <mergeCell ref="TYW2:TYX2"/>
    <mergeCell ref="TYY2:TZD2"/>
    <mergeCell ref="TXQ2:TXR2"/>
    <mergeCell ref="TXS2:TXX2"/>
    <mergeCell ref="TXY2:TXZ2"/>
    <mergeCell ref="TYA2:TYF2"/>
    <mergeCell ref="TYG2:TYH2"/>
    <mergeCell ref="TWU2:TWZ2"/>
    <mergeCell ref="TXA2:TXB2"/>
    <mergeCell ref="TXC2:TXH2"/>
    <mergeCell ref="TXI2:TXJ2"/>
    <mergeCell ref="TXK2:TXP2"/>
    <mergeCell ref="TWC2:TWD2"/>
    <mergeCell ref="TWE2:TWJ2"/>
    <mergeCell ref="TWK2:TWL2"/>
    <mergeCell ref="TWM2:TWR2"/>
    <mergeCell ref="TWS2:TWT2"/>
    <mergeCell ref="TVG2:TVL2"/>
    <mergeCell ref="TVM2:TVN2"/>
    <mergeCell ref="TVO2:TVT2"/>
    <mergeCell ref="TVU2:TVV2"/>
    <mergeCell ref="TVW2:TWB2"/>
    <mergeCell ref="TUO2:TUP2"/>
    <mergeCell ref="TUQ2:TUV2"/>
    <mergeCell ref="TUW2:TUX2"/>
    <mergeCell ref="TUY2:TVD2"/>
    <mergeCell ref="TVE2:TVF2"/>
    <mergeCell ref="TTS2:TTX2"/>
    <mergeCell ref="TTY2:TTZ2"/>
    <mergeCell ref="TUA2:TUF2"/>
    <mergeCell ref="TUG2:TUH2"/>
    <mergeCell ref="TUI2:TUN2"/>
    <mergeCell ref="TTA2:TTB2"/>
    <mergeCell ref="TTC2:TTH2"/>
    <mergeCell ref="TTI2:TTJ2"/>
    <mergeCell ref="TTK2:TTP2"/>
    <mergeCell ref="TTQ2:TTR2"/>
    <mergeCell ref="TSE2:TSJ2"/>
    <mergeCell ref="TSK2:TSL2"/>
    <mergeCell ref="TSM2:TSR2"/>
    <mergeCell ref="TSS2:TST2"/>
    <mergeCell ref="TSU2:TSZ2"/>
    <mergeCell ref="TRM2:TRN2"/>
    <mergeCell ref="TRO2:TRT2"/>
    <mergeCell ref="TRU2:TRV2"/>
    <mergeCell ref="TRW2:TSB2"/>
    <mergeCell ref="TSC2:TSD2"/>
    <mergeCell ref="TQQ2:TQV2"/>
    <mergeCell ref="TQW2:TQX2"/>
    <mergeCell ref="TQY2:TRD2"/>
    <mergeCell ref="TRE2:TRF2"/>
    <mergeCell ref="TRG2:TRL2"/>
    <mergeCell ref="TPY2:TPZ2"/>
    <mergeCell ref="TQA2:TQF2"/>
    <mergeCell ref="TQG2:TQH2"/>
    <mergeCell ref="TQI2:TQN2"/>
    <mergeCell ref="TQO2:TQP2"/>
    <mergeCell ref="TPC2:TPH2"/>
    <mergeCell ref="TPI2:TPJ2"/>
    <mergeCell ref="TPK2:TPP2"/>
    <mergeCell ref="TPQ2:TPR2"/>
    <mergeCell ref="TPS2:TPX2"/>
    <mergeCell ref="TOK2:TOL2"/>
    <mergeCell ref="TOM2:TOR2"/>
    <mergeCell ref="TOS2:TOT2"/>
    <mergeCell ref="TOU2:TOZ2"/>
    <mergeCell ref="TPA2:TPB2"/>
    <mergeCell ref="TNO2:TNT2"/>
    <mergeCell ref="TNU2:TNV2"/>
    <mergeCell ref="TNW2:TOB2"/>
    <mergeCell ref="TOC2:TOD2"/>
    <mergeCell ref="TOE2:TOJ2"/>
    <mergeCell ref="TMW2:TMX2"/>
    <mergeCell ref="TMY2:TND2"/>
    <mergeCell ref="TNE2:TNF2"/>
    <mergeCell ref="TNG2:TNL2"/>
    <mergeCell ref="TNM2:TNN2"/>
    <mergeCell ref="TMA2:TMF2"/>
    <mergeCell ref="TMG2:TMH2"/>
    <mergeCell ref="TMI2:TMN2"/>
    <mergeCell ref="TMO2:TMP2"/>
    <mergeCell ref="TMQ2:TMV2"/>
    <mergeCell ref="TLI2:TLJ2"/>
    <mergeCell ref="TLK2:TLP2"/>
    <mergeCell ref="TLQ2:TLR2"/>
    <mergeCell ref="TLS2:TLX2"/>
    <mergeCell ref="TLY2:TLZ2"/>
    <mergeCell ref="TKM2:TKR2"/>
    <mergeCell ref="TKS2:TKT2"/>
    <mergeCell ref="TKU2:TKZ2"/>
    <mergeCell ref="TLA2:TLB2"/>
    <mergeCell ref="TLC2:TLH2"/>
    <mergeCell ref="TJU2:TJV2"/>
    <mergeCell ref="TJW2:TKB2"/>
    <mergeCell ref="TKC2:TKD2"/>
    <mergeCell ref="TKE2:TKJ2"/>
    <mergeCell ref="TKK2:TKL2"/>
    <mergeCell ref="TIY2:TJD2"/>
    <mergeCell ref="TJE2:TJF2"/>
    <mergeCell ref="TJG2:TJL2"/>
    <mergeCell ref="TJM2:TJN2"/>
    <mergeCell ref="TJO2:TJT2"/>
    <mergeCell ref="TIG2:TIH2"/>
    <mergeCell ref="TII2:TIN2"/>
    <mergeCell ref="TIO2:TIP2"/>
    <mergeCell ref="TIQ2:TIV2"/>
    <mergeCell ref="TIW2:TIX2"/>
    <mergeCell ref="THK2:THP2"/>
    <mergeCell ref="THQ2:THR2"/>
    <mergeCell ref="THS2:THX2"/>
    <mergeCell ref="THY2:THZ2"/>
    <mergeCell ref="TIA2:TIF2"/>
    <mergeCell ref="TGS2:TGT2"/>
    <mergeCell ref="TGU2:TGZ2"/>
    <mergeCell ref="THA2:THB2"/>
    <mergeCell ref="THC2:THH2"/>
    <mergeCell ref="THI2:THJ2"/>
    <mergeCell ref="TFW2:TGB2"/>
    <mergeCell ref="TGC2:TGD2"/>
    <mergeCell ref="TGE2:TGJ2"/>
    <mergeCell ref="TGK2:TGL2"/>
    <mergeCell ref="TGM2:TGR2"/>
    <mergeCell ref="TFE2:TFF2"/>
    <mergeCell ref="TFG2:TFL2"/>
    <mergeCell ref="TFM2:TFN2"/>
    <mergeCell ref="TFO2:TFT2"/>
    <mergeCell ref="TFU2:TFV2"/>
    <mergeCell ref="TEI2:TEN2"/>
    <mergeCell ref="TEO2:TEP2"/>
    <mergeCell ref="TEQ2:TEV2"/>
    <mergeCell ref="TEW2:TEX2"/>
    <mergeCell ref="TEY2:TFD2"/>
    <mergeCell ref="TDQ2:TDR2"/>
    <mergeCell ref="TDS2:TDX2"/>
    <mergeCell ref="TDY2:TDZ2"/>
    <mergeCell ref="TEA2:TEF2"/>
    <mergeCell ref="TEG2:TEH2"/>
    <mergeCell ref="TCU2:TCZ2"/>
    <mergeCell ref="TDA2:TDB2"/>
    <mergeCell ref="TDC2:TDH2"/>
    <mergeCell ref="TDI2:TDJ2"/>
    <mergeCell ref="TDK2:TDP2"/>
    <mergeCell ref="TCC2:TCD2"/>
    <mergeCell ref="TCE2:TCJ2"/>
    <mergeCell ref="TCK2:TCL2"/>
    <mergeCell ref="TCM2:TCR2"/>
    <mergeCell ref="TCS2:TCT2"/>
    <mergeCell ref="TBG2:TBL2"/>
    <mergeCell ref="TBM2:TBN2"/>
    <mergeCell ref="TBO2:TBT2"/>
    <mergeCell ref="TBU2:TBV2"/>
    <mergeCell ref="TBW2:TCB2"/>
    <mergeCell ref="TAO2:TAP2"/>
    <mergeCell ref="TAQ2:TAV2"/>
    <mergeCell ref="TAW2:TAX2"/>
    <mergeCell ref="TAY2:TBD2"/>
    <mergeCell ref="TBE2:TBF2"/>
    <mergeCell ref="SZS2:SZX2"/>
    <mergeCell ref="SZY2:SZZ2"/>
    <mergeCell ref="TAA2:TAF2"/>
    <mergeCell ref="TAG2:TAH2"/>
    <mergeCell ref="TAI2:TAN2"/>
    <mergeCell ref="SZA2:SZB2"/>
    <mergeCell ref="SZC2:SZH2"/>
    <mergeCell ref="SZI2:SZJ2"/>
    <mergeCell ref="SZK2:SZP2"/>
    <mergeCell ref="SZQ2:SZR2"/>
    <mergeCell ref="SYE2:SYJ2"/>
    <mergeCell ref="SYK2:SYL2"/>
    <mergeCell ref="SYM2:SYR2"/>
    <mergeCell ref="SYS2:SYT2"/>
    <mergeCell ref="SYU2:SYZ2"/>
    <mergeCell ref="SXM2:SXN2"/>
    <mergeCell ref="SXO2:SXT2"/>
    <mergeCell ref="SXU2:SXV2"/>
    <mergeCell ref="SXW2:SYB2"/>
    <mergeCell ref="SYC2:SYD2"/>
    <mergeCell ref="SWQ2:SWV2"/>
    <mergeCell ref="SWW2:SWX2"/>
    <mergeCell ref="SWY2:SXD2"/>
    <mergeCell ref="SXE2:SXF2"/>
    <mergeCell ref="SXG2:SXL2"/>
    <mergeCell ref="SVY2:SVZ2"/>
    <mergeCell ref="SWA2:SWF2"/>
    <mergeCell ref="SWG2:SWH2"/>
    <mergeCell ref="SWI2:SWN2"/>
    <mergeCell ref="SWO2:SWP2"/>
    <mergeCell ref="SVC2:SVH2"/>
    <mergeCell ref="SVI2:SVJ2"/>
    <mergeCell ref="SVK2:SVP2"/>
    <mergeCell ref="SVQ2:SVR2"/>
    <mergeCell ref="SVS2:SVX2"/>
    <mergeCell ref="SUK2:SUL2"/>
    <mergeCell ref="SUM2:SUR2"/>
    <mergeCell ref="SUS2:SUT2"/>
    <mergeCell ref="SUU2:SUZ2"/>
    <mergeCell ref="SVA2:SVB2"/>
    <mergeCell ref="STO2:STT2"/>
    <mergeCell ref="STU2:STV2"/>
    <mergeCell ref="STW2:SUB2"/>
    <mergeCell ref="SUC2:SUD2"/>
    <mergeCell ref="SUE2:SUJ2"/>
    <mergeCell ref="SSW2:SSX2"/>
    <mergeCell ref="SSY2:STD2"/>
    <mergeCell ref="STE2:STF2"/>
    <mergeCell ref="STG2:STL2"/>
    <mergeCell ref="STM2:STN2"/>
    <mergeCell ref="SSA2:SSF2"/>
    <mergeCell ref="SSG2:SSH2"/>
    <mergeCell ref="SSI2:SSN2"/>
    <mergeCell ref="SSO2:SSP2"/>
    <mergeCell ref="SSQ2:SSV2"/>
    <mergeCell ref="SRI2:SRJ2"/>
    <mergeCell ref="SRK2:SRP2"/>
    <mergeCell ref="SRQ2:SRR2"/>
    <mergeCell ref="SRS2:SRX2"/>
    <mergeCell ref="SRY2:SRZ2"/>
    <mergeCell ref="SQM2:SQR2"/>
    <mergeCell ref="SQS2:SQT2"/>
    <mergeCell ref="SQU2:SQZ2"/>
    <mergeCell ref="SRA2:SRB2"/>
    <mergeCell ref="SRC2:SRH2"/>
    <mergeCell ref="SPU2:SPV2"/>
    <mergeCell ref="SPW2:SQB2"/>
    <mergeCell ref="SQC2:SQD2"/>
    <mergeCell ref="SQE2:SQJ2"/>
    <mergeCell ref="SQK2:SQL2"/>
    <mergeCell ref="SOY2:SPD2"/>
    <mergeCell ref="SPE2:SPF2"/>
    <mergeCell ref="SPG2:SPL2"/>
    <mergeCell ref="SPM2:SPN2"/>
    <mergeCell ref="SPO2:SPT2"/>
    <mergeCell ref="SOG2:SOH2"/>
    <mergeCell ref="SOI2:SON2"/>
    <mergeCell ref="SOO2:SOP2"/>
    <mergeCell ref="SOQ2:SOV2"/>
    <mergeCell ref="SOW2:SOX2"/>
    <mergeCell ref="SNK2:SNP2"/>
    <mergeCell ref="SNQ2:SNR2"/>
    <mergeCell ref="SNS2:SNX2"/>
    <mergeCell ref="SNY2:SNZ2"/>
    <mergeCell ref="SOA2:SOF2"/>
    <mergeCell ref="SMS2:SMT2"/>
    <mergeCell ref="SMU2:SMZ2"/>
    <mergeCell ref="SNA2:SNB2"/>
    <mergeCell ref="SNC2:SNH2"/>
    <mergeCell ref="SNI2:SNJ2"/>
    <mergeCell ref="SLW2:SMB2"/>
    <mergeCell ref="SMC2:SMD2"/>
    <mergeCell ref="SME2:SMJ2"/>
    <mergeCell ref="SMK2:SML2"/>
    <mergeCell ref="SMM2:SMR2"/>
    <mergeCell ref="SLE2:SLF2"/>
    <mergeCell ref="SLG2:SLL2"/>
    <mergeCell ref="SLM2:SLN2"/>
    <mergeCell ref="SLO2:SLT2"/>
    <mergeCell ref="SLU2:SLV2"/>
    <mergeCell ref="SKI2:SKN2"/>
    <mergeCell ref="SKO2:SKP2"/>
    <mergeCell ref="SKQ2:SKV2"/>
    <mergeCell ref="SKW2:SKX2"/>
    <mergeCell ref="SKY2:SLD2"/>
    <mergeCell ref="SJQ2:SJR2"/>
    <mergeCell ref="SJS2:SJX2"/>
    <mergeCell ref="SJY2:SJZ2"/>
    <mergeCell ref="SKA2:SKF2"/>
    <mergeCell ref="SKG2:SKH2"/>
    <mergeCell ref="SIU2:SIZ2"/>
    <mergeCell ref="SJA2:SJB2"/>
    <mergeCell ref="SJC2:SJH2"/>
    <mergeCell ref="SJI2:SJJ2"/>
    <mergeCell ref="SJK2:SJP2"/>
    <mergeCell ref="SIC2:SID2"/>
    <mergeCell ref="SIE2:SIJ2"/>
    <mergeCell ref="SIK2:SIL2"/>
    <mergeCell ref="SIM2:SIR2"/>
    <mergeCell ref="SIS2:SIT2"/>
    <mergeCell ref="SHG2:SHL2"/>
    <mergeCell ref="SHM2:SHN2"/>
    <mergeCell ref="SHO2:SHT2"/>
    <mergeCell ref="SHU2:SHV2"/>
    <mergeCell ref="SHW2:SIB2"/>
    <mergeCell ref="SGO2:SGP2"/>
    <mergeCell ref="SGQ2:SGV2"/>
    <mergeCell ref="SGW2:SGX2"/>
    <mergeCell ref="SGY2:SHD2"/>
    <mergeCell ref="SHE2:SHF2"/>
    <mergeCell ref="SFS2:SFX2"/>
    <mergeCell ref="SFY2:SFZ2"/>
    <mergeCell ref="SGA2:SGF2"/>
    <mergeCell ref="SGG2:SGH2"/>
    <mergeCell ref="SGI2:SGN2"/>
    <mergeCell ref="SFA2:SFB2"/>
    <mergeCell ref="SFC2:SFH2"/>
    <mergeCell ref="SFI2:SFJ2"/>
    <mergeCell ref="SFK2:SFP2"/>
    <mergeCell ref="SFQ2:SFR2"/>
    <mergeCell ref="SEE2:SEJ2"/>
    <mergeCell ref="SEK2:SEL2"/>
    <mergeCell ref="SEM2:SER2"/>
    <mergeCell ref="SES2:SET2"/>
    <mergeCell ref="SEU2:SEZ2"/>
    <mergeCell ref="SDM2:SDN2"/>
    <mergeCell ref="SDO2:SDT2"/>
    <mergeCell ref="SDU2:SDV2"/>
    <mergeCell ref="SDW2:SEB2"/>
    <mergeCell ref="SEC2:SED2"/>
    <mergeCell ref="SCQ2:SCV2"/>
    <mergeCell ref="SCW2:SCX2"/>
    <mergeCell ref="SCY2:SDD2"/>
    <mergeCell ref="SDE2:SDF2"/>
    <mergeCell ref="SDG2:SDL2"/>
    <mergeCell ref="SBY2:SBZ2"/>
    <mergeCell ref="SCA2:SCF2"/>
    <mergeCell ref="SCG2:SCH2"/>
    <mergeCell ref="SCI2:SCN2"/>
    <mergeCell ref="SCO2:SCP2"/>
    <mergeCell ref="SBC2:SBH2"/>
    <mergeCell ref="SBI2:SBJ2"/>
    <mergeCell ref="SBK2:SBP2"/>
    <mergeCell ref="SBQ2:SBR2"/>
    <mergeCell ref="SBS2:SBX2"/>
    <mergeCell ref="SAK2:SAL2"/>
    <mergeCell ref="SAM2:SAR2"/>
    <mergeCell ref="SAS2:SAT2"/>
    <mergeCell ref="SAU2:SAZ2"/>
    <mergeCell ref="SBA2:SBB2"/>
    <mergeCell ref="RZO2:RZT2"/>
    <mergeCell ref="RZU2:RZV2"/>
    <mergeCell ref="RZW2:SAB2"/>
    <mergeCell ref="SAC2:SAD2"/>
    <mergeCell ref="SAE2:SAJ2"/>
    <mergeCell ref="RYW2:RYX2"/>
    <mergeCell ref="RYY2:RZD2"/>
    <mergeCell ref="RZE2:RZF2"/>
    <mergeCell ref="RZG2:RZL2"/>
    <mergeCell ref="RZM2:RZN2"/>
    <mergeCell ref="RYA2:RYF2"/>
    <mergeCell ref="RYG2:RYH2"/>
    <mergeCell ref="RYI2:RYN2"/>
    <mergeCell ref="RYO2:RYP2"/>
    <mergeCell ref="RYQ2:RYV2"/>
    <mergeCell ref="RXI2:RXJ2"/>
    <mergeCell ref="RXK2:RXP2"/>
    <mergeCell ref="RXQ2:RXR2"/>
    <mergeCell ref="RXS2:RXX2"/>
    <mergeCell ref="RXY2:RXZ2"/>
    <mergeCell ref="RWM2:RWR2"/>
    <mergeCell ref="RWS2:RWT2"/>
    <mergeCell ref="RWU2:RWZ2"/>
    <mergeCell ref="RXA2:RXB2"/>
    <mergeCell ref="RXC2:RXH2"/>
    <mergeCell ref="RVU2:RVV2"/>
    <mergeCell ref="RVW2:RWB2"/>
    <mergeCell ref="RWC2:RWD2"/>
    <mergeCell ref="RWE2:RWJ2"/>
    <mergeCell ref="RWK2:RWL2"/>
    <mergeCell ref="RUY2:RVD2"/>
    <mergeCell ref="RVE2:RVF2"/>
    <mergeCell ref="RVG2:RVL2"/>
    <mergeCell ref="RVM2:RVN2"/>
    <mergeCell ref="RVO2:RVT2"/>
    <mergeCell ref="RUG2:RUH2"/>
    <mergeCell ref="RUI2:RUN2"/>
    <mergeCell ref="RUO2:RUP2"/>
    <mergeCell ref="RUQ2:RUV2"/>
    <mergeCell ref="RUW2:RUX2"/>
    <mergeCell ref="RTK2:RTP2"/>
    <mergeCell ref="RTQ2:RTR2"/>
    <mergeCell ref="RTS2:RTX2"/>
    <mergeCell ref="RTY2:RTZ2"/>
    <mergeCell ref="RUA2:RUF2"/>
    <mergeCell ref="RSS2:RST2"/>
    <mergeCell ref="RSU2:RSZ2"/>
    <mergeCell ref="RTA2:RTB2"/>
    <mergeCell ref="RTC2:RTH2"/>
    <mergeCell ref="RTI2:RTJ2"/>
    <mergeCell ref="RRW2:RSB2"/>
    <mergeCell ref="RSC2:RSD2"/>
    <mergeCell ref="RSE2:RSJ2"/>
    <mergeCell ref="RSK2:RSL2"/>
    <mergeCell ref="RSM2:RSR2"/>
    <mergeCell ref="RRE2:RRF2"/>
    <mergeCell ref="RRG2:RRL2"/>
    <mergeCell ref="RRM2:RRN2"/>
    <mergeCell ref="RRO2:RRT2"/>
    <mergeCell ref="RRU2:RRV2"/>
    <mergeCell ref="RQI2:RQN2"/>
    <mergeCell ref="RQO2:RQP2"/>
    <mergeCell ref="RQQ2:RQV2"/>
    <mergeCell ref="RQW2:RQX2"/>
    <mergeCell ref="RQY2:RRD2"/>
    <mergeCell ref="RPQ2:RPR2"/>
    <mergeCell ref="RPS2:RPX2"/>
    <mergeCell ref="RPY2:RPZ2"/>
    <mergeCell ref="RQA2:RQF2"/>
    <mergeCell ref="RQG2:RQH2"/>
    <mergeCell ref="ROU2:ROZ2"/>
    <mergeCell ref="RPA2:RPB2"/>
    <mergeCell ref="RPC2:RPH2"/>
    <mergeCell ref="RPI2:RPJ2"/>
    <mergeCell ref="RPK2:RPP2"/>
    <mergeCell ref="ROC2:ROD2"/>
    <mergeCell ref="ROE2:ROJ2"/>
    <mergeCell ref="ROK2:ROL2"/>
    <mergeCell ref="ROM2:ROR2"/>
    <mergeCell ref="ROS2:ROT2"/>
    <mergeCell ref="RNG2:RNL2"/>
    <mergeCell ref="RNM2:RNN2"/>
    <mergeCell ref="RNO2:RNT2"/>
    <mergeCell ref="RNU2:RNV2"/>
    <mergeCell ref="RNW2:ROB2"/>
    <mergeCell ref="RMO2:RMP2"/>
    <mergeCell ref="RMQ2:RMV2"/>
    <mergeCell ref="RMW2:RMX2"/>
    <mergeCell ref="RMY2:RND2"/>
    <mergeCell ref="RNE2:RNF2"/>
    <mergeCell ref="RLS2:RLX2"/>
    <mergeCell ref="RLY2:RLZ2"/>
    <mergeCell ref="RMA2:RMF2"/>
    <mergeCell ref="RMG2:RMH2"/>
    <mergeCell ref="RMI2:RMN2"/>
    <mergeCell ref="RLA2:RLB2"/>
    <mergeCell ref="RLC2:RLH2"/>
    <mergeCell ref="RLI2:RLJ2"/>
    <mergeCell ref="RLK2:RLP2"/>
    <mergeCell ref="RLQ2:RLR2"/>
    <mergeCell ref="RKE2:RKJ2"/>
    <mergeCell ref="RKK2:RKL2"/>
    <mergeCell ref="RKM2:RKR2"/>
    <mergeCell ref="RKS2:RKT2"/>
    <mergeCell ref="RKU2:RKZ2"/>
    <mergeCell ref="RJM2:RJN2"/>
    <mergeCell ref="RJO2:RJT2"/>
    <mergeCell ref="RJU2:RJV2"/>
    <mergeCell ref="RJW2:RKB2"/>
    <mergeCell ref="RKC2:RKD2"/>
    <mergeCell ref="RIQ2:RIV2"/>
    <mergeCell ref="RIW2:RIX2"/>
    <mergeCell ref="RIY2:RJD2"/>
    <mergeCell ref="RJE2:RJF2"/>
    <mergeCell ref="RJG2:RJL2"/>
    <mergeCell ref="RHY2:RHZ2"/>
    <mergeCell ref="RIA2:RIF2"/>
    <mergeCell ref="RIG2:RIH2"/>
    <mergeCell ref="RII2:RIN2"/>
    <mergeCell ref="RIO2:RIP2"/>
    <mergeCell ref="RHC2:RHH2"/>
    <mergeCell ref="RHI2:RHJ2"/>
    <mergeCell ref="RHK2:RHP2"/>
    <mergeCell ref="RHQ2:RHR2"/>
    <mergeCell ref="RHS2:RHX2"/>
    <mergeCell ref="RGK2:RGL2"/>
    <mergeCell ref="RGM2:RGR2"/>
    <mergeCell ref="RGS2:RGT2"/>
    <mergeCell ref="RGU2:RGZ2"/>
    <mergeCell ref="RHA2:RHB2"/>
    <mergeCell ref="RFO2:RFT2"/>
    <mergeCell ref="RFU2:RFV2"/>
    <mergeCell ref="RFW2:RGB2"/>
    <mergeCell ref="RGC2:RGD2"/>
    <mergeCell ref="RGE2:RGJ2"/>
    <mergeCell ref="REW2:REX2"/>
    <mergeCell ref="REY2:RFD2"/>
    <mergeCell ref="RFE2:RFF2"/>
    <mergeCell ref="RFG2:RFL2"/>
    <mergeCell ref="RFM2:RFN2"/>
    <mergeCell ref="REA2:REF2"/>
    <mergeCell ref="REG2:REH2"/>
    <mergeCell ref="REI2:REN2"/>
    <mergeCell ref="REO2:REP2"/>
    <mergeCell ref="REQ2:REV2"/>
    <mergeCell ref="RDI2:RDJ2"/>
    <mergeCell ref="RDK2:RDP2"/>
    <mergeCell ref="RDQ2:RDR2"/>
    <mergeCell ref="RDS2:RDX2"/>
    <mergeCell ref="RDY2:RDZ2"/>
    <mergeCell ref="RCM2:RCR2"/>
    <mergeCell ref="RCS2:RCT2"/>
    <mergeCell ref="RCU2:RCZ2"/>
    <mergeCell ref="RDA2:RDB2"/>
    <mergeCell ref="RDC2:RDH2"/>
    <mergeCell ref="RBU2:RBV2"/>
    <mergeCell ref="RBW2:RCB2"/>
    <mergeCell ref="RCC2:RCD2"/>
    <mergeCell ref="RCE2:RCJ2"/>
    <mergeCell ref="RCK2:RCL2"/>
    <mergeCell ref="RAY2:RBD2"/>
    <mergeCell ref="RBE2:RBF2"/>
    <mergeCell ref="RBG2:RBL2"/>
    <mergeCell ref="RBM2:RBN2"/>
    <mergeCell ref="RBO2:RBT2"/>
    <mergeCell ref="RAG2:RAH2"/>
    <mergeCell ref="RAI2:RAN2"/>
    <mergeCell ref="RAO2:RAP2"/>
    <mergeCell ref="RAQ2:RAV2"/>
    <mergeCell ref="RAW2:RAX2"/>
    <mergeCell ref="QZK2:QZP2"/>
    <mergeCell ref="QZQ2:QZR2"/>
    <mergeCell ref="QZS2:QZX2"/>
    <mergeCell ref="QZY2:QZZ2"/>
    <mergeCell ref="RAA2:RAF2"/>
    <mergeCell ref="QYS2:QYT2"/>
    <mergeCell ref="QYU2:QYZ2"/>
    <mergeCell ref="QZA2:QZB2"/>
    <mergeCell ref="QZC2:QZH2"/>
    <mergeCell ref="QZI2:QZJ2"/>
    <mergeCell ref="QXW2:QYB2"/>
    <mergeCell ref="QYC2:QYD2"/>
    <mergeCell ref="QYE2:QYJ2"/>
    <mergeCell ref="QYK2:QYL2"/>
    <mergeCell ref="QYM2:QYR2"/>
    <mergeCell ref="QXE2:QXF2"/>
    <mergeCell ref="QXG2:QXL2"/>
    <mergeCell ref="QXM2:QXN2"/>
    <mergeCell ref="QXO2:QXT2"/>
    <mergeCell ref="QXU2:QXV2"/>
    <mergeCell ref="QWI2:QWN2"/>
    <mergeCell ref="QWO2:QWP2"/>
    <mergeCell ref="QWQ2:QWV2"/>
    <mergeCell ref="QWW2:QWX2"/>
    <mergeCell ref="QWY2:QXD2"/>
    <mergeCell ref="QVQ2:QVR2"/>
    <mergeCell ref="QVS2:QVX2"/>
    <mergeCell ref="QVY2:QVZ2"/>
    <mergeCell ref="QWA2:QWF2"/>
    <mergeCell ref="QWG2:QWH2"/>
    <mergeCell ref="QUU2:QUZ2"/>
    <mergeCell ref="QVA2:QVB2"/>
    <mergeCell ref="QVC2:QVH2"/>
    <mergeCell ref="QVI2:QVJ2"/>
    <mergeCell ref="QVK2:QVP2"/>
    <mergeCell ref="QUC2:QUD2"/>
    <mergeCell ref="QUE2:QUJ2"/>
    <mergeCell ref="QUK2:QUL2"/>
    <mergeCell ref="QUM2:QUR2"/>
    <mergeCell ref="QUS2:QUT2"/>
    <mergeCell ref="QTG2:QTL2"/>
    <mergeCell ref="QTM2:QTN2"/>
    <mergeCell ref="QTO2:QTT2"/>
    <mergeCell ref="QTU2:QTV2"/>
    <mergeCell ref="QTW2:QUB2"/>
    <mergeCell ref="QSO2:QSP2"/>
    <mergeCell ref="QSQ2:QSV2"/>
    <mergeCell ref="QSW2:QSX2"/>
    <mergeCell ref="QSY2:QTD2"/>
    <mergeCell ref="QTE2:QTF2"/>
    <mergeCell ref="QRS2:QRX2"/>
    <mergeCell ref="QRY2:QRZ2"/>
    <mergeCell ref="QSA2:QSF2"/>
    <mergeCell ref="QSG2:QSH2"/>
    <mergeCell ref="QSI2:QSN2"/>
    <mergeCell ref="QRA2:QRB2"/>
    <mergeCell ref="QRC2:QRH2"/>
    <mergeCell ref="QRI2:QRJ2"/>
    <mergeCell ref="QRK2:QRP2"/>
    <mergeCell ref="QRQ2:QRR2"/>
    <mergeCell ref="QQE2:QQJ2"/>
    <mergeCell ref="QQK2:QQL2"/>
    <mergeCell ref="QQM2:QQR2"/>
    <mergeCell ref="QQS2:QQT2"/>
    <mergeCell ref="QQU2:QQZ2"/>
    <mergeCell ref="QPM2:QPN2"/>
    <mergeCell ref="QPO2:QPT2"/>
    <mergeCell ref="QPU2:QPV2"/>
    <mergeCell ref="QPW2:QQB2"/>
    <mergeCell ref="QQC2:QQD2"/>
    <mergeCell ref="QOQ2:QOV2"/>
    <mergeCell ref="QOW2:QOX2"/>
    <mergeCell ref="QOY2:QPD2"/>
    <mergeCell ref="QPE2:QPF2"/>
    <mergeCell ref="QPG2:QPL2"/>
    <mergeCell ref="QNY2:QNZ2"/>
    <mergeCell ref="QOA2:QOF2"/>
    <mergeCell ref="QOG2:QOH2"/>
    <mergeCell ref="QOI2:QON2"/>
    <mergeCell ref="QOO2:QOP2"/>
    <mergeCell ref="QNC2:QNH2"/>
    <mergeCell ref="QNI2:QNJ2"/>
    <mergeCell ref="QNK2:QNP2"/>
    <mergeCell ref="QNQ2:QNR2"/>
    <mergeCell ref="QNS2:QNX2"/>
    <mergeCell ref="QMK2:QML2"/>
    <mergeCell ref="QMM2:QMR2"/>
    <mergeCell ref="QMS2:QMT2"/>
    <mergeCell ref="QMU2:QMZ2"/>
    <mergeCell ref="QNA2:QNB2"/>
    <mergeCell ref="QLO2:QLT2"/>
    <mergeCell ref="QLU2:QLV2"/>
    <mergeCell ref="QLW2:QMB2"/>
    <mergeCell ref="QMC2:QMD2"/>
    <mergeCell ref="QME2:QMJ2"/>
    <mergeCell ref="QKW2:QKX2"/>
    <mergeCell ref="QKY2:QLD2"/>
    <mergeCell ref="QLE2:QLF2"/>
    <mergeCell ref="QLG2:QLL2"/>
    <mergeCell ref="QLM2:QLN2"/>
    <mergeCell ref="QKA2:QKF2"/>
    <mergeCell ref="QKG2:QKH2"/>
    <mergeCell ref="QKI2:QKN2"/>
    <mergeCell ref="QKO2:QKP2"/>
    <mergeCell ref="QKQ2:QKV2"/>
    <mergeCell ref="QJI2:QJJ2"/>
    <mergeCell ref="QJK2:QJP2"/>
    <mergeCell ref="QJQ2:QJR2"/>
    <mergeCell ref="QJS2:QJX2"/>
    <mergeCell ref="QJY2:QJZ2"/>
    <mergeCell ref="QIM2:QIR2"/>
    <mergeCell ref="QIS2:QIT2"/>
    <mergeCell ref="QIU2:QIZ2"/>
    <mergeCell ref="QJA2:QJB2"/>
    <mergeCell ref="QJC2:QJH2"/>
    <mergeCell ref="QHU2:QHV2"/>
    <mergeCell ref="QHW2:QIB2"/>
    <mergeCell ref="QIC2:QID2"/>
    <mergeCell ref="QIE2:QIJ2"/>
    <mergeCell ref="QIK2:QIL2"/>
    <mergeCell ref="QGY2:QHD2"/>
    <mergeCell ref="QHE2:QHF2"/>
    <mergeCell ref="QHG2:QHL2"/>
    <mergeCell ref="QHM2:QHN2"/>
    <mergeCell ref="QHO2:QHT2"/>
    <mergeCell ref="QGG2:QGH2"/>
    <mergeCell ref="QGI2:QGN2"/>
    <mergeCell ref="QGO2:QGP2"/>
    <mergeCell ref="QGQ2:QGV2"/>
    <mergeCell ref="QGW2:QGX2"/>
    <mergeCell ref="QFK2:QFP2"/>
    <mergeCell ref="QFQ2:QFR2"/>
    <mergeCell ref="QFS2:QFX2"/>
    <mergeCell ref="QFY2:QFZ2"/>
    <mergeCell ref="QGA2:QGF2"/>
    <mergeCell ref="QES2:QET2"/>
    <mergeCell ref="QEU2:QEZ2"/>
    <mergeCell ref="QFA2:QFB2"/>
    <mergeCell ref="QFC2:QFH2"/>
    <mergeCell ref="QFI2:QFJ2"/>
    <mergeCell ref="QDW2:QEB2"/>
    <mergeCell ref="QEC2:QED2"/>
    <mergeCell ref="QEE2:QEJ2"/>
    <mergeCell ref="QEK2:QEL2"/>
    <mergeCell ref="QEM2:QER2"/>
    <mergeCell ref="QDE2:QDF2"/>
    <mergeCell ref="QDG2:QDL2"/>
    <mergeCell ref="QDM2:QDN2"/>
    <mergeCell ref="QDO2:QDT2"/>
    <mergeCell ref="QDU2:QDV2"/>
    <mergeCell ref="QCI2:QCN2"/>
    <mergeCell ref="QCO2:QCP2"/>
    <mergeCell ref="QCQ2:QCV2"/>
    <mergeCell ref="QCW2:QCX2"/>
    <mergeCell ref="QCY2:QDD2"/>
    <mergeCell ref="QBQ2:QBR2"/>
    <mergeCell ref="QBS2:QBX2"/>
    <mergeCell ref="QBY2:QBZ2"/>
    <mergeCell ref="QCA2:QCF2"/>
    <mergeCell ref="QCG2:QCH2"/>
    <mergeCell ref="QAU2:QAZ2"/>
    <mergeCell ref="QBA2:QBB2"/>
    <mergeCell ref="QBC2:QBH2"/>
    <mergeCell ref="QBI2:QBJ2"/>
    <mergeCell ref="QBK2:QBP2"/>
    <mergeCell ref="QAC2:QAD2"/>
    <mergeCell ref="QAE2:QAJ2"/>
    <mergeCell ref="QAK2:QAL2"/>
    <mergeCell ref="QAM2:QAR2"/>
    <mergeCell ref="QAS2:QAT2"/>
    <mergeCell ref="PZG2:PZL2"/>
    <mergeCell ref="PZM2:PZN2"/>
    <mergeCell ref="PZO2:PZT2"/>
    <mergeCell ref="PZU2:PZV2"/>
    <mergeCell ref="PZW2:QAB2"/>
    <mergeCell ref="PYO2:PYP2"/>
    <mergeCell ref="PYQ2:PYV2"/>
    <mergeCell ref="PYW2:PYX2"/>
    <mergeCell ref="PYY2:PZD2"/>
    <mergeCell ref="PZE2:PZF2"/>
    <mergeCell ref="PXS2:PXX2"/>
    <mergeCell ref="PXY2:PXZ2"/>
    <mergeCell ref="PYA2:PYF2"/>
    <mergeCell ref="PYG2:PYH2"/>
    <mergeCell ref="PYI2:PYN2"/>
    <mergeCell ref="PXA2:PXB2"/>
    <mergeCell ref="PXC2:PXH2"/>
    <mergeCell ref="PXI2:PXJ2"/>
    <mergeCell ref="PXK2:PXP2"/>
    <mergeCell ref="PXQ2:PXR2"/>
    <mergeCell ref="PWE2:PWJ2"/>
    <mergeCell ref="PWK2:PWL2"/>
    <mergeCell ref="PWM2:PWR2"/>
    <mergeCell ref="PWS2:PWT2"/>
    <mergeCell ref="PWU2:PWZ2"/>
    <mergeCell ref="PVM2:PVN2"/>
    <mergeCell ref="PVO2:PVT2"/>
    <mergeCell ref="PVU2:PVV2"/>
    <mergeCell ref="PVW2:PWB2"/>
    <mergeCell ref="PWC2:PWD2"/>
    <mergeCell ref="PUQ2:PUV2"/>
    <mergeCell ref="PUW2:PUX2"/>
    <mergeCell ref="PUY2:PVD2"/>
    <mergeCell ref="PVE2:PVF2"/>
    <mergeCell ref="PVG2:PVL2"/>
    <mergeCell ref="PTY2:PTZ2"/>
    <mergeCell ref="PUA2:PUF2"/>
    <mergeCell ref="PUG2:PUH2"/>
    <mergeCell ref="PUI2:PUN2"/>
    <mergeCell ref="PUO2:PUP2"/>
    <mergeCell ref="PTC2:PTH2"/>
    <mergeCell ref="PTI2:PTJ2"/>
    <mergeCell ref="PTK2:PTP2"/>
    <mergeCell ref="PTQ2:PTR2"/>
    <mergeCell ref="PTS2:PTX2"/>
    <mergeCell ref="PSK2:PSL2"/>
    <mergeCell ref="PSM2:PSR2"/>
    <mergeCell ref="PSS2:PST2"/>
    <mergeCell ref="PSU2:PSZ2"/>
    <mergeCell ref="PTA2:PTB2"/>
    <mergeCell ref="PRO2:PRT2"/>
    <mergeCell ref="PRU2:PRV2"/>
    <mergeCell ref="PRW2:PSB2"/>
    <mergeCell ref="PSC2:PSD2"/>
    <mergeCell ref="PSE2:PSJ2"/>
    <mergeCell ref="PQW2:PQX2"/>
    <mergeCell ref="PQY2:PRD2"/>
    <mergeCell ref="PRE2:PRF2"/>
    <mergeCell ref="PRG2:PRL2"/>
    <mergeCell ref="PRM2:PRN2"/>
    <mergeCell ref="PQA2:PQF2"/>
    <mergeCell ref="PQG2:PQH2"/>
    <mergeCell ref="PQI2:PQN2"/>
    <mergeCell ref="PQO2:PQP2"/>
    <mergeCell ref="PQQ2:PQV2"/>
    <mergeCell ref="PPI2:PPJ2"/>
    <mergeCell ref="PPK2:PPP2"/>
    <mergeCell ref="PPQ2:PPR2"/>
    <mergeCell ref="PPS2:PPX2"/>
    <mergeCell ref="PPY2:PPZ2"/>
    <mergeCell ref="POM2:POR2"/>
    <mergeCell ref="POS2:POT2"/>
    <mergeCell ref="POU2:POZ2"/>
    <mergeCell ref="PPA2:PPB2"/>
    <mergeCell ref="PPC2:PPH2"/>
    <mergeCell ref="PNU2:PNV2"/>
    <mergeCell ref="PNW2:POB2"/>
    <mergeCell ref="POC2:POD2"/>
    <mergeCell ref="POE2:POJ2"/>
    <mergeCell ref="POK2:POL2"/>
    <mergeCell ref="PMY2:PND2"/>
    <mergeCell ref="PNE2:PNF2"/>
    <mergeCell ref="PNG2:PNL2"/>
    <mergeCell ref="PNM2:PNN2"/>
    <mergeCell ref="PNO2:PNT2"/>
    <mergeCell ref="PMG2:PMH2"/>
    <mergeCell ref="PMI2:PMN2"/>
    <mergeCell ref="PMO2:PMP2"/>
    <mergeCell ref="PMQ2:PMV2"/>
    <mergeCell ref="PMW2:PMX2"/>
    <mergeCell ref="PLK2:PLP2"/>
    <mergeCell ref="PLQ2:PLR2"/>
    <mergeCell ref="PLS2:PLX2"/>
    <mergeCell ref="PLY2:PLZ2"/>
    <mergeCell ref="PMA2:PMF2"/>
    <mergeCell ref="PKS2:PKT2"/>
    <mergeCell ref="PKU2:PKZ2"/>
    <mergeCell ref="PLA2:PLB2"/>
    <mergeCell ref="PLC2:PLH2"/>
    <mergeCell ref="PLI2:PLJ2"/>
    <mergeCell ref="PJW2:PKB2"/>
    <mergeCell ref="PKC2:PKD2"/>
    <mergeCell ref="PKE2:PKJ2"/>
    <mergeCell ref="PKK2:PKL2"/>
    <mergeCell ref="PKM2:PKR2"/>
    <mergeCell ref="PJE2:PJF2"/>
    <mergeCell ref="PJG2:PJL2"/>
    <mergeCell ref="PJM2:PJN2"/>
    <mergeCell ref="PJO2:PJT2"/>
    <mergeCell ref="PJU2:PJV2"/>
    <mergeCell ref="PII2:PIN2"/>
    <mergeCell ref="PIO2:PIP2"/>
    <mergeCell ref="PIQ2:PIV2"/>
    <mergeCell ref="PIW2:PIX2"/>
    <mergeCell ref="PIY2:PJD2"/>
    <mergeCell ref="PHQ2:PHR2"/>
    <mergeCell ref="PHS2:PHX2"/>
    <mergeCell ref="PHY2:PHZ2"/>
    <mergeCell ref="PIA2:PIF2"/>
    <mergeCell ref="PIG2:PIH2"/>
    <mergeCell ref="PGU2:PGZ2"/>
    <mergeCell ref="PHA2:PHB2"/>
    <mergeCell ref="PHC2:PHH2"/>
    <mergeCell ref="PHI2:PHJ2"/>
    <mergeCell ref="PHK2:PHP2"/>
    <mergeCell ref="PGC2:PGD2"/>
    <mergeCell ref="PGE2:PGJ2"/>
    <mergeCell ref="PGK2:PGL2"/>
    <mergeCell ref="PGM2:PGR2"/>
    <mergeCell ref="PGS2:PGT2"/>
    <mergeCell ref="PFG2:PFL2"/>
    <mergeCell ref="PFM2:PFN2"/>
    <mergeCell ref="PFO2:PFT2"/>
    <mergeCell ref="PFU2:PFV2"/>
    <mergeCell ref="PFW2:PGB2"/>
    <mergeCell ref="PEO2:PEP2"/>
    <mergeCell ref="PEQ2:PEV2"/>
    <mergeCell ref="PEW2:PEX2"/>
    <mergeCell ref="PEY2:PFD2"/>
    <mergeCell ref="PFE2:PFF2"/>
    <mergeCell ref="PDS2:PDX2"/>
    <mergeCell ref="PDY2:PDZ2"/>
    <mergeCell ref="PEA2:PEF2"/>
    <mergeCell ref="PEG2:PEH2"/>
    <mergeCell ref="PEI2:PEN2"/>
    <mergeCell ref="PDA2:PDB2"/>
    <mergeCell ref="PDC2:PDH2"/>
    <mergeCell ref="PDI2:PDJ2"/>
    <mergeCell ref="PDK2:PDP2"/>
    <mergeCell ref="PDQ2:PDR2"/>
    <mergeCell ref="PCE2:PCJ2"/>
    <mergeCell ref="PCK2:PCL2"/>
    <mergeCell ref="PCM2:PCR2"/>
    <mergeCell ref="PCS2:PCT2"/>
    <mergeCell ref="PCU2:PCZ2"/>
    <mergeCell ref="PBM2:PBN2"/>
    <mergeCell ref="PBO2:PBT2"/>
    <mergeCell ref="PBU2:PBV2"/>
    <mergeCell ref="PBW2:PCB2"/>
    <mergeCell ref="PCC2:PCD2"/>
    <mergeCell ref="PAQ2:PAV2"/>
    <mergeCell ref="PAW2:PAX2"/>
    <mergeCell ref="PAY2:PBD2"/>
    <mergeCell ref="PBE2:PBF2"/>
    <mergeCell ref="PBG2:PBL2"/>
    <mergeCell ref="OZY2:OZZ2"/>
    <mergeCell ref="PAA2:PAF2"/>
    <mergeCell ref="PAG2:PAH2"/>
    <mergeCell ref="PAI2:PAN2"/>
    <mergeCell ref="PAO2:PAP2"/>
    <mergeCell ref="OZC2:OZH2"/>
    <mergeCell ref="OZI2:OZJ2"/>
    <mergeCell ref="OZK2:OZP2"/>
    <mergeCell ref="OZQ2:OZR2"/>
    <mergeCell ref="OZS2:OZX2"/>
    <mergeCell ref="OYK2:OYL2"/>
    <mergeCell ref="OYM2:OYR2"/>
    <mergeCell ref="OYS2:OYT2"/>
    <mergeCell ref="OYU2:OYZ2"/>
    <mergeCell ref="OZA2:OZB2"/>
    <mergeCell ref="OXO2:OXT2"/>
    <mergeCell ref="OXU2:OXV2"/>
    <mergeCell ref="OXW2:OYB2"/>
    <mergeCell ref="OYC2:OYD2"/>
    <mergeCell ref="OYE2:OYJ2"/>
    <mergeCell ref="OWW2:OWX2"/>
    <mergeCell ref="OWY2:OXD2"/>
    <mergeCell ref="OXE2:OXF2"/>
    <mergeCell ref="OXG2:OXL2"/>
    <mergeCell ref="OXM2:OXN2"/>
    <mergeCell ref="OWA2:OWF2"/>
    <mergeCell ref="OWG2:OWH2"/>
    <mergeCell ref="OWI2:OWN2"/>
    <mergeCell ref="OWO2:OWP2"/>
    <mergeCell ref="OWQ2:OWV2"/>
    <mergeCell ref="OVI2:OVJ2"/>
    <mergeCell ref="OVK2:OVP2"/>
    <mergeCell ref="OVQ2:OVR2"/>
    <mergeCell ref="OVS2:OVX2"/>
    <mergeCell ref="OVY2:OVZ2"/>
    <mergeCell ref="OUM2:OUR2"/>
    <mergeCell ref="OUS2:OUT2"/>
    <mergeCell ref="OUU2:OUZ2"/>
    <mergeCell ref="OVA2:OVB2"/>
    <mergeCell ref="OVC2:OVH2"/>
    <mergeCell ref="OTU2:OTV2"/>
    <mergeCell ref="OTW2:OUB2"/>
    <mergeCell ref="OUC2:OUD2"/>
    <mergeCell ref="OUE2:OUJ2"/>
    <mergeCell ref="OUK2:OUL2"/>
    <mergeCell ref="OSY2:OTD2"/>
    <mergeCell ref="OTE2:OTF2"/>
    <mergeCell ref="OTG2:OTL2"/>
    <mergeCell ref="OTM2:OTN2"/>
    <mergeCell ref="OTO2:OTT2"/>
    <mergeCell ref="OSG2:OSH2"/>
    <mergeCell ref="OSI2:OSN2"/>
    <mergeCell ref="OSO2:OSP2"/>
    <mergeCell ref="OSQ2:OSV2"/>
    <mergeCell ref="OSW2:OSX2"/>
    <mergeCell ref="ORK2:ORP2"/>
    <mergeCell ref="ORQ2:ORR2"/>
    <mergeCell ref="ORS2:ORX2"/>
    <mergeCell ref="ORY2:ORZ2"/>
    <mergeCell ref="OSA2:OSF2"/>
    <mergeCell ref="OQS2:OQT2"/>
    <mergeCell ref="OQU2:OQZ2"/>
    <mergeCell ref="ORA2:ORB2"/>
    <mergeCell ref="ORC2:ORH2"/>
    <mergeCell ref="ORI2:ORJ2"/>
    <mergeCell ref="OPW2:OQB2"/>
    <mergeCell ref="OQC2:OQD2"/>
    <mergeCell ref="OQE2:OQJ2"/>
    <mergeCell ref="OQK2:OQL2"/>
    <mergeCell ref="OQM2:OQR2"/>
    <mergeCell ref="OPE2:OPF2"/>
    <mergeCell ref="OPG2:OPL2"/>
    <mergeCell ref="OPM2:OPN2"/>
    <mergeCell ref="OPO2:OPT2"/>
    <mergeCell ref="OPU2:OPV2"/>
    <mergeCell ref="OOI2:OON2"/>
    <mergeCell ref="OOO2:OOP2"/>
    <mergeCell ref="OOQ2:OOV2"/>
    <mergeCell ref="OOW2:OOX2"/>
    <mergeCell ref="OOY2:OPD2"/>
    <mergeCell ref="ONQ2:ONR2"/>
    <mergeCell ref="ONS2:ONX2"/>
    <mergeCell ref="ONY2:ONZ2"/>
    <mergeCell ref="OOA2:OOF2"/>
    <mergeCell ref="OOG2:OOH2"/>
    <mergeCell ref="OMU2:OMZ2"/>
    <mergeCell ref="ONA2:ONB2"/>
    <mergeCell ref="ONC2:ONH2"/>
    <mergeCell ref="ONI2:ONJ2"/>
    <mergeCell ref="ONK2:ONP2"/>
    <mergeCell ref="OMC2:OMD2"/>
    <mergeCell ref="OME2:OMJ2"/>
    <mergeCell ref="OMK2:OML2"/>
    <mergeCell ref="OMM2:OMR2"/>
    <mergeCell ref="OMS2:OMT2"/>
    <mergeCell ref="OLG2:OLL2"/>
    <mergeCell ref="OLM2:OLN2"/>
    <mergeCell ref="OLO2:OLT2"/>
    <mergeCell ref="OLU2:OLV2"/>
    <mergeCell ref="OLW2:OMB2"/>
    <mergeCell ref="OKO2:OKP2"/>
    <mergeCell ref="OKQ2:OKV2"/>
    <mergeCell ref="OKW2:OKX2"/>
    <mergeCell ref="OKY2:OLD2"/>
    <mergeCell ref="OLE2:OLF2"/>
    <mergeCell ref="OJS2:OJX2"/>
    <mergeCell ref="OJY2:OJZ2"/>
    <mergeCell ref="OKA2:OKF2"/>
    <mergeCell ref="OKG2:OKH2"/>
    <mergeCell ref="OKI2:OKN2"/>
    <mergeCell ref="OJA2:OJB2"/>
    <mergeCell ref="OJC2:OJH2"/>
    <mergeCell ref="OJI2:OJJ2"/>
    <mergeCell ref="OJK2:OJP2"/>
    <mergeCell ref="OJQ2:OJR2"/>
    <mergeCell ref="OIE2:OIJ2"/>
    <mergeCell ref="OIK2:OIL2"/>
    <mergeCell ref="OIM2:OIR2"/>
    <mergeCell ref="OIS2:OIT2"/>
    <mergeCell ref="OIU2:OIZ2"/>
    <mergeCell ref="OHM2:OHN2"/>
    <mergeCell ref="OHO2:OHT2"/>
    <mergeCell ref="OHU2:OHV2"/>
    <mergeCell ref="OHW2:OIB2"/>
    <mergeCell ref="OIC2:OID2"/>
    <mergeCell ref="OGQ2:OGV2"/>
    <mergeCell ref="OGW2:OGX2"/>
    <mergeCell ref="OGY2:OHD2"/>
    <mergeCell ref="OHE2:OHF2"/>
    <mergeCell ref="OHG2:OHL2"/>
    <mergeCell ref="OFY2:OFZ2"/>
    <mergeCell ref="OGA2:OGF2"/>
    <mergeCell ref="OGG2:OGH2"/>
    <mergeCell ref="OGI2:OGN2"/>
    <mergeCell ref="OGO2:OGP2"/>
    <mergeCell ref="OFC2:OFH2"/>
    <mergeCell ref="OFI2:OFJ2"/>
    <mergeCell ref="OFK2:OFP2"/>
    <mergeCell ref="OFQ2:OFR2"/>
    <mergeCell ref="OFS2:OFX2"/>
    <mergeCell ref="OEK2:OEL2"/>
    <mergeCell ref="OEM2:OER2"/>
    <mergeCell ref="OES2:OET2"/>
    <mergeCell ref="OEU2:OEZ2"/>
    <mergeCell ref="OFA2:OFB2"/>
    <mergeCell ref="ODO2:ODT2"/>
    <mergeCell ref="ODU2:ODV2"/>
    <mergeCell ref="ODW2:OEB2"/>
    <mergeCell ref="OEC2:OED2"/>
    <mergeCell ref="OEE2:OEJ2"/>
    <mergeCell ref="OCW2:OCX2"/>
    <mergeCell ref="OCY2:ODD2"/>
    <mergeCell ref="ODE2:ODF2"/>
    <mergeCell ref="ODG2:ODL2"/>
    <mergeCell ref="ODM2:ODN2"/>
    <mergeCell ref="OCA2:OCF2"/>
    <mergeCell ref="OCG2:OCH2"/>
    <mergeCell ref="OCI2:OCN2"/>
    <mergeCell ref="OCO2:OCP2"/>
    <mergeCell ref="OCQ2:OCV2"/>
    <mergeCell ref="OBI2:OBJ2"/>
    <mergeCell ref="OBK2:OBP2"/>
    <mergeCell ref="OBQ2:OBR2"/>
    <mergeCell ref="OBS2:OBX2"/>
    <mergeCell ref="OBY2:OBZ2"/>
    <mergeCell ref="OAM2:OAR2"/>
    <mergeCell ref="OAS2:OAT2"/>
    <mergeCell ref="OAU2:OAZ2"/>
    <mergeCell ref="OBA2:OBB2"/>
    <mergeCell ref="OBC2:OBH2"/>
    <mergeCell ref="NZU2:NZV2"/>
    <mergeCell ref="NZW2:OAB2"/>
    <mergeCell ref="OAC2:OAD2"/>
    <mergeCell ref="OAE2:OAJ2"/>
    <mergeCell ref="OAK2:OAL2"/>
    <mergeCell ref="NYY2:NZD2"/>
    <mergeCell ref="NZE2:NZF2"/>
    <mergeCell ref="NZG2:NZL2"/>
    <mergeCell ref="NZM2:NZN2"/>
    <mergeCell ref="NZO2:NZT2"/>
    <mergeCell ref="NYG2:NYH2"/>
    <mergeCell ref="NYI2:NYN2"/>
    <mergeCell ref="NYO2:NYP2"/>
    <mergeCell ref="NYQ2:NYV2"/>
    <mergeCell ref="NYW2:NYX2"/>
    <mergeCell ref="NXK2:NXP2"/>
    <mergeCell ref="NXQ2:NXR2"/>
    <mergeCell ref="NXS2:NXX2"/>
    <mergeCell ref="NXY2:NXZ2"/>
    <mergeCell ref="NYA2:NYF2"/>
    <mergeCell ref="NWS2:NWT2"/>
    <mergeCell ref="NWU2:NWZ2"/>
    <mergeCell ref="NXA2:NXB2"/>
    <mergeCell ref="NXC2:NXH2"/>
    <mergeCell ref="NXI2:NXJ2"/>
    <mergeCell ref="NVW2:NWB2"/>
    <mergeCell ref="NWC2:NWD2"/>
    <mergeCell ref="NWE2:NWJ2"/>
    <mergeCell ref="NWK2:NWL2"/>
    <mergeCell ref="NWM2:NWR2"/>
    <mergeCell ref="NVE2:NVF2"/>
    <mergeCell ref="NVG2:NVL2"/>
    <mergeCell ref="NVM2:NVN2"/>
    <mergeCell ref="NVO2:NVT2"/>
    <mergeCell ref="NVU2:NVV2"/>
    <mergeCell ref="NUI2:NUN2"/>
    <mergeCell ref="NUO2:NUP2"/>
    <mergeCell ref="NUQ2:NUV2"/>
    <mergeCell ref="NUW2:NUX2"/>
    <mergeCell ref="NUY2:NVD2"/>
    <mergeCell ref="NTQ2:NTR2"/>
    <mergeCell ref="NTS2:NTX2"/>
    <mergeCell ref="NTY2:NTZ2"/>
    <mergeCell ref="NUA2:NUF2"/>
    <mergeCell ref="NUG2:NUH2"/>
    <mergeCell ref="NSU2:NSZ2"/>
    <mergeCell ref="NTA2:NTB2"/>
    <mergeCell ref="NTC2:NTH2"/>
    <mergeCell ref="NTI2:NTJ2"/>
    <mergeCell ref="NTK2:NTP2"/>
    <mergeCell ref="NSC2:NSD2"/>
    <mergeCell ref="NSE2:NSJ2"/>
    <mergeCell ref="NSK2:NSL2"/>
    <mergeCell ref="NSM2:NSR2"/>
    <mergeCell ref="NSS2:NST2"/>
    <mergeCell ref="NRG2:NRL2"/>
    <mergeCell ref="NRM2:NRN2"/>
    <mergeCell ref="NRO2:NRT2"/>
    <mergeCell ref="NRU2:NRV2"/>
    <mergeCell ref="NRW2:NSB2"/>
    <mergeCell ref="NQO2:NQP2"/>
    <mergeCell ref="NQQ2:NQV2"/>
    <mergeCell ref="NQW2:NQX2"/>
    <mergeCell ref="NQY2:NRD2"/>
    <mergeCell ref="NRE2:NRF2"/>
    <mergeCell ref="NPS2:NPX2"/>
    <mergeCell ref="NPY2:NPZ2"/>
    <mergeCell ref="NQA2:NQF2"/>
    <mergeCell ref="NQG2:NQH2"/>
    <mergeCell ref="NQI2:NQN2"/>
    <mergeCell ref="NPA2:NPB2"/>
    <mergeCell ref="NPC2:NPH2"/>
    <mergeCell ref="NPI2:NPJ2"/>
    <mergeCell ref="NPK2:NPP2"/>
    <mergeCell ref="NPQ2:NPR2"/>
    <mergeCell ref="NOE2:NOJ2"/>
    <mergeCell ref="NOK2:NOL2"/>
    <mergeCell ref="NOM2:NOR2"/>
    <mergeCell ref="NOS2:NOT2"/>
    <mergeCell ref="NOU2:NOZ2"/>
    <mergeCell ref="NNM2:NNN2"/>
    <mergeCell ref="NNO2:NNT2"/>
    <mergeCell ref="NNU2:NNV2"/>
    <mergeCell ref="NNW2:NOB2"/>
    <mergeCell ref="NOC2:NOD2"/>
    <mergeCell ref="NMQ2:NMV2"/>
    <mergeCell ref="NMW2:NMX2"/>
    <mergeCell ref="NMY2:NND2"/>
    <mergeCell ref="NNE2:NNF2"/>
    <mergeCell ref="NNG2:NNL2"/>
    <mergeCell ref="NLY2:NLZ2"/>
    <mergeCell ref="NMA2:NMF2"/>
    <mergeCell ref="NMG2:NMH2"/>
    <mergeCell ref="NMI2:NMN2"/>
    <mergeCell ref="NMO2:NMP2"/>
    <mergeCell ref="NLC2:NLH2"/>
    <mergeCell ref="NLI2:NLJ2"/>
    <mergeCell ref="NLK2:NLP2"/>
    <mergeCell ref="NLQ2:NLR2"/>
    <mergeCell ref="NLS2:NLX2"/>
    <mergeCell ref="NKK2:NKL2"/>
    <mergeCell ref="NKM2:NKR2"/>
    <mergeCell ref="NKS2:NKT2"/>
    <mergeCell ref="NKU2:NKZ2"/>
    <mergeCell ref="NLA2:NLB2"/>
    <mergeCell ref="NJO2:NJT2"/>
    <mergeCell ref="NJU2:NJV2"/>
    <mergeCell ref="NJW2:NKB2"/>
    <mergeCell ref="NKC2:NKD2"/>
    <mergeCell ref="NKE2:NKJ2"/>
    <mergeCell ref="NIW2:NIX2"/>
    <mergeCell ref="NIY2:NJD2"/>
    <mergeCell ref="NJE2:NJF2"/>
    <mergeCell ref="NJG2:NJL2"/>
    <mergeCell ref="NJM2:NJN2"/>
    <mergeCell ref="NIA2:NIF2"/>
    <mergeCell ref="NIG2:NIH2"/>
    <mergeCell ref="NII2:NIN2"/>
    <mergeCell ref="NIO2:NIP2"/>
    <mergeCell ref="NIQ2:NIV2"/>
    <mergeCell ref="NHI2:NHJ2"/>
    <mergeCell ref="NHK2:NHP2"/>
    <mergeCell ref="NHQ2:NHR2"/>
    <mergeCell ref="NHS2:NHX2"/>
    <mergeCell ref="NHY2:NHZ2"/>
    <mergeCell ref="NGM2:NGR2"/>
    <mergeCell ref="NGS2:NGT2"/>
    <mergeCell ref="NGU2:NGZ2"/>
    <mergeCell ref="NHA2:NHB2"/>
    <mergeCell ref="NHC2:NHH2"/>
    <mergeCell ref="NFU2:NFV2"/>
    <mergeCell ref="NFW2:NGB2"/>
    <mergeCell ref="NGC2:NGD2"/>
    <mergeCell ref="NGE2:NGJ2"/>
    <mergeCell ref="NGK2:NGL2"/>
    <mergeCell ref="NEY2:NFD2"/>
    <mergeCell ref="NFE2:NFF2"/>
    <mergeCell ref="NFG2:NFL2"/>
    <mergeCell ref="NFM2:NFN2"/>
    <mergeCell ref="NFO2:NFT2"/>
    <mergeCell ref="NEG2:NEH2"/>
    <mergeCell ref="NEI2:NEN2"/>
    <mergeCell ref="NEO2:NEP2"/>
    <mergeCell ref="NEQ2:NEV2"/>
    <mergeCell ref="NEW2:NEX2"/>
    <mergeCell ref="NDK2:NDP2"/>
    <mergeCell ref="NDQ2:NDR2"/>
    <mergeCell ref="NDS2:NDX2"/>
    <mergeCell ref="NDY2:NDZ2"/>
    <mergeCell ref="NEA2:NEF2"/>
    <mergeCell ref="NCS2:NCT2"/>
    <mergeCell ref="NCU2:NCZ2"/>
    <mergeCell ref="NDA2:NDB2"/>
    <mergeCell ref="NDC2:NDH2"/>
    <mergeCell ref="NDI2:NDJ2"/>
    <mergeCell ref="NBW2:NCB2"/>
    <mergeCell ref="NCC2:NCD2"/>
    <mergeCell ref="NCE2:NCJ2"/>
    <mergeCell ref="NCK2:NCL2"/>
    <mergeCell ref="NCM2:NCR2"/>
    <mergeCell ref="NBE2:NBF2"/>
    <mergeCell ref="NBG2:NBL2"/>
    <mergeCell ref="NBM2:NBN2"/>
    <mergeCell ref="NBO2:NBT2"/>
    <mergeCell ref="NBU2:NBV2"/>
    <mergeCell ref="NAI2:NAN2"/>
    <mergeCell ref="NAO2:NAP2"/>
    <mergeCell ref="NAQ2:NAV2"/>
    <mergeCell ref="NAW2:NAX2"/>
    <mergeCell ref="NAY2:NBD2"/>
    <mergeCell ref="MZQ2:MZR2"/>
    <mergeCell ref="MZS2:MZX2"/>
    <mergeCell ref="MZY2:MZZ2"/>
    <mergeCell ref="NAA2:NAF2"/>
    <mergeCell ref="NAG2:NAH2"/>
    <mergeCell ref="MYU2:MYZ2"/>
    <mergeCell ref="MZA2:MZB2"/>
    <mergeCell ref="MZC2:MZH2"/>
    <mergeCell ref="MZI2:MZJ2"/>
    <mergeCell ref="MZK2:MZP2"/>
    <mergeCell ref="MYC2:MYD2"/>
    <mergeCell ref="MYE2:MYJ2"/>
    <mergeCell ref="MYK2:MYL2"/>
    <mergeCell ref="MYM2:MYR2"/>
    <mergeCell ref="MYS2:MYT2"/>
    <mergeCell ref="MXG2:MXL2"/>
    <mergeCell ref="MXM2:MXN2"/>
    <mergeCell ref="MXO2:MXT2"/>
    <mergeCell ref="MXU2:MXV2"/>
    <mergeCell ref="MXW2:MYB2"/>
    <mergeCell ref="MWO2:MWP2"/>
    <mergeCell ref="MWQ2:MWV2"/>
    <mergeCell ref="MWW2:MWX2"/>
    <mergeCell ref="MWY2:MXD2"/>
    <mergeCell ref="MXE2:MXF2"/>
    <mergeCell ref="MVS2:MVX2"/>
    <mergeCell ref="MVY2:MVZ2"/>
    <mergeCell ref="MWA2:MWF2"/>
    <mergeCell ref="MWG2:MWH2"/>
    <mergeCell ref="MWI2:MWN2"/>
    <mergeCell ref="MVA2:MVB2"/>
    <mergeCell ref="MVC2:MVH2"/>
    <mergeCell ref="MVI2:MVJ2"/>
    <mergeCell ref="MVK2:MVP2"/>
    <mergeCell ref="MVQ2:MVR2"/>
    <mergeCell ref="MUE2:MUJ2"/>
    <mergeCell ref="MUK2:MUL2"/>
    <mergeCell ref="MUM2:MUR2"/>
    <mergeCell ref="MUS2:MUT2"/>
    <mergeCell ref="MUU2:MUZ2"/>
    <mergeCell ref="MTM2:MTN2"/>
    <mergeCell ref="MTO2:MTT2"/>
    <mergeCell ref="MTU2:MTV2"/>
    <mergeCell ref="MTW2:MUB2"/>
    <mergeCell ref="MUC2:MUD2"/>
    <mergeCell ref="MSQ2:MSV2"/>
    <mergeCell ref="MSW2:MSX2"/>
    <mergeCell ref="MSY2:MTD2"/>
    <mergeCell ref="MTE2:MTF2"/>
    <mergeCell ref="MTG2:MTL2"/>
    <mergeCell ref="MRY2:MRZ2"/>
    <mergeCell ref="MSA2:MSF2"/>
    <mergeCell ref="MSG2:MSH2"/>
    <mergeCell ref="MSI2:MSN2"/>
    <mergeCell ref="MSO2:MSP2"/>
    <mergeCell ref="MRC2:MRH2"/>
    <mergeCell ref="MRI2:MRJ2"/>
    <mergeCell ref="MRK2:MRP2"/>
    <mergeCell ref="MRQ2:MRR2"/>
    <mergeCell ref="MRS2:MRX2"/>
    <mergeCell ref="MQK2:MQL2"/>
    <mergeCell ref="MQM2:MQR2"/>
    <mergeCell ref="MQS2:MQT2"/>
    <mergeCell ref="MQU2:MQZ2"/>
    <mergeCell ref="MRA2:MRB2"/>
    <mergeCell ref="MPO2:MPT2"/>
    <mergeCell ref="MPU2:MPV2"/>
    <mergeCell ref="MPW2:MQB2"/>
    <mergeCell ref="MQC2:MQD2"/>
    <mergeCell ref="MQE2:MQJ2"/>
    <mergeCell ref="MOW2:MOX2"/>
    <mergeCell ref="MOY2:MPD2"/>
    <mergeCell ref="MPE2:MPF2"/>
    <mergeCell ref="MPG2:MPL2"/>
    <mergeCell ref="MPM2:MPN2"/>
    <mergeCell ref="MOA2:MOF2"/>
    <mergeCell ref="MOG2:MOH2"/>
    <mergeCell ref="MOI2:MON2"/>
    <mergeCell ref="MOO2:MOP2"/>
    <mergeCell ref="MOQ2:MOV2"/>
    <mergeCell ref="MNI2:MNJ2"/>
    <mergeCell ref="MNK2:MNP2"/>
    <mergeCell ref="MNQ2:MNR2"/>
    <mergeCell ref="MNS2:MNX2"/>
    <mergeCell ref="MNY2:MNZ2"/>
    <mergeCell ref="MMM2:MMR2"/>
    <mergeCell ref="MMS2:MMT2"/>
    <mergeCell ref="MMU2:MMZ2"/>
    <mergeCell ref="MNA2:MNB2"/>
    <mergeCell ref="MNC2:MNH2"/>
    <mergeCell ref="MLU2:MLV2"/>
    <mergeCell ref="MLW2:MMB2"/>
    <mergeCell ref="MMC2:MMD2"/>
    <mergeCell ref="MME2:MMJ2"/>
    <mergeCell ref="MMK2:MML2"/>
    <mergeCell ref="MKY2:MLD2"/>
    <mergeCell ref="MLE2:MLF2"/>
    <mergeCell ref="MLG2:MLL2"/>
    <mergeCell ref="MLM2:MLN2"/>
    <mergeCell ref="MLO2:MLT2"/>
    <mergeCell ref="MKG2:MKH2"/>
    <mergeCell ref="MKI2:MKN2"/>
    <mergeCell ref="MKO2:MKP2"/>
    <mergeCell ref="MKQ2:MKV2"/>
    <mergeCell ref="MKW2:MKX2"/>
    <mergeCell ref="MJK2:MJP2"/>
    <mergeCell ref="MJQ2:MJR2"/>
    <mergeCell ref="MJS2:MJX2"/>
    <mergeCell ref="MJY2:MJZ2"/>
    <mergeCell ref="MKA2:MKF2"/>
    <mergeCell ref="MIS2:MIT2"/>
    <mergeCell ref="MIU2:MIZ2"/>
    <mergeCell ref="MJA2:MJB2"/>
    <mergeCell ref="MJC2:MJH2"/>
    <mergeCell ref="MJI2:MJJ2"/>
    <mergeCell ref="MHW2:MIB2"/>
    <mergeCell ref="MIC2:MID2"/>
    <mergeCell ref="MIE2:MIJ2"/>
    <mergeCell ref="MIK2:MIL2"/>
    <mergeCell ref="MIM2:MIR2"/>
    <mergeCell ref="MHE2:MHF2"/>
    <mergeCell ref="MHG2:MHL2"/>
    <mergeCell ref="MHM2:MHN2"/>
    <mergeCell ref="MHO2:MHT2"/>
    <mergeCell ref="MHU2:MHV2"/>
    <mergeCell ref="MGI2:MGN2"/>
    <mergeCell ref="MGO2:MGP2"/>
    <mergeCell ref="MGQ2:MGV2"/>
    <mergeCell ref="MGW2:MGX2"/>
    <mergeCell ref="MGY2:MHD2"/>
    <mergeCell ref="MFQ2:MFR2"/>
    <mergeCell ref="MFS2:MFX2"/>
    <mergeCell ref="MFY2:MFZ2"/>
    <mergeCell ref="MGA2:MGF2"/>
    <mergeCell ref="MGG2:MGH2"/>
    <mergeCell ref="MEU2:MEZ2"/>
    <mergeCell ref="MFA2:MFB2"/>
    <mergeCell ref="MFC2:MFH2"/>
    <mergeCell ref="MFI2:MFJ2"/>
    <mergeCell ref="MFK2:MFP2"/>
    <mergeCell ref="MEC2:MED2"/>
    <mergeCell ref="MEE2:MEJ2"/>
    <mergeCell ref="MEK2:MEL2"/>
    <mergeCell ref="MEM2:MER2"/>
    <mergeCell ref="MES2:MET2"/>
    <mergeCell ref="MDG2:MDL2"/>
    <mergeCell ref="MDM2:MDN2"/>
    <mergeCell ref="MDO2:MDT2"/>
    <mergeCell ref="MDU2:MDV2"/>
    <mergeCell ref="MDW2:MEB2"/>
    <mergeCell ref="MCO2:MCP2"/>
    <mergeCell ref="MCQ2:MCV2"/>
    <mergeCell ref="MCW2:MCX2"/>
    <mergeCell ref="MCY2:MDD2"/>
    <mergeCell ref="MDE2:MDF2"/>
    <mergeCell ref="MBS2:MBX2"/>
    <mergeCell ref="MBY2:MBZ2"/>
    <mergeCell ref="MCA2:MCF2"/>
    <mergeCell ref="MCG2:MCH2"/>
    <mergeCell ref="MCI2:MCN2"/>
    <mergeCell ref="MBA2:MBB2"/>
    <mergeCell ref="MBC2:MBH2"/>
    <mergeCell ref="MBI2:MBJ2"/>
    <mergeCell ref="MBK2:MBP2"/>
    <mergeCell ref="MBQ2:MBR2"/>
    <mergeCell ref="MAE2:MAJ2"/>
    <mergeCell ref="MAK2:MAL2"/>
    <mergeCell ref="MAM2:MAR2"/>
    <mergeCell ref="MAS2:MAT2"/>
    <mergeCell ref="MAU2:MAZ2"/>
    <mergeCell ref="LZM2:LZN2"/>
    <mergeCell ref="LZO2:LZT2"/>
    <mergeCell ref="LZU2:LZV2"/>
    <mergeCell ref="LZW2:MAB2"/>
    <mergeCell ref="MAC2:MAD2"/>
    <mergeCell ref="LYQ2:LYV2"/>
    <mergeCell ref="LYW2:LYX2"/>
    <mergeCell ref="LYY2:LZD2"/>
    <mergeCell ref="LZE2:LZF2"/>
    <mergeCell ref="LZG2:LZL2"/>
    <mergeCell ref="LXY2:LXZ2"/>
    <mergeCell ref="LYA2:LYF2"/>
    <mergeCell ref="LYG2:LYH2"/>
    <mergeCell ref="LYI2:LYN2"/>
    <mergeCell ref="LYO2:LYP2"/>
    <mergeCell ref="LXC2:LXH2"/>
    <mergeCell ref="LXI2:LXJ2"/>
    <mergeCell ref="LXK2:LXP2"/>
    <mergeCell ref="LXQ2:LXR2"/>
    <mergeCell ref="LXS2:LXX2"/>
    <mergeCell ref="LWK2:LWL2"/>
    <mergeCell ref="LWM2:LWR2"/>
    <mergeCell ref="LWS2:LWT2"/>
    <mergeCell ref="LWU2:LWZ2"/>
    <mergeCell ref="LXA2:LXB2"/>
    <mergeCell ref="LVO2:LVT2"/>
    <mergeCell ref="LVU2:LVV2"/>
    <mergeCell ref="LVW2:LWB2"/>
    <mergeCell ref="LWC2:LWD2"/>
    <mergeCell ref="LWE2:LWJ2"/>
    <mergeCell ref="LUW2:LUX2"/>
    <mergeCell ref="LUY2:LVD2"/>
    <mergeCell ref="LVE2:LVF2"/>
    <mergeCell ref="LVG2:LVL2"/>
    <mergeCell ref="LVM2:LVN2"/>
    <mergeCell ref="LUA2:LUF2"/>
    <mergeCell ref="LUG2:LUH2"/>
    <mergeCell ref="LUI2:LUN2"/>
    <mergeCell ref="LUO2:LUP2"/>
    <mergeCell ref="LUQ2:LUV2"/>
    <mergeCell ref="LTI2:LTJ2"/>
    <mergeCell ref="LTK2:LTP2"/>
    <mergeCell ref="LTQ2:LTR2"/>
    <mergeCell ref="LTS2:LTX2"/>
    <mergeCell ref="LTY2:LTZ2"/>
    <mergeCell ref="LSM2:LSR2"/>
    <mergeCell ref="LSS2:LST2"/>
    <mergeCell ref="LSU2:LSZ2"/>
    <mergeCell ref="LTA2:LTB2"/>
    <mergeCell ref="LTC2:LTH2"/>
    <mergeCell ref="LRU2:LRV2"/>
    <mergeCell ref="LRW2:LSB2"/>
    <mergeCell ref="LSC2:LSD2"/>
    <mergeCell ref="LSE2:LSJ2"/>
    <mergeCell ref="LSK2:LSL2"/>
    <mergeCell ref="LQY2:LRD2"/>
    <mergeCell ref="LRE2:LRF2"/>
    <mergeCell ref="LRG2:LRL2"/>
    <mergeCell ref="LRM2:LRN2"/>
    <mergeCell ref="LRO2:LRT2"/>
    <mergeCell ref="LQG2:LQH2"/>
    <mergeCell ref="LQI2:LQN2"/>
    <mergeCell ref="LQO2:LQP2"/>
    <mergeCell ref="LQQ2:LQV2"/>
    <mergeCell ref="LQW2:LQX2"/>
    <mergeCell ref="LPK2:LPP2"/>
    <mergeCell ref="LPQ2:LPR2"/>
    <mergeCell ref="LPS2:LPX2"/>
    <mergeCell ref="LPY2:LPZ2"/>
    <mergeCell ref="LQA2:LQF2"/>
    <mergeCell ref="LOS2:LOT2"/>
    <mergeCell ref="LOU2:LOZ2"/>
    <mergeCell ref="LPA2:LPB2"/>
    <mergeCell ref="LPC2:LPH2"/>
    <mergeCell ref="LPI2:LPJ2"/>
    <mergeCell ref="LNW2:LOB2"/>
    <mergeCell ref="LOC2:LOD2"/>
    <mergeCell ref="LOE2:LOJ2"/>
    <mergeCell ref="LOK2:LOL2"/>
    <mergeCell ref="LOM2:LOR2"/>
    <mergeCell ref="LNE2:LNF2"/>
    <mergeCell ref="LNG2:LNL2"/>
    <mergeCell ref="LNM2:LNN2"/>
    <mergeCell ref="LNO2:LNT2"/>
    <mergeCell ref="LNU2:LNV2"/>
    <mergeCell ref="LMI2:LMN2"/>
    <mergeCell ref="LMO2:LMP2"/>
    <mergeCell ref="LMQ2:LMV2"/>
    <mergeCell ref="LMW2:LMX2"/>
    <mergeCell ref="LMY2:LND2"/>
    <mergeCell ref="LLQ2:LLR2"/>
    <mergeCell ref="LLS2:LLX2"/>
    <mergeCell ref="LLY2:LLZ2"/>
    <mergeCell ref="LMA2:LMF2"/>
    <mergeCell ref="LMG2:LMH2"/>
    <mergeCell ref="LKU2:LKZ2"/>
    <mergeCell ref="LLA2:LLB2"/>
    <mergeCell ref="LLC2:LLH2"/>
    <mergeCell ref="LLI2:LLJ2"/>
    <mergeCell ref="LLK2:LLP2"/>
    <mergeCell ref="LKC2:LKD2"/>
    <mergeCell ref="LKE2:LKJ2"/>
    <mergeCell ref="LKK2:LKL2"/>
    <mergeCell ref="LKM2:LKR2"/>
    <mergeCell ref="LKS2:LKT2"/>
    <mergeCell ref="LJG2:LJL2"/>
    <mergeCell ref="LJM2:LJN2"/>
    <mergeCell ref="LJO2:LJT2"/>
    <mergeCell ref="LJU2:LJV2"/>
    <mergeCell ref="LJW2:LKB2"/>
    <mergeCell ref="LIO2:LIP2"/>
    <mergeCell ref="LIQ2:LIV2"/>
    <mergeCell ref="LIW2:LIX2"/>
    <mergeCell ref="LIY2:LJD2"/>
    <mergeCell ref="LJE2:LJF2"/>
    <mergeCell ref="LHS2:LHX2"/>
    <mergeCell ref="LHY2:LHZ2"/>
    <mergeCell ref="LIA2:LIF2"/>
    <mergeCell ref="LIG2:LIH2"/>
    <mergeCell ref="LII2:LIN2"/>
    <mergeCell ref="LHA2:LHB2"/>
    <mergeCell ref="LHC2:LHH2"/>
    <mergeCell ref="LHI2:LHJ2"/>
    <mergeCell ref="LHK2:LHP2"/>
    <mergeCell ref="LHQ2:LHR2"/>
    <mergeCell ref="LGE2:LGJ2"/>
    <mergeCell ref="LGK2:LGL2"/>
    <mergeCell ref="LGM2:LGR2"/>
    <mergeCell ref="LGS2:LGT2"/>
    <mergeCell ref="LGU2:LGZ2"/>
    <mergeCell ref="LFM2:LFN2"/>
    <mergeCell ref="LFO2:LFT2"/>
    <mergeCell ref="LFU2:LFV2"/>
    <mergeCell ref="LFW2:LGB2"/>
    <mergeCell ref="LGC2:LGD2"/>
    <mergeCell ref="LEQ2:LEV2"/>
    <mergeCell ref="LEW2:LEX2"/>
    <mergeCell ref="LEY2:LFD2"/>
    <mergeCell ref="LFE2:LFF2"/>
    <mergeCell ref="LFG2:LFL2"/>
    <mergeCell ref="LDY2:LDZ2"/>
    <mergeCell ref="LEA2:LEF2"/>
    <mergeCell ref="LEG2:LEH2"/>
    <mergeCell ref="LEI2:LEN2"/>
    <mergeCell ref="LEO2:LEP2"/>
    <mergeCell ref="LDC2:LDH2"/>
    <mergeCell ref="LDI2:LDJ2"/>
    <mergeCell ref="LDK2:LDP2"/>
    <mergeCell ref="LDQ2:LDR2"/>
    <mergeCell ref="LDS2:LDX2"/>
    <mergeCell ref="LCK2:LCL2"/>
    <mergeCell ref="LCM2:LCR2"/>
    <mergeCell ref="LCS2:LCT2"/>
    <mergeCell ref="LCU2:LCZ2"/>
    <mergeCell ref="LDA2:LDB2"/>
    <mergeCell ref="LBO2:LBT2"/>
    <mergeCell ref="LBU2:LBV2"/>
    <mergeCell ref="LBW2:LCB2"/>
    <mergeCell ref="LCC2:LCD2"/>
    <mergeCell ref="LCE2:LCJ2"/>
    <mergeCell ref="LAW2:LAX2"/>
    <mergeCell ref="LAY2:LBD2"/>
    <mergeCell ref="LBE2:LBF2"/>
    <mergeCell ref="LBG2:LBL2"/>
    <mergeCell ref="LBM2:LBN2"/>
    <mergeCell ref="LAA2:LAF2"/>
    <mergeCell ref="LAG2:LAH2"/>
    <mergeCell ref="LAI2:LAN2"/>
    <mergeCell ref="LAO2:LAP2"/>
    <mergeCell ref="LAQ2:LAV2"/>
    <mergeCell ref="KZI2:KZJ2"/>
    <mergeCell ref="KZK2:KZP2"/>
    <mergeCell ref="KZQ2:KZR2"/>
    <mergeCell ref="KZS2:KZX2"/>
    <mergeCell ref="KZY2:KZZ2"/>
    <mergeCell ref="KYM2:KYR2"/>
    <mergeCell ref="KYS2:KYT2"/>
    <mergeCell ref="KYU2:KYZ2"/>
    <mergeCell ref="KZA2:KZB2"/>
    <mergeCell ref="KZC2:KZH2"/>
    <mergeCell ref="KXU2:KXV2"/>
    <mergeCell ref="KXW2:KYB2"/>
    <mergeCell ref="KYC2:KYD2"/>
    <mergeCell ref="KYE2:KYJ2"/>
    <mergeCell ref="KYK2:KYL2"/>
    <mergeCell ref="KWY2:KXD2"/>
    <mergeCell ref="KXE2:KXF2"/>
    <mergeCell ref="KXG2:KXL2"/>
    <mergeCell ref="KXM2:KXN2"/>
    <mergeCell ref="KXO2:KXT2"/>
    <mergeCell ref="KWG2:KWH2"/>
    <mergeCell ref="KWI2:KWN2"/>
    <mergeCell ref="KWO2:KWP2"/>
    <mergeCell ref="KWQ2:KWV2"/>
    <mergeCell ref="KWW2:KWX2"/>
    <mergeCell ref="KVK2:KVP2"/>
    <mergeCell ref="KVQ2:KVR2"/>
    <mergeCell ref="KVS2:KVX2"/>
    <mergeCell ref="KVY2:KVZ2"/>
    <mergeCell ref="KWA2:KWF2"/>
    <mergeCell ref="KUS2:KUT2"/>
    <mergeCell ref="KUU2:KUZ2"/>
    <mergeCell ref="KVA2:KVB2"/>
    <mergeCell ref="KVC2:KVH2"/>
    <mergeCell ref="KVI2:KVJ2"/>
    <mergeCell ref="KTW2:KUB2"/>
    <mergeCell ref="KUC2:KUD2"/>
    <mergeCell ref="KUE2:KUJ2"/>
    <mergeCell ref="KUK2:KUL2"/>
    <mergeCell ref="KUM2:KUR2"/>
    <mergeCell ref="KTE2:KTF2"/>
    <mergeCell ref="KTG2:KTL2"/>
    <mergeCell ref="KTM2:KTN2"/>
    <mergeCell ref="KTO2:KTT2"/>
    <mergeCell ref="KTU2:KTV2"/>
    <mergeCell ref="KSI2:KSN2"/>
    <mergeCell ref="KSO2:KSP2"/>
    <mergeCell ref="KSQ2:KSV2"/>
    <mergeCell ref="KSW2:KSX2"/>
    <mergeCell ref="KSY2:KTD2"/>
    <mergeCell ref="KRQ2:KRR2"/>
    <mergeCell ref="KRS2:KRX2"/>
    <mergeCell ref="KRY2:KRZ2"/>
    <mergeCell ref="KSA2:KSF2"/>
    <mergeCell ref="KSG2:KSH2"/>
    <mergeCell ref="KQU2:KQZ2"/>
    <mergeCell ref="KRA2:KRB2"/>
    <mergeCell ref="KRC2:KRH2"/>
    <mergeCell ref="KRI2:KRJ2"/>
    <mergeCell ref="KRK2:KRP2"/>
    <mergeCell ref="KQC2:KQD2"/>
    <mergeCell ref="KQE2:KQJ2"/>
    <mergeCell ref="KQK2:KQL2"/>
    <mergeCell ref="KQM2:KQR2"/>
    <mergeCell ref="KQS2:KQT2"/>
    <mergeCell ref="KPG2:KPL2"/>
    <mergeCell ref="KPM2:KPN2"/>
    <mergeCell ref="KPO2:KPT2"/>
    <mergeCell ref="KPU2:KPV2"/>
    <mergeCell ref="KPW2:KQB2"/>
    <mergeCell ref="KOO2:KOP2"/>
    <mergeCell ref="KOQ2:KOV2"/>
    <mergeCell ref="KOW2:KOX2"/>
    <mergeCell ref="KOY2:KPD2"/>
    <mergeCell ref="KPE2:KPF2"/>
    <mergeCell ref="KNS2:KNX2"/>
    <mergeCell ref="KNY2:KNZ2"/>
    <mergeCell ref="KOA2:KOF2"/>
    <mergeCell ref="KOG2:KOH2"/>
    <mergeCell ref="KOI2:KON2"/>
    <mergeCell ref="KNA2:KNB2"/>
    <mergeCell ref="KNC2:KNH2"/>
    <mergeCell ref="KNI2:KNJ2"/>
    <mergeCell ref="KNK2:KNP2"/>
    <mergeCell ref="KNQ2:KNR2"/>
    <mergeCell ref="KME2:KMJ2"/>
    <mergeCell ref="KMK2:KML2"/>
    <mergeCell ref="KMM2:KMR2"/>
    <mergeCell ref="KMS2:KMT2"/>
    <mergeCell ref="KMU2:KMZ2"/>
    <mergeCell ref="KLM2:KLN2"/>
    <mergeCell ref="KLO2:KLT2"/>
    <mergeCell ref="KLU2:KLV2"/>
    <mergeCell ref="KLW2:KMB2"/>
    <mergeCell ref="KMC2:KMD2"/>
    <mergeCell ref="KKQ2:KKV2"/>
    <mergeCell ref="KKW2:KKX2"/>
    <mergeCell ref="KKY2:KLD2"/>
    <mergeCell ref="KLE2:KLF2"/>
    <mergeCell ref="KLG2:KLL2"/>
    <mergeCell ref="KJY2:KJZ2"/>
    <mergeCell ref="KKA2:KKF2"/>
    <mergeCell ref="KKG2:KKH2"/>
    <mergeCell ref="KKI2:KKN2"/>
    <mergeCell ref="KKO2:KKP2"/>
    <mergeCell ref="KJC2:KJH2"/>
    <mergeCell ref="KJI2:KJJ2"/>
    <mergeCell ref="KJK2:KJP2"/>
    <mergeCell ref="KJQ2:KJR2"/>
    <mergeCell ref="KJS2:KJX2"/>
    <mergeCell ref="KIK2:KIL2"/>
    <mergeCell ref="KIM2:KIR2"/>
    <mergeCell ref="KIS2:KIT2"/>
    <mergeCell ref="KIU2:KIZ2"/>
    <mergeCell ref="KJA2:KJB2"/>
    <mergeCell ref="KHO2:KHT2"/>
    <mergeCell ref="KHU2:KHV2"/>
    <mergeCell ref="KHW2:KIB2"/>
    <mergeCell ref="KIC2:KID2"/>
    <mergeCell ref="KIE2:KIJ2"/>
    <mergeCell ref="KGW2:KGX2"/>
    <mergeCell ref="KGY2:KHD2"/>
    <mergeCell ref="KHE2:KHF2"/>
    <mergeCell ref="KHG2:KHL2"/>
    <mergeCell ref="KHM2:KHN2"/>
    <mergeCell ref="KGA2:KGF2"/>
    <mergeCell ref="KGG2:KGH2"/>
    <mergeCell ref="KGI2:KGN2"/>
    <mergeCell ref="KGO2:KGP2"/>
    <mergeCell ref="KGQ2:KGV2"/>
    <mergeCell ref="KFI2:KFJ2"/>
    <mergeCell ref="KFK2:KFP2"/>
    <mergeCell ref="KFQ2:KFR2"/>
    <mergeCell ref="KFS2:KFX2"/>
    <mergeCell ref="KFY2:KFZ2"/>
    <mergeCell ref="KEM2:KER2"/>
    <mergeCell ref="KES2:KET2"/>
    <mergeCell ref="KEU2:KEZ2"/>
    <mergeCell ref="KFA2:KFB2"/>
    <mergeCell ref="KFC2:KFH2"/>
    <mergeCell ref="KDU2:KDV2"/>
    <mergeCell ref="KDW2:KEB2"/>
    <mergeCell ref="KEC2:KED2"/>
    <mergeCell ref="KEE2:KEJ2"/>
    <mergeCell ref="KEK2:KEL2"/>
    <mergeCell ref="KCY2:KDD2"/>
    <mergeCell ref="KDE2:KDF2"/>
    <mergeCell ref="KDG2:KDL2"/>
    <mergeCell ref="KDM2:KDN2"/>
    <mergeCell ref="KDO2:KDT2"/>
    <mergeCell ref="KCG2:KCH2"/>
    <mergeCell ref="KCI2:KCN2"/>
    <mergeCell ref="KCO2:KCP2"/>
    <mergeCell ref="KCQ2:KCV2"/>
    <mergeCell ref="KCW2:KCX2"/>
    <mergeCell ref="KBK2:KBP2"/>
    <mergeCell ref="KBQ2:KBR2"/>
    <mergeCell ref="KBS2:KBX2"/>
    <mergeCell ref="KBY2:KBZ2"/>
    <mergeCell ref="KCA2:KCF2"/>
    <mergeCell ref="KAS2:KAT2"/>
    <mergeCell ref="KAU2:KAZ2"/>
    <mergeCell ref="KBA2:KBB2"/>
    <mergeCell ref="KBC2:KBH2"/>
    <mergeCell ref="KBI2:KBJ2"/>
    <mergeCell ref="JZW2:KAB2"/>
    <mergeCell ref="KAC2:KAD2"/>
    <mergeCell ref="KAE2:KAJ2"/>
    <mergeCell ref="KAK2:KAL2"/>
    <mergeCell ref="KAM2:KAR2"/>
    <mergeCell ref="JZE2:JZF2"/>
    <mergeCell ref="JZG2:JZL2"/>
    <mergeCell ref="JZM2:JZN2"/>
    <mergeCell ref="JZO2:JZT2"/>
    <mergeCell ref="JZU2:JZV2"/>
    <mergeCell ref="JYI2:JYN2"/>
    <mergeCell ref="JYO2:JYP2"/>
    <mergeCell ref="JYQ2:JYV2"/>
    <mergeCell ref="JYW2:JYX2"/>
    <mergeCell ref="JYY2:JZD2"/>
    <mergeCell ref="JXQ2:JXR2"/>
    <mergeCell ref="JXS2:JXX2"/>
    <mergeCell ref="JXY2:JXZ2"/>
    <mergeCell ref="JYA2:JYF2"/>
    <mergeCell ref="JYG2:JYH2"/>
    <mergeCell ref="JWU2:JWZ2"/>
    <mergeCell ref="JXA2:JXB2"/>
    <mergeCell ref="JXC2:JXH2"/>
    <mergeCell ref="JXI2:JXJ2"/>
    <mergeCell ref="JXK2:JXP2"/>
    <mergeCell ref="JWC2:JWD2"/>
    <mergeCell ref="JWE2:JWJ2"/>
    <mergeCell ref="JWK2:JWL2"/>
    <mergeCell ref="JWM2:JWR2"/>
    <mergeCell ref="JWS2:JWT2"/>
    <mergeCell ref="JVG2:JVL2"/>
    <mergeCell ref="JVM2:JVN2"/>
    <mergeCell ref="JVO2:JVT2"/>
    <mergeCell ref="JVU2:JVV2"/>
    <mergeCell ref="JVW2:JWB2"/>
    <mergeCell ref="JUO2:JUP2"/>
    <mergeCell ref="JUQ2:JUV2"/>
    <mergeCell ref="JUW2:JUX2"/>
    <mergeCell ref="JUY2:JVD2"/>
    <mergeCell ref="JVE2:JVF2"/>
    <mergeCell ref="JTS2:JTX2"/>
    <mergeCell ref="JTY2:JTZ2"/>
    <mergeCell ref="JUA2:JUF2"/>
    <mergeCell ref="JUG2:JUH2"/>
    <mergeCell ref="JUI2:JUN2"/>
    <mergeCell ref="JTA2:JTB2"/>
    <mergeCell ref="JTC2:JTH2"/>
    <mergeCell ref="JTI2:JTJ2"/>
    <mergeCell ref="JTK2:JTP2"/>
    <mergeCell ref="JTQ2:JTR2"/>
    <mergeCell ref="JSE2:JSJ2"/>
    <mergeCell ref="JSK2:JSL2"/>
    <mergeCell ref="JSM2:JSR2"/>
    <mergeCell ref="JSS2:JST2"/>
    <mergeCell ref="JSU2:JSZ2"/>
    <mergeCell ref="JRM2:JRN2"/>
    <mergeCell ref="JRO2:JRT2"/>
    <mergeCell ref="JRU2:JRV2"/>
    <mergeCell ref="JRW2:JSB2"/>
    <mergeCell ref="JSC2:JSD2"/>
    <mergeCell ref="JQQ2:JQV2"/>
    <mergeCell ref="JQW2:JQX2"/>
    <mergeCell ref="JQY2:JRD2"/>
    <mergeCell ref="JRE2:JRF2"/>
    <mergeCell ref="JRG2:JRL2"/>
    <mergeCell ref="JPY2:JPZ2"/>
    <mergeCell ref="JQA2:JQF2"/>
    <mergeCell ref="JQG2:JQH2"/>
    <mergeCell ref="JQI2:JQN2"/>
    <mergeCell ref="JQO2:JQP2"/>
    <mergeCell ref="JPC2:JPH2"/>
    <mergeCell ref="JPI2:JPJ2"/>
    <mergeCell ref="JPK2:JPP2"/>
    <mergeCell ref="JPQ2:JPR2"/>
    <mergeCell ref="JPS2:JPX2"/>
    <mergeCell ref="JOK2:JOL2"/>
    <mergeCell ref="JOM2:JOR2"/>
    <mergeCell ref="JOS2:JOT2"/>
    <mergeCell ref="JOU2:JOZ2"/>
    <mergeCell ref="JPA2:JPB2"/>
    <mergeCell ref="JNO2:JNT2"/>
    <mergeCell ref="JNU2:JNV2"/>
    <mergeCell ref="JNW2:JOB2"/>
    <mergeCell ref="JOC2:JOD2"/>
    <mergeCell ref="JOE2:JOJ2"/>
    <mergeCell ref="JMW2:JMX2"/>
    <mergeCell ref="JMY2:JND2"/>
    <mergeCell ref="JNE2:JNF2"/>
    <mergeCell ref="JNG2:JNL2"/>
    <mergeCell ref="JNM2:JNN2"/>
    <mergeCell ref="JMA2:JMF2"/>
    <mergeCell ref="JMG2:JMH2"/>
    <mergeCell ref="JMI2:JMN2"/>
    <mergeCell ref="JMO2:JMP2"/>
    <mergeCell ref="JMQ2:JMV2"/>
    <mergeCell ref="JLI2:JLJ2"/>
    <mergeCell ref="JLK2:JLP2"/>
    <mergeCell ref="JLQ2:JLR2"/>
    <mergeCell ref="JLS2:JLX2"/>
    <mergeCell ref="JLY2:JLZ2"/>
    <mergeCell ref="JKM2:JKR2"/>
    <mergeCell ref="JKS2:JKT2"/>
    <mergeCell ref="JKU2:JKZ2"/>
    <mergeCell ref="JLA2:JLB2"/>
    <mergeCell ref="JLC2:JLH2"/>
    <mergeCell ref="JJU2:JJV2"/>
    <mergeCell ref="JJW2:JKB2"/>
    <mergeCell ref="JKC2:JKD2"/>
    <mergeCell ref="JKE2:JKJ2"/>
    <mergeCell ref="JKK2:JKL2"/>
    <mergeCell ref="JIY2:JJD2"/>
    <mergeCell ref="JJE2:JJF2"/>
    <mergeCell ref="JJG2:JJL2"/>
    <mergeCell ref="JJM2:JJN2"/>
    <mergeCell ref="JJO2:JJT2"/>
    <mergeCell ref="JIG2:JIH2"/>
    <mergeCell ref="JII2:JIN2"/>
    <mergeCell ref="JIO2:JIP2"/>
    <mergeCell ref="JIQ2:JIV2"/>
    <mergeCell ref="JIW2:JIX2"/>
    <mergeCell ref="JHK2:JHP2"/>
    <mergeCell ref="JHQ2:JHR2"/>
    <mergeCell ref="JHS2:JHX2"/>
    <mergeCell ref="JHY2:JHZ2"/>
    <mergeCell ref="JIA2:JIF2"/>
    <mergeCell ref="JGS2:JGT2"/>
    <mergeCell ref="JGU2:JGZ2"/>
    <mergeCell ref="JHA2:JHB2"/>
    <mergeCell ref="JHC2:JHH2"/>
    <mergeCell ref="JHI2:JHJ2"/>
    <mergeCell ref="JFW2:JGB2"/>
    <mergeCell ref="JGC2:JGD2"/>
    <mergeCell ref="JGE2:JGJ2"/>
    <mergeCell ref="JGK2:JGL2"/>
    <mergeCell ref="JGM2:JGR2"/>
    <mergeCell ref="JFE2:JFF2"/>
    <mergeCell ref="JFG2:JFL2"/>
    <mergeCell ref="JFM2:JFN2"/>
    <mergeCell ref="JFO2:JFT2"/>
    <mergeCell ref="JFU2:JFV2"/>
    <mergeCell ref="JEI2:JEN2"/>
    <mergeCell ref="JEO2:JEP2"/>
    <mergeCell ref="JEQ2:JEV2"/>
    <mergeCell ref="JEW2:JEX2"/>
    <mergeCell ref="JEY2:JFD2"/>
    <mergeCell ref="JDQ2:JDR2"/>
    <mergeCell ref="JDS2:JDX2"/>
    <mergeCell ref="JDY2:JDZ2"/>
    <mergeCell ref="JEA2:JEF2"/>
    <mergeCell ref="JEG2:JEH2"/>
    <mergeCell ref="JCU2:JCZ2"/>
    <mergeCell ref="JDA2:JDB2"/>
    <mergeCell ref="JDC2:JDH2"/>
    <mergeCell ref="JDI2:JDJ2"/>
    <mergeCell ref="JDK2:JDP2"/>
    <mergeCell ref="JCC2:JCD2"/>
    <mergeCell ref="JCE2:JCJ2"/>
    <mergeCell ref="JCK2:JCL2"/>
    <mergeCell ref="JCM2:JCR2"/>
    <mergeCell ref="JCS2:JCT2"/>
    <mergeCell ref="JBG2:JBL2"/>
    <mergeCell ref="JBM2:JBN2"/>
    <mergeCell ref="JBO2:JBT2"/>
    <mergeCell ref="JBU2:JBV2"/>
    <mergeCell ref="JBW2:JCB2"/>
    <mergeCell ref="JAO2:JAP2"/>
    <mergeCell ref="JAQ2:JAV2"/>
    <mergeCell ref="JAW2:JAX2"/>
    <mergeCell ref="JAY2:JBD2"/>
    <mergeCell ref="JBE2:JBF2"/>
    <mergeCell ref="IZS2:IZX2"/>
    <mergeCell ref="IZY2:IZZ2"/>
    <mergeCell ref="JAA2:JAF2"/>
    <mergeCell ref="JAG2:JAH2"/>
    <mergeCell ref="JAI2:JAN2"/>
    <mergeCell ref="IZA2:IZB2"/>
    <mergeCell ref="IZC2:IZH2"/>
    <mergeCell ref="IZI2:IZJ2"/>
    <mergeCell ref="IZK2:IZP2"/>
    <mergeCell ref="IZQ2:IZR2"/>
    <mergeCell ref="IYE2:IYJ2"/>
    <mergeCell ref="IYK2:IYL2"/>
    <mergeCell ref="IYM2:IYR2"/>
    <mergeCell ref="IYS2:IYT2"/>
    <mergeCell ref="IYU2:IYZ2"/>
    <mergeCell ref="IXM2:IXN2"/>
    <mergeCell ref="IXO2:IXT2"/>
    <mergeCell ref="IXU2:IXV2"/>
    <mergeCell ref="IXW2:IYB2"/>
    <mergeCell ref="IYC2:IYD2"/>
    <mergeCell ref="IWQ2:IWV2"/>
    <mergeCell ref="IWW2:IWX2"/>
    <mergeCell ref="IWY2:IXD2"/>
    <mergeCell ref="IXE2:IXF2"/>
    <mergeCell ref="IXG2:IXL2"/>
    <mergeCell ref="IVY2:IVZ2"/>
    <mergeCell ref="IWA2:IWF2"/>
    <mergeCell ref="IWG2:IWH2"/>
    <mergeCell ref="IWI2:IWN2"/>
    <mergeCell ref="IWO2:IWP2"/>
    <mergeCell ref="IVC2:IVH2"/>
    <mergeCell ref="IVI2:IVJ2"/>
    <mergeCell ref="IVK2:IVP2"/>
    <mergeCell ref="IVQ2:IVR2"/>
    <mergeCell ref="IVS2:IVX2"/>
    <mergeCell ref="IUK2:IUL2"/>
    <mergeCell ref="IUM2:IUR2"/>
    <mergeCell ref="IUS2:IUT2"/>
    <mergeCell ref="IUU2:IUZ2"/>
    <mergeCell ref="IVA2:IVB2"/>
    <mergeCell ref="ITO2:ITT2"/>
    <mergeCell ref="ITU2:ITV2"/>
    <mergeCell ref="ITW2:IUB2"/>
    <mergeCell ref="IUC2:IUD2"/>
    <mergeCell ref="IUE2:IUJ2"/>
    <mergeCell ref="ISW2:ISX2"/>
    <mergeCell ref="ISY2:ITD2"/>
    <mergeCell ref="ITE2:ITF2"/>
    <mergeCell ref="ITG2:ITL2"/>
    <mergeCell ref="ITM2:ITN2"/>
    <mergeCell ref="ISA2:ISF2"/>
    <mergeCell ref="ISG2:ISH2"/>
    <mergeCell ref="ISI2:ISN2"/>
    <mergeCell ref="ISO2:ISP2"/>
    <mergeCell ref="ISQ2:ISV2"/>
    <mergeCell ref="IRI2:IRJ2"/>
    <mergeCell ref="IRK2:IRP2"/>
    <mergeCell ref="IRQ2:IRR2"/>
    <mergeCell ref="IRS2:IRX2"/>
    <mergeCell ref="IRY2:IRZ2"/>
    <mergeCell ref="IQM2:IQR2"/>
    <mergeCell ref="IQS2:IQT2"/>
    <mergeCell ref="IQU2:IQZ2"/>
    <mergeCell ref="IRA2:IRB2"/>
    <mergeCell ref="IRC2:IRH2"/>
    <mergeCell ref="IPU2:IPV2"/>
    <mergeCell ref="IPW2:IQB2"/>
    <mergeCell ref="IQC2:IQD2"/>
    <mergeCell ref="IQE2:IQJ2"/>
    <mergeCell ref="IQK2:IQL2"/>
    <mergeCell ref="IOY2:IPD2"/>
    <mergeCell ref="IPE2:IPF2"/>
    <mergeCell ref="IPG2:IPL2"/>
    <mergeCell ref="IPM2:IPN2"/>
    <mergeCell ref="IPO2:IPT2"/>
    <mergeCell ref="IOG2:IOH2"/>
    <mergeCell ref="IOI2:ION2"/>
    <mergeCell ref="IOO2:IOP2"/>
    <mergeCell ref="IOQ2:IOV2"/>
    <mergeCell ref="IOW2:IOX2"/>
    <mergeCell ref="INK2:INP2"/>
    <mergeCell ref="INQ2:INR2"/>
    <mergeCell ref="INS2:INX2"/>
    <mergeCell ref="INY2:INZ2"/>
    <mergeCell ref="IOA2:IOF2"/>
    <mergeCell ref="IMS2:IMT2"/>
    <mergeCell ref="IMU2:IMZ2"/>
    <mergeCell ref="INA2:INB2"/>
    <mergeCell ref="INC2:INH2"/>
    <mergeCell ref="INI2:INJ2"/>
    <mergeCell ref="ILW2:IMB2"/>
    <mergeCell ref="IMC2:IMD2"/>
    <mergeCell ref="IME2:IMJ2"/>
    <mergeCell ref="IMK2:IML2"/>
    <mergeCell ref="IMM2:IMR2"/>
    <mergeCell ref="ILE2:ILF2"/>
    <mergeCell ref="ILG2:ILL2"/>
    <mergeCell ref="ILM2:ILN2"/>
    <mergeCell ref="ILO2:ILT2"/>
    <mergeCell ref="ILU2:ILV2"/>
    <mergeCell ref="IKI2:IKN2"/>
    <mergeCell ref="IKO2:IKP2"/>
    <mergeCell ref="IKQ2:IKV2"/>
    <mergeCell ref="IKW2:IKX2"/>
    <mergeCell ref="IKY2:ILD2"/>
    <mergeCell ref="IJQ2:IJR2"/>
    <mergeCell ref="IJS2:IJX2"/>
    <mergeCell ref="IJY2:IJZ2"/>
    <mergeCell ref="IKA2:IKF2"/>
    <mergeCell ref="IKG2:IKH2"/>
    <mergeCell ref="IIU2:IIZ2"/>
    <mergeCell ref="IJA2:IJB2"/>
    <mergeCell ref="IJC2:IJH2"/>
    <mergeCell ref="IJI2:IJJ2"/>
    <mergeCell ref="IJK2:IJP2"/>
    <mergeCell ref="IIC2:IID2"/>
    <mergeCell ref="IIE2:IIJ2"/>
    <mergeCell ref="IIK2:IIL2"/>
    <mergeCell ref="IIM2:IIR2"/>
    <mergeCell ref="IIS2:IIT2"/>
    <mergeCell ref="IHG2:IHL2"/>
    <mergeCell ref="IHM2:IHN2"/>
    <mergeCell ref="IHO2:IHT2"/>
    <mergeCell ref="IHU2:IHV2"/>
    <mergeCell ref="IHW2:IIB2"/>
    <mergeCell ref="IGO2:IGP2"/>
    <mergeCell ref="IGQ2:IGV2"/>
    <mergeCell ref="IGW2:IGX2"/>
    <mergeCell ref="IGY2:IHD2"/>
    <mergeCell ref="IHE2:IHF2"/>
    <mergeCell ref="IFS2:IFX2"/>
    <mergeCell ref="IFY2:IFZ2"/>
    <mergeCell ref="IGA2:IGF2"/>
    <mergeCell ref="IGG2:IGH2"/>
    <mergeCell ref="IGI2:IGN2"/>
    <mergeCell ref="IFA2:IFB2"/>
    <mergeCell ref="IFC2:IFH2"/>
    <mergeCell ref="IFI2:IFJ2"/>
    <mergeCell ref="IFK2:IFP2"/>
    <mergeCell ref="IFQ2:IFR2"/>
    <mergeCell ref="IEE2:IEJ2"/>
    <mergeCell ref="IEK2:IEL2"/>
    <mergeCell ref="IEM2:IER2"/>
    <mergeCell ref="IES2:IET2"/>
    <mergeCell ref="IEU2:IEZ2"/>
    <mergeCell ref="IDM2:IDN2"/>
    <mergeCell ref="IDO2:IDT2"/>
    <mergeCell ref="IDU2:IDV2"/>
    <mergeCell ref="IDW2:IEB2"/>
    <mergeCell ref="IEC2:IED2"/>
    <mergeCell ref="ICQ2:ICV2"/>
    <mergeCell ref="ICW2:ICX2"/>
    <mergeCell ref="ICY2:IDD2"/>
    <mergeCell ref="IDE2:IDF2"/>
    <mergeCell ref="IDG2:IDL2"/>
    <mergeCell ref="IBY2:IBZ2"/>
    <mergeCell ref="ICA2:ICF2"/>
    <mergeCell ref="ICG2:ICH2"/>
    <mergeCell ref="ICI2:ICN2"/>
    <mergeCell ref="ICO2:ICP2"/>
    <mergeCell ref="IBC2:IBH2"/>
    <mergeCell ref="IBI2:IBJ2"/>
    <mergeCell ref="IBK2:IBP2"/>
    <mergeCell ref="IBQ2:IBR2"/>
    <mergeCell ref="IBS2:IBX2"/>
    <mergeCell ref="IAK2:IAL2"/>
    <mergeCell ref="IAM2:IAR2"/>
    <mergeCell ref="IAS2:IAT2"/>
    <mergeCell ref="IAU2:IAZ2"/>
    <mergeCell ref="IBA2:IBB2"/>
    <mergeCell ref="HZO2:HZT2"/>
    <mergeCell ref="HZU2:HZV2"/>
    <mergeCell ref="HZW2:IAB2"/>
    <mergeCell ref="IAC2:IAD2"/>
    <mergeCell ref="IAE2:IAJ2"/>
    <mergeCell ref="HYW2:HYX2"/>
    <mergeCell ref="HYY2:HZD2"/>
    <mergeCell ref="HZE2:HZF2"/>
    <mergeCell ref="HZG2:HZL2"/>
    <mergeCell ref="HZM2:HZN2"/>
    <mergeCell ref="HYA2:HYF2"/>
    <mergeCell ref="HYG2:HYH2"/>
    <mergeCell ref="HYI2:HYN2"/>
    <mergeCell ref="HYO2:HYP2"/>
    <mergeCell ref="HYQ2:HYV2"/>
    <mergeCell ref="HXI2:HXJ2"/>
    <mergeCell ref="HXK2:HXP2"/>
    <mergeCell ref="HXQ2:HXR2"/>
    <mergeCell ref="HXS2:HXX2"/>
    <mergeCell ref="HXY2:HXZ2"/>
    <mergeCell ref="HWM2:HWR2"/>
    <mergeCell ref="HWS2:HWT2"/>
    <mergeCell ref="HWU2:HWZ2"/>
    <mergeCell ref="HXA2:HXB2"/>
    <mergeCell ref="HXC2:HXH2"/>
    <mergeCell ref="HVU2:HVV2"/>
    <mergeCell ref="HVW2:HWB2"/>
    <mergeCell ref="HWC2:HWD2"/>
    <mergeCell ref="HWE2:HWJ2"/>
    <mergeCell ref="HWK2:HWL2"/>
    <mergeCell ref="HUY2:HVD2"/>
    <mergeCell ref="HVE2:HVF2"/>
    <mergeCell ref="HVG2:HVL2"/>
    <mergeCell ref="HVM2:HVN2"/>
    <mergeCell ref="HVO2:HVT2"/>
    <mergeCell ref="HUG2:HUH2"/>
    <mergeCell ref="HUI2:HUN2"/>
    <mergeCell ref="HUO2:HUP2"/>
    <mergeCell ref="HUQ2:HUV2"/>
    <mergeCell ref="HUW2:HUX2"/>
    <mergeCell ref="HTK2:HTP2"/>
    <mergeCell ref="HTQ2:HTR2"/>
    <mergeCell ref="HTS2:HTX2"/>
    <mergeCell ref="HTY2:HTZ2"/>
    <mergeCell ref="HUA2:HUF2"/>
    <mergeCell ref="HSS2:HST2"/>
    <mergeCell ref="HSU2:HSZ2"/>
    <mergeCell ref="HTA2:HTB2"/>
    <mergeCell ref="HTC2:HTH2"/>
    <mergeCell ref="HTI2:HTJ2"/>
    <mergeCell ref="HRW2:HSB2"/>
    <mergeCell ref="HSC2:HSD2"/>
    <mergeCell ref="HSE2:HSJ2"/>
    <mergeCell ref="HSK2:HSL2"/>
    <mergeCell ref="HSM2:HSR2"/>
    <mergeCell ref="HRE2:HRF2"/>
    <mergeCell ref="HRG2:HRL2"/>
    <mergeCell ref="HRM2:HRN2"/>
    <mergeCell ref="HRO2:HRT2"/>
    <mergeCell ref="HRU2:HRV2"/>
    <mergeCell ref="HQI2:HQN2"/>
    <mergeCell ref="HQO2:HQP2"/>
    <mergeCell ref="HQQ2:HQV2"/>
    <mergeCell ref="HQW2:HQX2"/>
    <mergeCell ref="HQY2:HRD2"/>
    <mergeCell ref="HPQ2:HPR2"/>
    <mergeCell ref="HPS2:HPX2"/>
    <mergeCell ref="HPY2:HPZ2"/>
    <mergeCell ref="HQA2:HQF2"/>
    <mergeCell ref="HQG2:HQH2"/>
    <mergeCell ref="HOU2:HOZ2"/>
    <mergeCell ref="HPA2:HPB2"/>
    <mergeCell ref="HPC2:HPH2"/>
    <mergeCell ref="HPI2:HPJ2"/>
    <mergeCell ref="HPK2:HPP2"/>
    <mergeCell ref="HOC2:HOD2"/>
    <mergeCell ref="HOE2:HOJ2"/>
    <mergeCell ref="HOK2:HOL2"/>
    <mergeCell ref="HOM2:HOR2"/>
    <mergeCell ref="HOS2:HOT2"/>
    <mergeCell ref="HNG2:HNL2"/>
    <mergeCell ref="HNM2:HNN2"/>
    <mergeCell ref="HNO2:HNT2"/>
    <mergeCell ref="HNU2:HNV2"/>
    <mergeCell ref="HNW2:HOB2"/>
    <mergeCell ref="HMO2:HMP2"/>
    <mergeCell ref="HMQ2:HMV2"/>
    <mergeCell ref="HMW2:HMX2"/>
    <mergeCell ref="HMY2:HND2"/>
    <mergeCell ref="HNE2:HNF2"/>
    <mergeCell ref="HLS2:HLX2"/>
    <mergeCell ref="HLY2:HLZ2"/>
    <mergeCell ref="HMA2:HMF2"/>
    <mergeCell ref="HMG2:HMH2"/>
    <mergeCell ref="HMI2:HMN2"/>
    <mergeCell ref="HLA2:HLB2"/>
    <mergeCell ref="HLC2:HLH2"/>
    <mergeCell ref="HLI2:HLJ2"/>
    <mergeCell ref="HLK2:HLP2"/>
    <mergeCell ref="HLQ2:HLR2"/>
    <mergeCell ref="HKE2:HKJ2"/>
    <mergeCell ref="HKK2:HKL2"/>
    <mergeCell ref="HKM2:HKR2"/>
    <mergeCell ref="HKS2:HKT2"/>
    <mergeCell ref="HKU2:HKZ2"/>
    <mergeCell ref="HJM2:HJN2"/>
    <mergeCell ref="HJO2:HJT2"/>
    <mergeCell ref="HJU2:HJV2"/>
    <mergeCell ref="HJW2:HKB2"/>
    <mergeCell ref="HKC2:HKD2"/>
    <mergeCell ref="HIQ2:HIV2"/>
    <mergeCell ref="HIW2:HIX2"/>
    <mergeCell ref="HIY2:HJD2"/>
    <mergeCell ref="HJE2:HJF2"/>
    <mergeCell ref="HJG2:HJL2"/>
    <mergeCell ref="HHY2:HHZ2"/>
    <mergeCell ref="HIA2:HIF2"/>
    <mergeCell ref="HIG2:HIH2"/>
    <mergeCell ref="HII2:HIN2"/>
    <mergeCell ref="HIO2:HIP2"/>
    <mergeCell ref="HHC2:HHH2"/>
    <mergeCell ref="HHI2:HHJ2"/>
    <mergeCell ref="HHK2:HHP2"/>
    <mergeCell ref="HHQ2:HHR2"/>
    <mergeCell ref="HHS2:HHX2"/>
    <mergeCell ref="HGK2:HGL2"/>
    <mergeCell ref="HGM2:HGR2"/>
    <mergeCell ref="HGS2:HGT2"/>
    <mergeCell ref="HGU2:HGZ2"/>
    <mergeCell ref="HHA2:HHB2"/>
    <mergeCell ref="HFO2:HFT2"/>
    <mergeCell ref="HFU2:HFV2"/>
    <mergeCell ref="HFW2:HGB2"/>
    <mergeCell ref="HGC2:HGD2"/>
    <mergeCell ref="HGE2:HGJ2"/>
    <mergeCell ref="HEW2:HEX2"/>
    <mergeCell ref="HEY2:HFD2"/>
    <mergeCell ref="HFE2:HFF2"/>
    <mergeCell ref="HFG2:HFL2"/>
    <mergeCell ref="HFM2:HFN2"/>
    <mergeCell ref="HEA2:HEF2"/>
    <mergeCell ref="HEG2:HEH2"/>
    <mergeCell ref="HEI2:HEN2"/>
    <mergeCell ref="HEO2:HEP2"/>
    <mergeCell ref="HEQ2:HEV2"/>
    <mergeCell ref="HDI2:HDJ2"/>
    <mergeCell ref="HDK2:HDP2"/>
    <mergeCell ref="HDQ2:HDR2"/>
    <mergeCell ref="HDS2:HDX2"/>
    <mergeCell ref="HDY2:HDZ2"/>
    <mergeCell ref="HCM2:HCR2"/>
    <mergeCell ref="HCS2:HCT2"/>
    <mergeCell ref="HCU2:HCZ2"/>
    <mergeCell ref="HDA2:HDB2"/>
    <mergeCell ref="HDC2:HDH2"/>
    <mergeCell ref="HBU2:HBV2"/>
    <mergeCell ref="HBW2:HCB2"/>
    <mergeCell ref="HCC2:HCD2"/>
    <mergeCell ref="HCE2:HCJ2"/>
    <mergeCell ref="HCK2:HCL2"/>
    <mergeCell ref="HAY2:HBD2"/>
    <mergeCell ref="HBE2:HBF2"/>
    <mergeCell ref="HBG2:HBL2"/>
    <mergeCell ref="HBM2:HBN2"/>
    <mergeCell ref="HBO2:HBT2"/>
    <mergeCell ref="HAG2:HAH2"/>
    <mergeCell ref="HAI2:HAN2"/>
    <mergeCell ref="HAO2:HAP2"/>
    <mergeCell ref="HAQ2:HAV2"/>
    <mergeCell ref="HAW2:HAX2"/>
    <mergeCell ref="GZK2:GZP2"/>
    <mergeCell ref="GZQ2:GZR2"/>
    <mergeCell ref="GZS2:GZX2"/>
    <mergeCell ref="GZY2:GZZ2"/>
    <mergeCell ref="HAA2:HAF2"/>
    <mergeCell ref="GYS2:GYT2"/>
    <mergeCell ref="GYU2:GYZ2"/>
    <mergeCell ref="GZA2:GZB2"/>
    <mergeCell ref="GZC2:GZH2"/>
    <mergeCell ref="GZI2:GZJ2"/>
    <mergeCell ref="GXW2:GYB2"/>
    <mergeCell ref="GYC2:GYD2"/>
    <mergeCell ref="GYE2:GYJ2"/>
    <mergeCell ref="GYK2:GYL2"/>
    <mergeCell ref="GYM2:GYR2"/>
    <mergeCell ref="GXE2:GXF2"/>
    <mergeCell ref="GXG2:GXL2"/>
    <mergeCell ref="GXM2:GXN2"/>
    <mergeCell ref="GXO2:GXT2"/>
    <mergeCell ref="GXU2:GXV2"/>
    <mergeCell ref="GWI2:GWN2"/>
    <mergeCell ref="GWO2:GWP2"/>
    <mergeCell ref="GWQ2:GWV2"/>
    <mergeCell ref="GWW2:GWX2"/>
    <mergeCell ref="GWY2:GXD2"/>
    <mergeCell ref="GVQ2:GVR2"/>
    <mergeCell ref="GVS2:GVX2"/>
    <mergeCell ref="GVY2:GVZ2"/>
    <mergeCell ref="GWA2:GWF2"/>
    <mergeCell ref="GWG2:GWH2"/>
    <mergeCell ref="GUU2:GUZ2"/>
    <mergeCell ref="GVA2:GVB2"/>
    <mergeCell ref="GVC2:GVH2"/>
    <mergeCell ref="GVI2:GVJ2"/>
    <mergeCell ref="GVK2:GVP2"/>
    <mergeCell ref="GUC2:GUD2"/>
    <mergeCell ref="GUE2:GUJ2"/>
    <mergeCell ref="GUK2:GUL2"/>
    <mergeCell ref="GUM2:GUR2"/>
    <mergeCell ref="GUS2:GUT2"/>
    <mergeCell ref="GTG2:GTL2"/>
    <mergeCell ref="GTM2:GTN2"/>
    <mergeCell ref="GTO2:GTT2"/>
    <mergeCell ref="GTU2:GTV2"/>
    <mergeCell ref="GTW2:GUB2"/>
    <mergeCell ref="GSO2:GSP2"/>
    <mergeCell ref="GSQ2:GSV2"/>
    <mergeCell ref="GSW2:GSX2"/>
    <mergeCell ref="GSY2:GTD2"/>
    <mergeCell ref="GTE2:GTF2"/>
    <mergeCell ref="GRS2:GRX2"/>
    <mergeCell ref="GRY2:GRZ2"/>
    <mergeCell ref="GSA2:GSF2"/>
    <mergeCell ref="GSG2:GSH2"/>
    <mergeCell ref="GSI2:GSN2"/>
    <mergeCell ref="GRA2:GRB2"/>
    <mergeCell ref="GRC2:GRH2"/>
    <mergeCell ref="GRI2:GRJ2"/>
    <mergeCell ref="GRK2:GRP2"/>
    <mergeCell ref="GRQ2:GRR2"/>
    <mergeCell ref="GQE2:GQJ2"/>
    <mergeCell ref="GQK2:GQL2"/>
    <mergeCell ref="GQM2:GQR2"/>
    <mergeCell ref="GQS2:GQT2"/>
    <mergeCell ref="GQU2:GQZ2"/>
    <mergeCell ref="GPM2:GPN2"/>
    <mergeCell ref="GPO2:GPT2"/>
    <mergeCell ref="GPU2:GPV2"/>
    <mergeCell ref="GPW2:GQB2"/>
    <mergeCell ref="GQC2:GQD2"/>
    <mergeCell ref="GOQ2:GOV2"/>
    <mergeCell ref="GOW2:GOX2"/>
    <mergeCell ref="GOY2:GPD2"/>
    <mergeCell ref="GPE2:GPF2"/>
    <mergeCell ref="GPG2:GPL2"/>
    <mergeCell ref="GNY2:GNZ2"/>
    <mergeCell ref="GOA2:GOF2"/>
    <mergeCell ref="GOG2:GOH2"/>
    <mergeCell ref="GOI2:GON2"/>
    <mergeCell ref="GOO2:GOP2"/>
    <mergeCell ref="GNC2:GNH2"/>
    <mergeCell ref="GNI2:GNJ2"/>
    <mergeCell ref="GNK2:GNP2"/>
    <mergeCell ref="GNQ2:GNR2"/>
    <mergeCell ref="GNS2:GNX2"/>
    <mergeCell ref="GMK2:GML2"/>
    <mergeCell ref="GMM2:GMR2"/>
    <mergeCell ref="GMS2:GMT2"/>
    <mergeCell ref="GMU2:GMZ2"/>
    <mergeCell ref="GNA2:GNB2"/>
    <mergeCell ref="GLO2:GLT2"/>
    <mergeCell ref="GLU2:GLV2"/>
    <mergeCell ref="GLW2:GMB2"/>
    <mergeCell ref="GMC2:GMD2"/>
    <mergeCell ref="GME2:GMJ2"/>
    <mergeCell ref="GKW2:GKX2"/>
    <mergeCell ref="GKY2:GLD2"/>
    <mergeCell ref="GLE2:GLF2"/>
    <mergeCell ref="GLG2:GLL2"/>
    <mergeCell ref="GLM2:GLN2"/>
    <mergeCell ref="GKA2:GKF2"/>
    <mergeCell ref="GKG2:GKH2"/>
    <mergeCell ref="GKI2:GKN2"/>
    <mergeCell ref="GKO2:GKP2"/>
    <mergeCell ref="GKQ2:GKV2"/>
    <mergeCell ref="GJI2:GJJ2"/>
    <mergeCell ref="GJK2:GJP2"/>
    <mergeCell ref="GJQ2:GJR2"/>
    <mergeCell ref="GJS2:GJX2"/>
    <mergeCell ref="GJY2:GJZ2"/>
    <mergeCell ref="GIM2:GIR2"/>
    <mergeCell ref="GIS2:GIT2"/>
    <mergeCell ref="GIU2:GIZ2"/>
    <mergeCell ref="GJA2:GJB2"/>
    <mergeCell ref="GJC2:GJH2"/>
    <mergeCell ref="GHU2:GHV2"/>
    <mergeCell ref="GHW2:GIB2"/>
    <mergeCell ref="GIC2:GID2"/>
    <mergeCell ref="GIE2:GIJ2"/>
    <mergeCell ref="GIK2:GIL2"/>
    <mergeCell ref="GGY2:GHD2"/>
    <mergeCell ref="GHE2:GHF2"/>
    <mergeCell ref="GHG2:GHL2"/>
    <mergeCell ref="GHM2:GHN2"/>
    <mergeCell ref="GHO2:GHT2"/>
    <mergeCell ref="GGG2:GGH2"/>
    <mergeCell ref="GGI2:GGN2"/>
    <mergeCell ref="GGO2:GGP2"/>
    <mergeCell ref="GGQ2:GGV2"/>
    <mergeCell ref="GGW2:GGX2"/>
    <mergeCell ref="GFK2:GFP2"/>
    <mergeCell ref="GFQ2:GFR2"/>
    <mergeCell ref="GFS2:GFX2"/>
    <mergeCell ref="GFY2:GFZ2"/>
    <mergeCell ref="GGA2:GGF2"/>
    <mergeCell ref="GES2:GET2"/>
    <mergeCell ref="GEU2:GEZ2"/>
    <mergeCell ref="GFA2:GFB2"/>
    <mergeCell ref="GFC2:GFH2"/>
    <mergeCell ref="GFI2:GFJ2"/>
    <mergeCell ref="GDW2:GEB2"/>
    <mergeCell ref="GEC2:GED2"/>
    <mergeCell ref="GEE2:GEJ2"/>
    <mergeCell ref="GEK2:GEL2"/>
    <mergeCell ref="GEM2:GER2"/>
    <mergeCell ref="GDE2:GDF2"/>
    <mergeCell ref="GDG2:GDL2"/>
    <mergeCell ref="GDM2:GDN2"/>
    <mergeCell ref="GDO2:GDT2"/>
    <mergeCell ref="GDU2:GDV2"/>
    <mergeCell ref="GCI2:GCN2"/>
    <mergeCell ref="GCO2:GCP2"/>
    <mergeCell ref="GCQ2:GCV2"/>
    <mergeCell ref="GCW2:GCX2"/>
    <mergeCell ref="GCY2:GDD2"/>
    <mergeCell ref="GBQ2:GBR2"/>
    <mergeCell ref="GBS2:GBX2"/>
    <mergeCell ref="GBY2:GBZ2"/>
    <mergeCell ref="GCA2:GCF2"/>
    <mergeCell ref="GCG2:GCH2"/>
    <mergeCell ref="GAU2:GAZ2"/>
    <mergeCell ref="GBA2:GBB2"/>
    <mergeCell ref="GBC2:GBH2"/>
    <mergeCell ref="GBI2:GBJ2"/>
    <mergeCell ref="GBK2:GBP2"/>
    <mergeCell ref="GAC2:GAD2"/>
    <mergeCell ref="GAE2:GAJ2"/>
    <mergeCell ref="GAK2:GAL2"/>
    <mergeCell ref="GAM2:GAR2"/>
    <mergeCell ref="GAS2:GAT2"/>
    <mergeCell ref="FZG2:FZL2"/>
    <mergeCell ref="FZM2:FZN2"/>
    <mergeCell ref="FZO2:FZT2"/>
    <mergeCell ref="FZU2:FZV2"/>
    <mergeCell ref="FZW2:GAB2"/>
    <mergeCell ref="FYO2:FYP2"/>
    <mergeCell ref="FYQ2:FYV2"/>
    <mergeCell ref="FYW2:FYX2"/>
    <mergeCell ref="FYY2:FZD2"/>
    <mergeCell ref="FZE2:FZF2"/>
    <mergeCell ref="FXS2:FXX2"/>
    <mergeCell ref="FXY2:FXZ2"/>
    <mergeCell ref="FYA2:FYF2"/>
    <mergeCell ref="FYG2:FYH2"/>
    <mergeCell ref="FYI2:FYN2"/>
    <mergeCell ref="FXA2:FXB2"/>
    <mergeCell ref="FXC2:FXH2"/>
    <mergeCell ref="FXI2:FXJ2"/>
    <mergeCell ref="FXK2:FXP2"/>
    <mergeCell ref="FXQ2:FXR2"/>
    <mergeCell ref="FWE2:FWJ2"/>
    <mergeCell ref="FWK2:FWL2"/>
    <mergeCell ref="FWM2:FWR2"/>
    <mergeCell ref="FWS2:FWT2"/>
    <mergeCell ref="FWU2:FWZ2"/>
    <mergeCell ref="FVM2:FVN2"/>
    <mergeCell ref="FVO2:FVT2"/>
    <mergeCell ref="FVU2:FVV2"/>
    <mergeCell ref="FVW2:FWB2"/>
    <mergeCell ref="FWC2:FWD2"/>
    <mergeCell ref="FUQ2:FUV2"/>
    <mergeCell ref="FUW2:FUX2"/>
    <mergeCell ref="FUY2:FVD2"/>
    <mergeCell ref="FVE2:FVF2"/>
    <mergeCell ref="FVG2:FVL2"/>
    <mergeCell ref="FTY2:FTZ2"/>
    <mergeCell ref="FUA2:FUF2"/>
    <mergeCell ref="FUG2:FUH2"/>
    <mergeCell ref="FUI2:FUN2"/>
    <mergeCell ref="FUO2:FUP2"/>
    <mergeCell ref="FTC2:FTH2"/>
    <mergeCell ref="FTI2:FTJ2"/>
    <mergeCell ref="FTK2:FTP2"/>
    <mergeCell ref="FTQ2:FTR2"/>
    <mergeCell ref="FTS2:FTX2"/>
    <mergeCell ref="FSK2:FSL2"/>
    <mergeCell ref="FSM2:FSR2"/>
    <mergeCell ref="FSS2:FST2"/>
    <mergeCell ref="FSU2:FSZ2"/>
    <mergeCell ref="FTA2:FTB2"/>
    <mergeCell ref="FRO2:FRT2"/>
    <mergeCell ref="FRU2:FRV2"/>
    <mergeCell ref="FRW2:FSB2"/>
    <mergeCell ref="FSC2:FSD2"/>
    <mergeCell ref="FSE2:FSJ2"/>
    <mergeCell ref="FQW2:FQX2"/>
    <mergeCell ref="FQY2:FRD2"/>
    <mergeCell ref="FRE2:FRF2"/>
    <mergeCell ref="FRG2:FRL2"/>
    <mergeCell ref="FRM2:FRN2"/>
    <mergeCell ref="FQA2:FQF2"/>
    <mergeCell ref="FQG2:FQH2"/>
    <mergeCell ref="FQI2:FQN2"/>
    <mergeCell ref="FQO2:FQP2"/>
    <mergeCell ref="FQQ2:FQV2"/>
    <mergeCell ref="FPI2:FPJ2"/>
    <mergeCell ref="FPK2:FPP2"/>
    <mergeCell ref="FPQ2:FPR2"/>
    <mergeCell ref="FPS2:FPX2"/>
    <mergeCell ref="FPY2:FPZ2"/>
    <mergeCell ref="FOM2:FOR2"/>
    <mergeCell ref="FOS2:FOT2"/>
    <mergeCell ref="FOU2:FOZ2"/>
    <mergeCell ref="FPA2:FPB2"/>
    <mergeCell ref="FPC2:FPH2"/>
    <mergeCell ref="FNU2:FNV2"/>
    <mergeCell ref="FNW2:FOB2"/>
    <mergeCell ref="FOC2:FOD2"/>
    <mergeCell ref="FOE2:FOJ2"/>
    <mergeCell ref="FOK2:FOL2"/>
    <mergeCell ref="FMY2:FND2"/>
    <mergeCell ref="FNE2:FNF2"/>
    <mergeCell ref="FNG2:FNL2"/>
    <mergeCell ref="FNM2:FNN2"/>
    <mergeCell ref="FNO2:FNT2"/>
    <mergeCell ref="FMG2:FMH2"/>
    <mergeCell ref="FMI2:FMN2"/>
    <mergeCell ref="FMO2:FMP2"/>
    <mergeCell ref="FMQ2:FMV2"/>
    <mergeCell ref="FMW2:FMX2"/>
    <mergeCell ref="FLK2:FLP2"/>
    <mergeCell ref="FLQ2:FLR2"/>
    <mergeCell ref="FLS2:FLX2"/>
    <mergeCell ref="FLY2:FLZ2"/>
    <mergeCell ref="FMA2:FMF2"/>
    <mergeCell ref="FKS2:FKT2"/>
    <mergeCell ref="FKU2:FKZ2"/>
    <mergeCell ref="FLA2:FLB2"/>
    <mergeCell ref="FLC2:FLH2"/>
    <mergeCell ref="FLI2:FLJ2"/>
    <mergeCell ref="FJW2:FKB2"/>
    <mergeCell ref="FKC2:FKD2"/>
    <mergeCell ref="FKE2:FKJ2"/>
    <mergeCell ref="FKK2:FKL2"/>
    <mergeCell ref="FKM2:FKR2"/>
    <mergeCell ref="FJE2:FJF2"/>
    <mergeCell ref="FJG2:FJL2"/>
    <mergeCell ref="FJM2:FJN2"/>
    <mergeCell ref="FJO2:FJT2"/>
    <mergeCell ref="FJU2:FJV2"/>
    <mergeCell ref="FII2:FIN2"/>
    <mergeCell ref="FIO2:FIP2"/>
    <mergeCell ref="FIQ2:FIV2"/>
    <mergeCell ref="FIW2:FIX2"/>
    <mergeCell ref="FIY2:FJD2"/>
    <mergeCell ref="FHQ2:FHR2"/>
    <mergeCell ref="FHS2:FHX2"/>
    <mergeCell ref="FHY2:FHZ2"/>
    <mergeCell ref="FIA2:FIF2"/>
    <mergeCell ref="FIG2:FIH2"/>
    <mergeCell ref="FGU2:FGZ2"/>
    <mergeCell ref="FHA2:FHB2"/>
    <mergeCell ref="FHC2:FHH2"/>
    <mergeCell ref="FHI2:FHJ2"/>
    <mergeCell ref="FHK2:FHP2"/>
    <mergeCell ref="FGC2:FGD2"/>
    <mergeCell ref="FGE2:FGJ2"/>
    <mergeCell ref="FGK2:FGL2"/>
    <mergeCell ref="FGM2:FGR2"/>
    <mergeCell ref="FGS2:FGT2"/>
    <mergeCell ref="FFG2:FFL2"/>
    <mergeCell ref="FFM2:FFN2"/>
    <mergeCell ref="FFO2:FFT2"/>
    <mergeCell ref="FFU2:FFV2"/>
    <mergeCell ref="FFW2:FGB2"/>
    <mergeCell ref="FEO2:FEP2"/>
    <mergeCell ref="FEQ2:FEV2"/>
    <mergeCell ref="FEW2:FEX2"/>
    <mergeCell ref="FEY2:FFD2"/>
    <mergeCell ref="FFE2:FFF2"/>
    <mergeCell ref="FDS2:FDX2"/>
    <mergeCell ref="FDY2:FDZ2"/>
    <mergeCell ref="FEA2:FEF2"/>
    <mergeCell ref="FEG2:FEH2"/>
    <mergeCell ref="FEI2:FEN2"/>
    <mergeCell ref="FDA2:FDB2"/>
    <mergeCell ref="FDC2:FDH2"/>
    <mergeCell ref="FDI2:FDJ2"/>
    <mergeCell ref="FDK2:FDP2"/>
    <mergeCell ref="FDQ2:FDR2"/>
    <mergeCell ref="FCE2:FCJ2"/>
    <mergeCell ref="FCK2:FCL2"/>
    <mergeCell ref="FCM2:FCR2"/>
    <mergeCell ref="FCS2:FCT2"/>
    <mergeCell ref="FCU2:FCZ2"/>
    <mergeCell ref="FBM2:FBN2"/>
    <mergeCell ref="FBO2:FBT2"/>
    <mergeCell ref="FBU2:FBV2"/>
    <mergeCell ref="FBW2:FCB2"/>
    <mergeCell ref="FCC2:FCD2"/>
    <mergeCell ref="FAQ2:FAV2"/>
    <mergeCell ref="FAW2:FAX2"/>
    <mergeCell ref="FAY2:FBD2"/>
    <mergeCell ref="FBE2:FBF2"/>
    <mergeCell ref="FBG2:FBL2"/>
    <mergeCell ref="EZY2:EZZ2"/>
    <mergeCell ref="FAA2:FAF2"/>
    <mergeCell ref="FAG2:FAH2"/>
    <mergeCell ref="FAI2:FAN2"/>
    <mergeCell ref="FAO2:FAP2"/>
    <mergeCell ref="EZC2:EZH2"/>
    <mergeCell ref="EZI2:EZJ2"/>
    <mergeCell ref="EZK2:EZP2"/>
    <mergeCell ref="EZQ2:EZR2"/>
    <mergeCell ref="EZS2:EZX2"/>
    <mergeCell ref="EYK2:EYL2"/>
    <mergeCell ref="EYM2:EYR2"/>
    <mergeCell ref="EYS2:EYT2"/>
    <mergeCell ref="EYU2:EYZ2"/>
    <mergeCell ref="EZA2:EZB2"/>
    <mergeCell ref="EXO2:EXT2"/>
    <mergeCell ref="EXU2:EXV2"/>
    <mergeCell ref="EXW2:EYB2"/>
    <mergeCell ref="EYC2:EYD2"/>
    <mergeCell ref="EYE2:EYJ2"/>
    <mergeCell ref="EWW2:EWX2"/>
    <mergeCell ref="EWY2:EXD2"/>
    <mergeCell ref="EXE2:EXF2"/>
    <mergeCell ref="EXG2:EXL2"/>
    <mergeCell ref="EXM2:EXN2"/>
    <mergeCell ref="EWA2:EWF2"/>
    <mergeCell ref="EWG2:EWH2"/>
    <mergeCell ref="EWI2:EWN2"/>
    <mergeCell ref="EWO2:EWP2"/>
    <mergeCell ref="EWQ2:EWV2"/>
    <mergeCell ref="EVI2:EVJ2"/>
    <mergeCell ref="EVK2:EVP2"/>
    <mergeCell ref="EVQ2:EVR2"/>
    <mergeCell ref="EVS2:EVX2"/>
    <mergeCell ref="EVY2:EVZ2"/>
    <mergeCell ref="EUM2:EUR2"/>
    <mergeCell ref="EUS2:EUT2"/>
    <mergeCell ref="EUU2:EUZ2"/>
    <mergeCell ref="EVA2:EVB2"/>
    <mergeCell ref="EVC2:EVH2"/>
    <mergeCell ref="ETU2:ETV2"/>
    <mergeCell ref="ETW2:EUB2"/>
    <mergeCell ref="EUC2:EUD2"/>
    <mergeCell ref="EUE2:EUJ2"/>
    <mergeCell ref="EUK2:EUL2"/>
    <mergeCell ref="ESY2:ETD2"/>
    <mergeCell ref="ETE2:ETF2"/>
    <mergeCell ref="ETG2:ETL2"/>
    <mergeCell ref="ETM2:ETN2"/>
    <mergeCell ref="ETO2:ETT2"/>
    <mergeCell ref="ESG2:ESH2"/>
    <mergeCell ref="ESI2:ESN2"/>
    <mergeCell ref="ESO2:ESP2"/>
    <mergeCell ref="ESQ2:ESV2"/>
    <mergeCell ref="ESW2:ESX2"/>
    <mergeCell ref="ERK2:ERP2"/>
    <mergeCell ref="ERQ2:ERR2"/>
    <mergeCell ref="ERS2:ERX2"/>
    <mergeCell ref="ERY2:ERZ2"/>
    <mergeCell ref="ESA2:ESF2"/>
    <mergeCell ref="EQS2:EQT2"/>
    <mergeCell ref="EQU2:EQZ2"/>
    <mergeCell ref="ERA2:ERB2"/>
    <mergeCell ref="ERC2:ERH2"/>
    <mergeCell ref="ERI2:ERJ2"/>
    <mergeCell ref="EPW2:EQB2"/>
    <mergeCell ref="EQC2:EQD2"/>
    <mergeCell ref="EQE2:EQJ2"/>
    <mergeCell ref="EQK2:EQL2"/>
    <mergeCell ref="EQM2:EQR2"/>
    <mergeCell ref="EPE2:EPF2"/>
    <mergeCell ref="EPG2:EPL2"/>
    <mergeCell ref="EPM2:EPN2"/>
    <mergeCell ref="EPO2:EPT2"/>
    <mergeCell ref="EPU2:EPV2"/>
    <mergeCell ref="EOI2:EON2"/>
    <mergeCell ref="EOO2:EOP2"/>
    <mergeCell ref="EOQ2:EOV2"/>
    <mergeCell ref="EOW2:EOX2"/>
    <mergeCell ref="EOY2:EPD2"/>
    <mergeCell ref="ENQ2:ENR2"/>
    <mergeCell ref="ENS2:ENX2"/>
    <mergeCell ref="ENY2:ENZ2"/>
    <mergeCell ref="EOA2:EOF2"/>
    <mergeCell ref="EOG2:EOH2"/>
    <mergeCell ref="EMU2:EMZ2"/>
    <mergeCell ref="ENA2:ENB2"/>
    <mergeCell ref="ENC2:ENH2"/>
    <mergeCell ref="ENI2:ENJ2"/>
    <mergeCell ref="ENK2:ENP2"/>
    <mergeCell ref="EMC2:EMD2"/>
    <mergeCell ref="EME2:EMJ2"/>
    <mergeCell ref="EMK2:EML2"/>
    <mergeCell ref="EMM2:EMR2"/>
    <mergeCell ref="EMS2:EMT2"/>
    <mergeCell ref="ELG2:ELL2"/>
    <mergeCell ref="ELM2:ELN2"/>
    <mergeCell ref="ELO2:ELT2"/>
    <mergeCell ref="ELU2:ELV2"/>
    <mergeCell ref="ELW2:EMB2"/>
    <mergeCell ref="EKO2:EKP2"/>
    <mergeCell ref="EKQ2:EKV2"/>
    <mergeCell ref="EKW2:EKX2"/>
    <mergeCell ref="EKY2:ELD2"/>
    <mergeCell ref="ELE2:ELF2"/>
    <mergeCell ref="EJS2:EJX2"/>
    <mergeCell ref="EJY2:EJZ2"/>
    <mergeCell ref="EKA2:EKF2"/>
    <mergeCell ref="EKG2:EKH2"/>
    <mergeCell ref="EKI2:EKN2"/>
    <mergeCell ref="EJA2:EJB2"/>
    <mergeCell ref="EJC2:EJH2"/>
    <mergeCell ref="EJI2:EJJ2"/>
    <mergeCell ref="EJK2:EJP2"/>
    <mergeCell ref="EJQ2:EJR2"/>
    <mergeCell ref="EIE2:EIJ2"/>
    <mergeCell ref="EIK2:EIL2"/>
    <mergeCell ref="EIM2:EIR2"/>
    <mergeCell ref="EIS2:EIT2"/>
    <mergeCell ref="EIU2:EIZ2"/>
    <mergeCell ref="EHM2:EHN2"/>
    <mergeCell ref="EHO2:EHT2"/>
    <mergeCell ref="EHU2:EHV2"/>
    <mergeCell ref="EHW2:EIB2"/>
    <mergeCell ref="EIC2:EID2"/>
    <mergeCell ref="EGQ2:EGV2"/>
    <mergeCell ref="EGW2:EGX2"/>
    <mergeCell ref="EGY2:EHD2"/>
    <mergeCell ref="EHE2:EHF2"/>
    <mergeCell ref="EHG2:EHL2"/>
    <mergeCell ref="EFY2:EFZ2"/>
    <mergeCell ref="EGA2:EGF2"/>
    <mergeCell ref="EGG2:EGH2"/>
    <mergeCell ref="EGI2:EGN2"/>
    <mergeCell ref="EGO2:EGP2"/>
    <mergeCell ref="EFC2:EFH2"/>
    <mergeCell ref="EFI2:EFJ2"/>
    <mergeCell ref="EFK2:EFP2"/>
    <mergeCell ref="EFQ2:EFR2"/>
    <mergeCell ref="EFS2:EFX2"/>
    <mergeCell ref="EEK2:EEL2"/>
    <mergeCell ref="EEM2:EER2"/>
    <mergeCell ref="EES2:EET2"/>
    <mergeCell ref="EEU2:EEZ2"/>
    <mergeCell ref="EFA2:EFB2"/>
    <mergeCell ref="EDO2:EDT2"/>
    <mergeCell ref="EDU2:EDV2"/>
    <mergeCell ref="EDW2:EEB2"/>
    <mergeCell ref="EEC2:EED2"/>
    <mergeCell ref="EEE2:EEJ2"/>
    <mergeCell ref="ECW2:ECX2"/>
    <mergeCell ref="ECY2:EDD2"/>
    <mergeCell ref="EDE2:EDF2"/>
    <mergeCell ref="EDG2:EDL2"/>
    <mergeCell ref="EDM2:EDN2"/>
    <mergeCell ref="ECA2:ECF2"/>
    <mergeCell ref="ECG2:ECH2"/>
    <mergeCell ref="ECI2:ECN2"/>
    <mergeCell ref="ECO2:ECP2"/>
    <mergeCell ref="ECQ2:ECV2"/>
    <mergeCell ref="EBI2:EBJ2"/>
    <mergeCell ref="EBK2:EBP2"/>
    <mergeCell ref="EBQ2:EBR2"/>
    <mergeCell ref="EBS2:EBX2"/>
    <mergeCell ref="EBY2:EBZ2"/>
    <mergeCell ref="EAM2:EAR2"/>
    <mergeCell ref="EAS2:EAT2"/>
    <mergeCell ref="EAU2:EAZ2"/>
    <mergeCell ref="EBA2:EBB2"/>
    <mergeCell ref="EBC2:EBH2"/>
    <mergeCell ref="DZU2:DZV2"/>
    <mergeCell ref="DZW2:EAB2"/>
    <mergeCell ref="EAC2:EAD2"/>
    <mergeCell ref="EAE2:EAJ2"/>
    <mergeCell ref="EAK2:EAL2"/>
    <mergeCell ref="DYY2:DZD2"/>
    <mergeCell ref="DZE2:DZF2"/>
    <mergeCell ref="DZG2:DZL2"/>
    <mergeCell ref="DZM2:DZN2"/>
    <mergeCell ref="DZO2:DZT2"/>
    <mergeCell ref="DYG2:DYH2"/>
    <mergeCell ref="DYI2:DYN2"/>
    <mergeCell ref="DYO2:DYP2"/>
    <mergeCell ref="DYQ2:DYV2"/>
    <mergeCell ref="DYW2:DYX2"/>
    <mergeCell ref="DXK2:DXP2"/>
    <mergeCell ref="DXQ2:DXR2"/>
    <mergeCell ref="DXS2:DXX2"/>
    <mergeCell ref="DXY2:DXZ2"/>
    <mergeCell ref="DYA2:DYF2"/>
    <mergeCell ref="DWS2:DWT2"/>
    <mergeCell ref="DWU2:DWZ2"/>
    <mergeCell ref="DXA2:DXB2"/>
    <mergeCell ref="DXC2:DXH2"/>
    <mergeCell ref="DXI2:DXJ2"/>
    <mergeCell ref="DVW2:DWB2"/>
    <mergeCell ref="DWC2:DWD2"/>
    <mergeCell ref="DWE2:DWJ2"/>
    <mergeCell ref="DWK2:DWL2"/>
    <mergeCell ref="DWM2:DWR2"/>
    <mergeCell ref="DVE2:DVF2"/>
    <mergeCell ref="DVG2:DVL2"/>
    <mergeCell ref="DVM2:DVN2"/>
    <mergeCell ref="DVO2:DVT2"/>
    <mergeCell ref="DVU2:DVV2"/>
    <mergeCell ref="DUI2:DUN2"/>
    <mergeCell ref="DUO2:DUP2"/>
    <mergeCell ref="DUQ2:DUV2"/>
    <mergeCell ref="DUW2:DUX2"/>
    <mergeCell ref="DUY2:DVD2"/>
    <mergeCell ref="DTQ2:DTR2"/>
    <mergeCell ref="DTS2:DTX2"/>
    <mergeCell ref="DTY2:DTZ2"/>
    <mergeCell ref="DUA2:DUF2"/>
    <mergeCell ref="DUG2:DUH2"/>
    <mergeCell ref="DSU2:DSZ2"/>
    <mergeCell ref="DTA2:DTB2"/>
    <mergeCell ref="DTC2:DTH2"/>
    <mergeCell ref="DTI2:DTJ2"/>
    <mergeCell ref="DTK2:DTP2"/>
    <mergeCell ref="DSC2:DSD2"/>
    <mergeCell ref="DSE2:DSJ2"/>
    <mergeCell ref="DSK2:DSL2"/>
    <mergeCell ref="DSM2:DSR2"/>
    <mergeCell ref="DSS2:DST2"/>
    <mergeCell ref="DRG2:DRL2"/>
    <mergeCell ref="DRM2:DRN2"/>
    <mergeCell ref="DRO2:DRT2"/>
    <mergeCell ref="DRU2:DRV2"/>
    <mergeCell ref="DRW2:DSB2"/>
    <mergeCell ref="DQO2:DQP2"/>
    <mergeCell ref="DQQ2:DQV2"/>
    <mergeCell ref="DQW2:DQX2"/>
    <mergeCell ref="DQY2:DRD2"/>
    <mergeCell ref="DRE2:DRF2"/>
    <mergeCell ref="DPS2:DPX2"/>
    <mergeCell ref="DPY2:DPZ2"/>
    <mergeCell ref="DQA2:DQF2"/>
    <mergeCell ref="DQG2:DQH2"/>
    <mergeCell ref="DQI2:DQN2"/>
    <mergeCell ref="DPA2:DPB2"/>
    <mergeCell ref="DPC2:DPH2"/>
    <mergeCell ref="DPI2:DPJ2"/>
    <mergeCell ref="DPK2:DPP2"/>
    <mergeCell ref="DPQ2:DPR2"/>
    <mergeCell ref="DOE2:DOJ2"/>
    <mergeCell ref="DOK2:DOL2"/>
    <mergeCell ref="DOM2:DOR2"/>
    <mergeCell ref="DOS2:DOT2"/>
    <mergeCell ref="DOU2:DOZ2"/>
    <mergeCell ref="DNM2:DNN2"/>
    <mergeCell ref="DNO2:DNT2"/>
    <mergeCell ref="DNU2:DNV2"/>
    <mergeCell ref="DNW2:DOB2"/>
    <mergeCell ref="DOC2:DOD2"/>
    <mergeCell ref="DMQ2:DMV2"/>
    <mergeCell ref="DMW2:DMX2"/>
    <mergeCell ref="DMY2:DND2"/>
    <mergeCell ref="DNE2:DNF2"/>
    <mergeCell ref="DNG2:DNL2"/>
    <mergeCell ref="DLY2:DLZ2"/>
    <mergeCell ref="DMA2:DMF2"/>
    <mergeCell ref="DMG2:DMH2"/>
    <mergeCell ref="DMI2:DMN2"/>
    <mergeCell ref="DMO2:DMP2"/>
    <mergeCell ref="DLC2:DLH2"/>
    <mergeCell ref="DLI2:DLJ2"/>
    <mergeCell ref="DLK2:DLP2"/>
    <mergeCell ref="DLQ2:DLR2"/>
    <mergeCell ref="DLS2:DLX2"/>
    <mergeCell ref="DKK2:DKL2"/>
    <mergeCell ref="DKM2:DKR2"/>
    <mergeCell ref="DKS2:DKT2"/>
    <mergeCell ref="DKU2:DKZ2"/>
    <mergeCell ref="DLA2:DLB2"/>
    <mergeCell ref="DJO2:DJT2"/>
    <mergeCell ref="DJU2:DJV2"/>
    <mergeCell ref="DJW2:DKB2"/>
    <mergeCell ref="DKC2:DKD2"/>
    <mergeCell ref="DKE2:DKJ2"/>
    <mergeCell ref="DIW2:DIX2"/>
    <mergeCell ref="DIY2:DJD2"/>
    <mergeCell ref="DJE2:DJF2"/>
    <mergeCell ref="DJG2:DJL2"/>
    <mergeCell ref="DJM2:DJN2"/>
    <mergeCell ref="DIA2:DIF2"/>
    <mergeCell ref="DIG2:DIH2"/>
    <mergeCell ref="DII2:DIN2"/>
    <mergeCell ref="DIO2:DIP2"/>
    <mergeCell ref="DIQ2:DIV2"/>
    <mergeCell ref="DHI2:DHJ2"/>
    <mergeCell ref="DHK2:DHP2"/>
    <mergeCell ref="DHQ2:DHR2"/>
    <mergeCell ref="DHS2:DHX2"/>
    <mergeCell ref="DHY2:DHZ2"/>
    <mergeCell ref="DGM2:DGR2"/>
    <mergeCell ref="DGS2:DGT2"/>
    <mergeCell ref="DGU2:DGZ2"/>
    <mergeCell ref="DHA2:DHB2"/>
    <mergeCell ref="DHC2:DHH2"/>
    <mergeCell ref="DFU2:DFV2"/>
    <mergeCell ref="DFW2:DGB2"/>
    <mergeCell ref="DGC2:DGD2"/>
    <mergeCell ref="DGE2:DGJ2"/>
    <mergeCell ref="DGK2:DGL2"/>
    <mergeCell ref="DEY2:DFD2"/>
    <mergeCell ref="DFE2:DFF2"/>
    <mergeCell ref="DFG2:DFL2"/>
    <mergeCell ref="DFM2:DFN2"/>
    <mergeCell ref="DFO2:DFT2"/>
    <mergeCell ref="DEG2:DEH2"/>
    <mergeCell ref="DEI2:DEN2"/>
    <mergeCell ref="DEO2:DEP2"/>
    <mergeCell ref="DEQ2:DEV2"/>
    <mergeCell ref="DEW2:DEX2"/>
    <mergeCell ref="DDK2:DDP2"/>
    <mergeCell ref="DDQ2:DDR2"/>
    <mergeCell ref="DDS2:DDX2"/>
    <mergeCell ref="DDY2:DDZ2"/>
    <mergeCell ref="DEA2:DEF2"/>
    <mergeCell ref="DCS2:DCT2"/>
    <mergeCell ref="DCU2:DCZ2"/>
    <mergeCell ref="DDA2:DDB2"/>
    <mergeCell ref="DDC2:DDH2"/>
    <mergeCell ref="DDI2:DDJ2"/>
    <mergeCell ref="DBW2:DCB2"/>
    <mergeCell ref="DCC2:DCD2"/>
    <mergeCell ref="DCE2:DCJ2"/>
    <mergeCell ref="DCK2:DCL2"/>
    <mergeCell ref="DCM2:DCR2"/>
    <mergeCell ref="DBE2:DBF2"/>
    <mergeCell ref="DBG2:DBL2"/>
    <mergeCell ref="DBM2:DBN2"/>
    <mergeCell ref="DBO2:DBT2"/>
    <mergeCell ref="DBU2:DBV2"/>
    <mergeCell ref="DAI2:DAN2"/>
    <mergeCell ref="DAO2:DAP2"/>
    <mergeCell ref="DAQ2:DAV2"/>
    <mergeCell ref="DAW2:DAX2"/>
    <mergeCell ref="DAY2:DBD2"/>
    <mergeCell ref="CZQ2:CZR2"/>
    <mergeCell ref="CZS2:CZX2"/>
    <mergeCell ref="CZY2:CZZ2"/>
    <mergeCell ref="DAA2:DAF2"/>
    <mergeCell ref="DAG2:DAH2"/>
    <mergeCell ref="CYU2:CYZ2"/>
    <mergeCell ref="CZA2:CZB2"/>
    <mergeCell ref="CZC2:CZH2"/>
    <mergeCell ref="CZI2:CZJ2"/>
    <mergeCell ref="CZK2:CZP2"/>
    <mergeCell ref="CYC2:CYD2"/>
    <mergeCell ref="CYE2:CYJ2"/>
    <mergeCell ref="CYK2:CYL2"/>
    <mergeCell ref="CYM2:CYR2"/>
    <mergeCell ref="CYS2:CYT2"/>
    <mergeCell ref="CXG2:CXL2"/>
    <mergeCell ref="CXM2:CXN2"/>
    <mergeCell ref="CXO2:CXT2"/>
    <mergeCell ref="CXU2:CXV2"/>
    <mergeCell ref="CXW2:CYB2"/>
    <mergeCell ref="CWO2:CWP2"/>
    <mergeCell ref="CWQ2:CWV2"/>
    <mergeCell ref="CWW2:CWX2"/>
    <mergeCell ref="CWY2:CXD2"/>
    <mergeCell ref="CXE2:CXF2"/>
    <mergeCell ref="CVS2:CVX2"/>
    <mergeCell ref="CVY2:CVZ2"/>
    <mergeCell ref="CWA2:CWF2"/>
    <mergeCell ref="CWG2:CWH2"/>
    <mergeCell ref="CWI2:CWN2"/>
    <mergeCell ref="CVA2:CVB2"/>
    <mergeCell ref="CVC2:CVH2"/>
    <mergeCell ref="CVI2:CVJ2"/>
    <mergeCell ref="CVK2:CVP2"/>
    <mergeCell ref="CVQ2:CVR2"/>
    <mergeCell ref="CUE2:CUJ2"/>
    <mergeCell ref="CUK2:CUL2"/>
    <mergeCell ref="CUM2:CUR2"/>
    <mergeCell ref="CUS2:CUT2"/>
    <mergeCell ref="CUU2:CUZ2"/>
    <mergeCell ref="CTM2:CTN2"/>
    <mergeCell ref="CTO2:CTT2"/>
    <mergeCell ref="CTU2:CTV2"/>
    <mergeCell ref="CTW2:CUB2"/>
    <mergeCell ref="CUC2:CUD2"/>
    <mergeCell ref="CSQ2:CSV2"/>
    <mergeCell ref="CSW2:CSX2"/>
    <mergeCell ref="CSY2:CTD2"/>
    <mergeCell ref="CTE2:CTF2"/>
    <mergeCell ref="CTG2:CTL2"/>
    <mergeCell ref="CRY2:CRZ2"/>
    <mergeCell ref="CSA2:CSF2"/>
    <mergeCell ref="CSG2:CSH2"/>
    <mergeCell ref="CSI2:CSN2"/>
    <mergeCell ref="CSO2:CSP2"/>
    <mergeCell ref="CRC2:CRH2"/>
    <mergeCell ref="CRI2:CRJ2"/>
    <mergeCell ref="CRK2:CRP2"/>
    <mergeCell ref="CRQ2:CRR2"/>
    <mergeCell ref="CRS2:CRX2"/>
    <mergeCell ref="CQK2:CQL2"/>
    <mergeCell ref="CQM2:CQR2"/>
    <mergeCell ref="CQS2:CQT2"/>
    <mergeCell ref="CQU2:CQZ2"/>
    <mergeCell ref="CRA2:CRB2"/>
    <mergeCell ref="CPO2:CPT2"/>
    <mergeCell ref="CPU2:CPV2"/>
    <mergeCell ref="CPW2:CQB2"/>
    <mergeCell ref="CQC2:CQD2"/>
    <mergeCell ref="CQE2:CQJ2"/>
    <mergeCell ref="COW2:COX2"/>
    <mergeCell ref="COY2:CPD2"/>
    <mergeCell ref="CPE2:CPF2"/>
    <mergeCell ref="CPG2:CPL2"/>
    <mergeCell ref="CPM2:CPN2"/>
    <mergeCell ref="COA2:COF2"/>
    <mergeCell ref="COG2:COH2"/>
    <mergeCell ref="COI2:CON2"/>
    <mergeCell ref="COO2:COP2"/>
    <mergeCell ref="COQ2:COV2"/>
    <mergeCell ref="CNI2:CNJ2"/>
    <mergeCell ref="CNK2:CNP2"/>
    <mergeCell ref="CNQ2:CNR2"/>
    <mergeCell ref="CNS2:CNX2"/>
    <mergeCell ref="CNY2:CNZ2"/>
    <mergeCell ref="CMM2:CMR2"/>
    <mergeCell ref="CMS2:CMT2"/>
    <mergeCell ref="CMU2:CMZ2"/>
    <mergeCell ref="CNA2:CNB2"/>
    <mergeCell ref="CNC2:CNH2"/>
    <mergeCell ref="CLU2:CLV2"/>
    <mergeCell ref="CLW2:CMB2"/>
    <mergeCell ref="CMC2:CMD2"/>
    <mergeCell ref="CME2:CMJ2"/>
    <mergeCell ref="CMK2:CML2"/>
    <mergeCell ref="CKY2:CLD2"/>
    <mergeCell ref="CLE2:CLF2"/>
    <mergeCell ref="CLG2:CLL2"/>
    <mergeCell ref="CLM2:CLN2"/>
    <mergeCell ref="CLO2:CLT2"/>
    <mergeCell ref="CKG2:CKH2"/>
    <mergeCell ref="CKI2:CKN2"/>
    <mergeCell ref="CKO2:CKP2"/>
    <mergeCell ref="CKQ2:CKV2"/>
    <mergeCell ref="CKW2:CKX2"/>
    <mergeCell ref="CJK2:CJP2"/>
    <mergeCell ref="CJQ2:CJR2"/>
    <mergeCell ref="CJS2:CJX2"/>
    <mergeCell ref="CJY2:CJZ2"/>
    <mergeCell ref="CKA2:CKF2"/>
    <mergeCell ref="CIS2:CIT2"/>
    <mergeCell ref="CIU2:CIZ2"/>
    <mergeCell ref="CJA2:CJB2"/>
    <mergeCell ref="CJC2:CJH2"/>
    <mergeCell ref="CJI2:CJJ2"/>
    <mergeCell ref="CHW2:CIB2"/>
    <mergeCell ref="CIC2:CID2"/>
    <mergeCell ref="CIE2:CIJ2"/>
    <mergeCell ref="CIK2:CIL2"/>
    <mergeCell ref="CIM2:CIR2"/>
    <mergeCell ref="CHE2:CHF2"/>
    <mergeCell ref="CHG2:CHL2"/>
    <mergeCell ref="CHM2:CHN2"/>
    <mergeCell ref="CHO2:CHT2"/>
    <mergeCell ref="CHU2:CHV2"/>
    <mergeCell ref="CGI2:CGN2"/>
    <mergeCell ref="CGO2:CGP2"/>
    <mergeCell ref="CGQ2:CGV2"/>
    <mergeCell ref="CGW2:CGX2"/>
    <mergeCell ref="CGY2:CHD2"/>
    <mergeCell ref="CFQ2:CFR2"/>
    <mergeCell ref="CFS2:CFX2"/>
    <mergeCell ref="CFY2:CFZ2"/>
    <mergeCell ref="CGA2:CGF2"/>
    <mergeCell ref="CGG2:CGH2"/>
    <mergeCell ref="CEU2:CEZ2"/>
    <mergeCell ref="CFA2:CFB2"/>
    <mergeCell ref="CFC2:CFH2"/>
    <mergeCell ref="CFI2:CFJ2"/>
    <mergeCell ref="CFK2:CFP2"/>
    <mergeCell ref="CEC2:CED2"/>
    <mergeCell ref="CEE2:CEJ2"/>
    <mergeCell ref="CEK2:CEL2"/>
    <mergeCell ref="CEM2:CER2"/>
    <mergeCell ref="CES2:CET2"/>
    <mergeCell ref="CDG2:CDL2"/>
    <mergeCell ref="CDM2:CDN2"/>
    <mergeCell ref="CDO2:CDT2"/>
    <mergeCell ref="CDU2:CDV2"/>
    <mergeCell ref="CDW2:CEB2"/>
    <mergeCell ref="CCO2:CCP2"/>
    <mergeCell ref="CCQ2:CCV2"/>
    <mergeCell ref="CCW2:CCX2"/>
    <mergeCell ref="CCY2:CDD2"/>
    <mergeCell ref="CDE2:CDF2"/>
    <mergeCell ref="CBS2:CBX2"/>
    <mergeCell ref="CBY2:CBZ2"/>
    <mergeCell ref="CCA2:CCF2"/>
    <mergeCell ref="CCG2:CCH2"/>
    <mergeCell ref="CCI2:CCN2"/>
    <mergeCell ref="CBA2:CBB2"/>
    <mergeCell ref="CBC2:CBH2"/>
    <mergeCell ref="CBI2:CBJ2"/>
    <mergeCell ref="CBK2:CBP2"/>
    <mergeCell ref="CBQ2:CBR2"/>
    <mergeCell ref="CAE2:CAJ2"/>
    <mergeCell ref="CAK2:CAL2"/>
    <mergeCell ref="CAM2:CAR2"/>
    <mergeCell ref="CAS2:CAT2"/>
    <mergeCell ref="CAU2:CAZ2"/>
    <mergeCell ref="BZM2:BZN2"/>
    <mergeCell ref="BZO2:BZT2"/>
    <mergeCell ref="BZU2:BZV2"/>
    <mergeCell ref="BZW2:CAB2"/>
    <mergeCell ref="CAC2:CAD2"/>
    <mergeCell ref="BYQ2:BYV2"/>
    <mergeCell ref="BYW2:BYX2"/>
    <mergeCell ref="BYY2:BZD2"/>
    <mergeCell ref="BZE2:BZF2"/>
    <mergeCell ref="BZG2:BZL2"/>
    <mergeCell ref="BXY2:BXZ2"/>
    <mergeCell ref="BYA2:BYF2"/>
    <mergeCell ref="BYG2:BYH2"/>
    <mergeCell ref="BYI2:BYN2"/>
    <mergeCell ref="BYO2:BYP2"/>
    <mergeCell ref="BXC2:BXH2"/>
    <mergeCell ref="BXI2:BXJ2"/>
    <mergeCell ref="BXK2:BXP2"/>
    <mergeCell ref="BXQ2:BXR2"/>
    <mergeCell ref="BXS2:BXX2"/>
    <mergeCell ref="BWK2:BWL2"/>
    <mergeCell ref="BWM2:BWR2"/>
    <mergeCell ref="BWS2:BWT2"/>
    <mergeCell ref="BWU2:BWZ2"/>
    <mergeCell ref="BXA2:BXB2"/>
    <mergeCell ref="BVO2:BVT2"/>
    <mergeCell ref="BVU2:BVV2"/>
    <mergeCell ref="BVW2:BWB2"/>
    <mergeCell ref="BWC2:BWD2"/>
    <mergeCell ref="BWE2:BWJ2"/>
    <mergeCell ref="BUW2:BUX2"/>
    <mergeCell ref="BUY2:BVD2"/>
    <mergeCell ref="BVE2:BVF2"/>
    <mergeCell ref="BVG2:BVL2"/>
    <mergeCell ref="BVM2:BVN2"/>
    <mergeCell ref="BUA2:BUF2"/>
    <mergeCell ref="BUG2:BUH2"/>
    <mergeCell ref="BUI2:BUN2"/>
    <mergeCell ref="BUO2:BUP2"/>
    <mergeCell ref="BUQ2:BUV2"/>
    <mergeCell ref="BTI2:BTJ2"/>
    <mergeCell ref="BTK2:BTP2"/>
    <mergeCell ref="BTQ2:BTR2"/>
    <mergeCell ref="BTS2:BTX2"/>
    <mergeCell ref="BTY2:BTZ2"/>
    <mergeCell ref="BSM2:BSR2"/>
    <mergeCell ref="BSS2:BST2"/>
    <mergeCell ref="BSU2:BSZ2"/>
    <mergeCell ref="BTA2:BTB2"/>
    <mergeCell ref="BTC2:BTH2"/>
    <mergeCell ref="BRU2:BRV2"/>
    <mergeCell ref="BRW2:BSB2"/>
    <mergeCell ref="BSC2:BSD2"/>
    <mergeCell ref="BSE2:BSJ2"/>
    <mergeCell ref="BSK2:BSL2"/>
    <mergeCell ref="BQY2:BRD2"/>
    <mergeCell ref="BRE2:BRF2"/>
    <mergeCell ref="BRG2:BRL2"/>
    <mergeCell ref="BRM2:BRN2"/>
    <mergeCell ref="BRO2:BRT2"/>
    <mergeCell ref="BQG2:BQH2"/>
    <mergeCell ref="BQI2:BQN2"/>
    <mergeCell ref="BQO2:BQP2"/>
    <mergeCell ref="BQQ2:BQV2"/>
    <mergeCell ref="BQW2:BQX2"/>
    <mergeCell ref="BPK2:BPP2"/>
    <mergeCell ref="BPQ2:BPR2"/>
    <mergeCell ref="BPS2:BPX2"/>
    <mergeCell ref="BPY2:BPZ2"/>
    <mergeCell ref="BQA2:BQF2"/>
    <mergeCell ref="BOS2:BOT2"/>
    <mergeCell ref="BOU2:BOZ2"/>
    <mergeCell ref="BPA2:BPB2"/>
    <mergeCell ref="BPC2:BPH2"/>
    <mergeCell ref="BPI2:BPJ2"/>
    <mergeCell ref="BNW2:BOB2"/>
    <mergeCell ref="BOC2:BOD2"/>
    <mergeCell ref="BOE2:BOJ2"/>
    <mergeCell ref="BOK2:BOL2"/>
    <mergeCell ref="BOM2:BOR2"/>
    <mergeCell ref="BNE2:BNF2"/>
    <mergeCell ref="BNG2:BNL2"/>
    <mergeCell ref="BNM2:BNN2"/>
    <mergeCell ref="BNO2:BNT2"/>
    <mergeCell ref="BNU2:BNV2"/>
    <mergeCell ref="BMI2:BMN2"/>
    <mergeCell ref="BMO2:BMP2"/>
    <mergeCell ref="BMQ2:BMV2"/>
    <mergeCell ref="BMW2:BMX2"/>
    <mergeCell ref="BMY2:BND2"/>
    <mergeCell ref="BLQ2:BLR2"/>
    <mergeCell ref="BLS2:BLX2"/>
    <mergeCell ref="BLY2:BLZ2"/>
    <mergeCell ref="BMA2:BMF2"/>
    <mergeCell ref="BMG2:BMH2"/>
    <mergeCell ref="BKU2:BKZ2"/>
    <mergeCell ref="BLA2:BLB2"/>
    <mergeCell ref="BLC2:BLH2"/>
    <mergeCell ref="BLI2:BLJ2"/>
    <mergeCell ref="BLK2:BLP2"/>
    <mergeCell ref="BKC2:BKD2"/>
    <mergeCell ref="BKE2:BKJ2"/>
    <mergeCell ref="BKK2:BKL2"/>
    <mergeCell ref="BKM2:BKR2"/>
    <mergeCell ref="BKS2:BKT2"/>
    <mergeCell ref="BJG2:BJL2"/>
    <mergeCell ref="BJM2:BJN2"/>
    <mergeCell ref="BJO2:BJT2"/>
    <mergeCell ref="BJU2:BJV2"/>
    <mergeCell ref="BJW2:BKB2"/>
    <mergeCell ref="BIO2:BIP2"/>
    <mergeCell ref="BIQ2:BIV2"/>
    <mergeCell ref="BIW2:BIX2"/>
    <mergeCell ref="BIY2:BJD2"/>
    <mergeCell ref="BJE2:BJF2"/>
    <mergeCell ref="BHS2:BHX2"/>
    <mergeCell ref="BHY2:BHZ2"/>
    <mergeCell ref="BIA2:BIF2"/>
    <mergeCell ref="BIG2:BIH2"/>
    <mergeCell ref="BII2:BIN2"/>
    <mergeCell ref="BHA2:BHB2"/>
    <mergeCell ref="BHC2:BHH2"/>
    <mergeCell ref="BHI2:BHJ2"/>
    <mergeCell ref="BHK2:BHP2"/>
    <mergeCell ref="BHQ2:BHR2"/>
    <mergeCell ref="BGE2:BGJ2"/>
    <mergeCell ref="BGK2:BGL2"/>
    <mergeCell ref="BGM2:BGR2"/>
    <mergeCell ref="BGS2:BGT2"/>
    <mergeCell ref="BGU2:BGZ2"/>
    <mergeCell ref="BFM2:BFN2"/>
    <mergeCell ref="BFO2:BFT2"/>
    <mergeCell ref="BFU2:BFV2"/>
    <mergeCell ref="BFW2:BGB2"/>
    <mergeCell ref="BGC2:BGD2"/>
    <mergeCell ref="BEQ2:BEV2"/>
    <mergeCell ref="BEW2:BEX2"/>
    <mergeCell ref="BEY2:BFD2"/>
    <mergeCell ref="BFE2:BFF2"/>
    <mergeCell ref="BFG2:BFL2"/>
    <mergeCell ref="BDY2:BDZ2"/>
    <mergeCell ref="BEA2:BEF2"/>
    <mergeCell ref="BEG2:BEH2"/>
    <mergeCell ref="BEI2:BEN2"/>
    <mergeCell ref="BEO2:BEP2"/>
    <mergeCell ref="BDC2:BDH2"/>
    <mergeCell ref="BDI2:BDJ2"/>
    <mergeCell ref="BDK2:BDP2"/>
    <mergeCell ref="BDQ2:BDR2"/>
    <mergeCell ref="BDS2:BDX2"/>
    <mergeCell ref="BCK2:BCL2"/>
    <mergeCell ref="BCM2:BCR2"/>
    <mergeCell ref="BCS2:BCT2"/>
    <mergeCell ref="BCU2:BCZ2"/>
    <mergeCell ref="BDA2:BDB2"/>
    <mergeCell ref="BBO2:BBT2"/>
    <mergeCell ref="BBU2:BBV2"/>
    <mergeCell ref="BBW2:BCB2"/>
    <mergeCell ref="BCC2:BCD2"/>
    <mergeCell ref="BCE2:BCJ2"/>
    <mergeCell ref="BAW2:BAX2"/>
    <mergeCell ref="BAY2:BBD2"/>
    <mergeCell ref="BBE2:BBF2"/>
    <mergeCell ref="BBG2:BBL2"/>
    <mergeCell ref="BBM2:BBN2"/>
    <mergeCell ref="BAA2:BAF2"/>
    <mergeCell ref="BAG2:BAH2"/>
    <mergeCell ref="BAI2:BAN2"/>
    <mergeCell ref="BAO2:BAP2"/>
    <mergeCell ref="BAQ2:BAV2"/>
    <mergeCell ref="AZI2:AZJ2"/>
    <mergeCell ref="AZK2:AZP2"/>
    <mergeCell ref="AZQ2:AZR2"/>
    <mergeCell ref="AZS2:AZX2"/>
    <mergeCell ref="AZY2:AZZ2"/>
    <mergeCell ref="AYM2:AYR2"/>
    <mergeCell ref="AYS2:AYT2"/>
    <mergeCell ref="AYU2:AYZ2"/>
    <mergeCell ref="AZA2:AZB2"/>
    <mergeCell ref="AZC2:AZH2"/>
    <mergeCell ref="AXU2:AXV2"/>
    <mergeCell ref="AXW2:AYB2"/>
    <mergeCell ref="AYC2:AYD2"/>
    <mergeCell ref="AYE2:AYJ2"/>
    <mergeCell ref="AYK2:AYL2"/>
    <mergeCell ref="AWY2:AXD2"/>
    <mergeCell ref="AXE2:AXF2"/>
    <mergeCell ref="AXG2:AXL2"/>
    <mergeCell ref="AXM2:AXN2"/>
    <mergeCell ref="AXO2:AXT2"/>
    <mergeCell ref="AWG2:AWH2"/>
    <mergeCell ref="AWI2:AWN2"/>
    <mergeCell ref="AWO2:AWP2"/>
    <mergeCell ref="AWQ2:AWV2"/>
    <mergeCell ref="AWW2:AWX2"/>
    <mergeCell ref="AVK2:AVP2"/>
    <mergeCell ref="AVQ2:AVR2"/>
    <mergeCell ref="AVS2:AVX2"/>
    <mergeCell ref="AVY2:AVZ2"/>
    <mergeCell ref="AWA2:AWF2"/>
    <mergeCell ref="AUS2:AUT2"/>
    <mergeCell ref="AUU2:AUZ2"/>
    <mergeCell ref="AVA2:AVB2"/>
    <mergeCell ref="AVC2:AVH2"/>
    <mergeCell ref="AVI2:AVJ2"/>
    <mergeCell ref="ATW2:AUB2"/>
    <mergeCell ref="AUC2:AUD2"/>
    <mergeCell ref="AUE2:AUJ2"/>
    <mergeCell ref="AUK2:AUL2"/>
    <mergeCell ref="AUM2:AUR2"/>
    <mergeCell ref="ATE2:ATF2"/>
    <mergeCell ref="ATG2:ATL2"/>
    <mergeCell ref="ATM2:ATN2"/>
    <mergeCell ref="ATO2:ATT2"/>
    <mergeCell ref="ATU2:ATV2"/>
    <mergeCell ref="ASI2:ASN2"/>
    <mergeCell ref="ASO2:ASP2"/>
    <mergeCell ref="ASQ2:ASV2"/>
    <mergeCell ref="ASW2:ASX2"/>
    <mergeCell ref="ASY2:ATD2"/>
    <mergeCell ref="ARQ2:ARR2"/>
    <mergeCell ref="ARS2:ARX2"/>
    <mergeCell ref="ARY2:ARZ2"/>
    <mergeCell ref="ASA2:ASF2"/>
    <mergeCell ref="ASG2:ASH2"/>
    <mergeCell ref="AQU2:AQZ2"/>
    <mergeCell ref="ARA2:ARB2"/>
    <mergeCell ref="ARC2:ARH2"/>
    <mergeCell ref="ARI2:ARJ2"/>
    <mergeCell ref="ARK2:ARP2"/>
    <mergeCell ref="AQC2:AQD2"/>
    <mergeCell ref="AQE2:AQJ2"/>
    <mergeCell ref="AQK2:AQL2"/>
    <mergeCell ref="AQM2:AQR2"/>
    <mergeCell ref="AQS2:AQT2"/>
    <mergeCell ref="APG2:APL2"/>
    <mergeCell ref="APM2:APN2"/>
    <mergeCell ref="APO2:APT2"/>
    <mergeCell ref="APU2:APV2"/>
    <mergeCell ref="APW2:AQB2"/>
    <mergeCell ref="AOO2:AOP2"/>
    <mergeCell ref="AOQ2:AOV2"/>
    <mergeCell ref="AOW2:AOX2"/>
    <mergeCell ref="AOY2:APD2"/>
    <mergeCell ref="APE2:APF2"/>
    <mergeCell ref="ANS2:ANX2"/>
    <mergeCell ref="ANY2:ANZ2"/>
    <mergeCell ref="AOA2:AOF2"/>
    <mergeCell ref="AOG2:AOH2"/>
    <mergeCell ref="AOI2:AON2"/>
    <mergeCell ref="ANA2:ANB2"/>
    <mergeCell ref="ANC2:ANH2"/>
    <mergeCell ref="ANI2:ANJ2"/>
    <mergeCell ref="ANK2:ANP2"/>
    <mergeCell ref="ANQ2:ANR2"/>
    <mergeCell ref="AME2:AMJ2"/>
    <mergeCell ref="AMK2:AML2"/>
    <mergeCell ref="AMM2:AMR2"/>
    <mergeCell ref="AMS2:AMT2"/>
    <mergeCell ref="AMU2:AMZ2"/>
    <mergeCell ref="ALM2:ALN2"/>
    <mergeCell ref="ALO2:ALT2"/>
    <mergeCell ref="ALU2:ALV2"/>
    <mergeCell ref="ALW2:AMB2"/>
    <mergeCell ref="AMC2:AMD2"/>
    <mergeCell ref="AKQ2:AKV2"/>
    <mergeCell ref="AKW2:AKX2"/>
    <mergeCell ref="AKY2:ALD2"/>
    <mergeCell ref="ALE2:ALF2"/>
    <mergeCell ref="ALG2:ALL2"/>
    <mergeCell ref="AJY2:AJZ2"/>
    <mergeCell ref="AKA2:AKF2"/>
    <mergeCell ref="AKG2:AKH2"/>
    <mergeCell ref="AKI2:AKN2"/>
    <mergeCell ref="AKO2:AKP2"/>
    <mergeCell ref="AJC2:AJH2"/>
    <mergeCell ref="AJI2:AJJ2"/>
    <mergeCell ref="AJK2:AJP2"/>
    <mergeCell ref="AJQ2:AJR2"/>
    <mergeCell ref="AJS2:AJX2"/>
    <mergeCell ref="AIK2:AIL2"/>
    <mergeCell ref="AIM2:AIR2"/>
    <mergeCell ref="AIS2:AIT2"/>
    <mergeCell ref="AIU2:AIZ2"/>
    <mergeCell ref="AJA2:AJB2"/>
    <mergeCell ref="AHO2:AHT2"/>
    <mergeCell ref="AHU2:AHV2"/>
    <mergeCell ref="AHW2:AIB2"/>
    <mergeCell ref="AIC2:AID2"/>
    <mergeCell ref="AIE2:AIJ2"/>
    <mergeCell ref="AGW2:AGX2"/>
    <mergeCell ref="AGY2:AHD2"/>
    <mergeCell ref="AHE2:AHF2"/>
    <mergeCell ref="AHG2:AHL2"/>
    <mergeCell ref="AHM2:AHN2"/>
    <mergeCell ref="AGA2:AGF2"/>
    <mergeCell ref="AGG2:AGH2"/>
    <mergeCell ref="AGI2:AGN2"/>
    <mergeCell ref="AGO2:AGP2"/>
    <mergeCell ref="AGQ2:AGV2"/>
    <mergeCell ref="AFI2:AFJ2"/>
    <mergeCell ref="AFK2:AFP2"/>
    <mergeCell ref="AFQ2:AFR2"/>
    <mergeCell ref="AFS2:AFX2"/>
    <mergeCell ref="AFY2:AFZ2"/>
    <mergeCell ref="AEM2:AER2"/>
    <mergeCell ref="AES2:AET2"/>
    <mergeCell ref="AEU2:AEZ2"/>
    <mergeCell ref="AFA2:AFB2"/>
    <mergeCell ref="AFC2:AFH2"/>
    <mergeCell ref="ADU2:ADV2"/>
    <mergeCell ref="ADW2:AEB2"/>
    <mergeCell ref="AEC2:AED2"/>
    <mergeCell ref="AEE2:AEJ2"/>
    <mergeCell ref="AEK2:AEL2"/>
    <mergeCell ref="ACY2:ADD2"/>
    <mergeCell ref="ADE2:ADF2"/>
    <mergeCell ref="ADG2:ADL2"/>
    <mergeCell ref="ADM2:ADN2"/>
    <mergeCell ref="ADO2:ADT2"/>
    <mergeCell ref="ACG2:ACH2"/>
    <mergeCell ref="ACI2:ACN2"/>
    <mergeCell ref="ACO2:ACP2"/>
    <mergeCell ref="ACQ2:ACV2"/>
    <mergeCell ref="ACW2:ACX2"/>
    <mergeCell ref="ABK2:ABP2"/>
    <mergeCell ref="ABQ2:ABR2"/>
    <mergeCell ref="ABS2:ABX2"/>
    <mergeCell ref="ABY2:ABZ2"/>
    <mergeCell ref="ACA2:ACF2"/>
    <mergeCell ref="AAS2:AAT2"/>
    <mergeCell ref="AAU2:AAZ2"/>
    <mergeCell ref="ABA2:ABB2"/>
    <mergeCell ref="ABC2:ABH2"/>
    <mergeCell ref="ABI2:ABJ2"/>
    <mergeCell ref="ZW2:AAB2"/>
    <mergeCell ref="AAC2:AAD2"/>
    <mergeCell ref="AAE2:AAJ2"/>
    <mergeCell ref="AAK2:AAL2"/>
    <mergeCell ref="AAM2:AAR2"/>
    <mergeCell ref="ZE2:ZF2"/>
    <mergeCell ref="ZG2:ZL2"/>
    <mergeCell ref="ZM2:ZN2"/>
    <mergeCell ref="ZO2:ZT2"/>
    <mergeCell ref="ZU2:ZV2"/>
    <mergeCell ref="YI2:YN2"/>
    <mergeCell ref="YO2:YP2"/>
    <mergeCell ref="YQ2:YV2"/>
    <mergeCell ref="YW2:YX2"/>
    <mergeCell ref="YY2:ZD2"/>
    <mergeCell ref="XQ2:XR2"/>
    <mergeCell ref="XS2:XX2"/>
    <mergeCell ref="XY2:XZ2"/>
    <mergeCell ref="YA2:YF2"/>
    <mergeCell ref="YG2:YH2"/>
    <mergeCell ref="WU2:WZ2"/>
    <mergeCell ref="XA2:XB2"/>
    <mergeCell ref="XC2:XH2"/>
    <mergeCell ref="XI2:XJ2"/>
    <mergeCell ref="XK2:XP2"/>
    <mergeCell ref="WC2:WD2"/>
    <mergeCell ref="WE2:WJ2"/>
    <mergeCell ref="WK2:WL2"/>
    <mergeCell ref="WM2:WR2"/>
    <mergeCell ref="WS2:WT2"/>
    <mergeCell ref="VG2:VL2"/>
    <mergeCell ref="VM2:VN2"/>
    <mergeCell ref="VO2:VT2"/>
    <mergeCell ref="VU2:VV2"/>
    <mergeCell ref="VW2:WB2"/>
    <mergeCell ref="UO2:UP2"/>
    <mergeCell ref="UQ2:UV2"/>
    <mergeCell ref="UW2:UX2"/>
    <mergeCell ref="UY2:VD2"/>
    <mergeCell ref="VE2:VF2"/>
    <mergeCell ref="TS2:TX2"/>
    <mergeCell ref="TY2:TZ2"/>
    <mergeCell ref="UA2:UF2"/>
    <mergeCell ref="UG2:UH2"/>
    <mergeCell ref="UI2:UN2"/>
    <mergeCell ref="TA2:TB2"/>
    <mergeCell ref="TC2:TH2"/>
    <mergeCell ref="TI2:TJ2"/>
    <mergeCell ref="TK2:TP2"/>
    <mergeCell ref="TQ2:TR2"/>
    <mergeCell ref="SE2:SJ2"/>
    <mergeCell ref="SK2:SL2"/>
    <mergeCell ref="SM2:SR2"/>
    <mergeCell ref="SS2:ST2"/>
    <mergeCell ref="SU2:SZ2"/>
    <mergeCell ref="RM2:RN2"/>
    <mergeCell ref="RO2:RT2"/>
    <mergeCell ref="RU2:RV2"/>
    <mergeCell ref="RW2:SB2"/>
    <mergeCell ref="SC2:SD2"/>
    <mergeCell ref="QQ2:QV2"/>
    <mergeCell ref="QW2:QX2"/>
    <mergeCell ref="QY2:RD2"/>
    <mergeCell ref="RE2:RF2"/>
    <mergeCell ref="RG2:RL2"/>
    <mergeCell ref="PY2:PZ2"/>
    <mergeCell ref="QA2:QF2"/>
    <mergeCell ref="QG2:QH2"/>
    <mergeCell ref="QI2:QN2"/>
    <mergeCell ref="QO2:QP2"/>
    <mergeCell ref="PC2:PH2"/>
    <mergeCell ref="PI2:PJ2"/>
    <mergeCell ref="PK2:PP2"/>
    <mergeCell ref="PQ2:PR2"/>
    <mergeCell ref="PS2:PX2"/>
    <mergeCell ref="OK2:OL2"/>
    <mergeCell ref="OM2:OR2"/>
    <mergeCell ref="OS2:OT2"/>
    <mergeCell ref="OU2:OZ2"/>
    <mergeCell ref="PA2:PB2"/>
    <mergeCell ref="NO2:NT2"/>
    <mergeCell ref="NU2:NV2"/>
    <mergeCell ref="NW2:OB2"/>
    <mergeCell ref="OC2:OD2"/>
    <mergeCell ref="OE2:OJ2"/>
    <mergeCell ref="MW2:MX2"/>
    <mergeCell ref="MY2:ND2"/>
    <mergeCell ref="NE2:NF2"/>
    <mergeCell ref="NG2:NL2"/>
    <mergeCell ref="NM2:NN2"/>
    <mergeCell ref="MA2:MF2"/>
    <mergeCell ref="MG2:MH2"/>
    <mergeCell ref="MI2:MN2"/>
    <mergeCell ref="MO2:MP2"/>
    <mergeCell ref="MQ2:MV2"/>
    <mergeCell ref="LI2:LJ2"/>
    <mergeCell ref="LK2:LP2"/>
    <mergeCell ref="LQ2:LR2"/>
    <mergeCell ref="LS2:LX2"/>
    <mergeCell ref="LY2:LZ2"/>
    <mergeCell ref="KM2:KR2"/>
    <mergeCell ref="KS2:KT2"/>
    <mergeCell ref="KU2:KZ2"/>
    <mergeCell ref="LA2:LB2"/>
    <mergeCell ref="LC2:LH2"/>
    <mergeCell ref="JU2:JV2"/>
    <mergeCell ref="JW2:KB2"/>
    <mergeCell ref="KC2:KD2"/>
    <mergeCell ref="KE2:KJ2"/>
    <mergeCell ref="KK2:KL2"/>
    <mergeCell ref="IY2:JD2"/>
    <mergeCell ref="JE2:JF2"/>
    <mergeCell ref="JG2:JL2"/>
    <mergeCell ref="JM2:JN2"/>
    <mergeCell ref="JO2:JT2"/>
    <mergeCell ref="IG2:IH2"/>
    <mergeCell ref="II2:IN2"/>
    <mergeCell ref="IO2:IP2"/>
    <mergeCell ref="IQ2:IV2"/>
    <mergeCell ref="IW2:IX2"/>
    <mergeCell ref="HK2:HP2"/>
    <mergeCell ref="HQ2:HR2"/>
    <mergeCell ref="HS2:HX2"/>
    <mergeCell ref="HY2:HZ2"/>
    <mergeCell ref="IA2:IF2"/>
    <mergeCell ref="GS2:GT2"/>
    <mergeCell ref="GU2:GZ2"/>
    <mergeCell ref="HA2:HB2"/>
    <mergeCell ref="HC2:HH2"/>
    <mergeCell ref="HI2:HJ2"/>
    <mergeCell ref="FW2:GB2"/>
    <mergeCell ref="GC2:GD2"/>
    <mergeCell ref="GE2:GJ2"/>
    <mergeCell ref="GK2:GL2"/>
    <mergeCell ref="GM2:GR2"/>
    <mergeCell ref="FE2:FF2"/>
    <mergeCell ref="FG2:FL2"/>
    <mergeCell ref="FM2:FN2"/>
    <mergeCell ref="FO2:FT2"/>
    <mergeCell ref="FU2:FV2"/>
    <mergeCell ref="EI2:EN2"/>
    <mergeCell ref="EO2:EP2"/>
    <mergeCell ref="EQ2:EV2"/>
    <mergeCell ref="EW2:EX2"/>
    <mergeCell ref="EY2:FD2"/>
    <mergeCell ref="DQ2:DR2"/>
    <mergeCell ref="DS2:DX2"/>
    <mergeCell ref="DY2:DZ2"/>
    <mergeCell ref="EA2:EF2"/>
    <mergeCell ref="EG2:EH2"/>
    <mergeCell ref="CU2:CZ2"/>
    <mergeCell ref="DA2:DB2"/>
    <mergeCell ref="DC2:DH2"/>
    <mergeCell ref="DI2:DJ2"/>
    <mergeCell ref="DK2:DP2"/>
    <mergeCell ref="CC2:CD2"/>
    <mergeCell ref="CE2:CJ2"/>
    <mergeCell ref="CK2:CL2"/>
    <mergeCell ref="CM2:CR2"/>
    <mergeCell ref="CS2:CT2"/>
    <mergeCell ref="BG2:BL2"/>
    <mergeCell ref="BM2:BN2"/>
    <mergeCell ref="BO2:BT2"/>
    <mergeCell ref="BU2:BV2"/>
    <mergeCell ref="BW2:CB2"/>
    <mergeCell ref="AO2:AP2"/>
    <mergeCell ref="AQ2:AV2"/>
    <mergeCell ref="AW2:AX2"/>
    <mergeCell ref="AY2:BD2"/>
    <mergeCell ref="BE2:BF2"/>
    <mergeCell ref="S2:X2"/>
    <mergeCell ref="Y2:Z2"/>
    <mergeCell ref="AA2:AF2"/>
    <mergeCell ref="AG2:AH2"/>
    <mergeCell ref="AI2:AN2"/>
    <mergeCell ref="B66:G66"/>
    <mergeCell ref="B67:G68"/>
    <mergeCell ref="F70:F79"/>
    <mergeCell ref="C82:D82"/>
    <mergeCell ref="A2:B2"/>
    <mergeCell ref="C2:H2"/>
    <mergeCell ref="I2:J2"/>
    <mergeCell ref="K2:P2"/>
    <mergeCell ref="Q2:R2"/>
    <mergeCell ref="B45:D46"/>
    <mergeCell ref="D29:E30"/>
    <mergeCell ref="D31:E31"/>
    <mergeCell ref="D33:E34"/>
    <mergeCell ref="D6:E6"/>
    <mergeCell ref="D9:E9"/>
    <mergeCell ref="B11:E11"/>
    <mergeCell ref="B12:E13"/>
    <mergeCell ref="E15:E24"/>
    <mergeCell ref="B26:E27"/>
    <mergeCell ref="A6:C6"/>
    <mergeCell ref="D35:E35"/>
    <mergeCell ref="B37:D37"/>
    <mergeCell ref="B38:D38"/>
    <mergeCell ref="B41:D41"/>
    <mergeCell ref="B42:D42"/>
  </mergeCells>
  <hyperlinks>
    <hyperlink ref="A6:C6" location="Instructions!A1" display="Go to Instructions"/>
  </hyperlinks>
  <pageMargins left="0.4" right="0.4" top="0.5" bottom="0.5" header="0.55000000000000004" footer="0.55000000000000004"/>
  <pageSetup scale="98" fitToHeight="3" orientation="portrait" r:id="rId1"/>
  <rowBreaks count="1" manualBreakCount="1">
    <brk id="61" max="16383" man="1"/>
  </rowBreaks>
  <ignoredErrors>
    <ignoredError sqref="A15:A16 A17:A24 B70:B79"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56"/>
  <sheetViews>
    <sheetView showGridLines="0" tabSelected="1" topLeftCell="A9" zoomScaleNormal="100" workbookViewId="0">
      <selection activeCell="F20" sqref="F20"/>
    </sheetView>
  </sheetViews>
  <sheetFormatPr defaultColWidth="49" defaultRowHeight="15" zeroHeight="1" x14ac:dyDescent="0.25"/>
  <cols>
    <col min="1" max="1" width="1.42578125" customWidth="1"/>
    <col min="2" max="5" width="9.140625" customWidth="1"/>
    <col min="6" max="6" width="16.5703125" customWidth="1"/>
    <col min="7" max="7" width="9.140625" customWidth="1"/>
    <col min="8" max="8" width="13.5703125" customWidth="1"/>
    <col min="9" max="9" width="49" customWidth="1"/>
    <col min="10" max="10" width="25.140625" hidden="1" customWidth="1"/>
    <col min="11" max="11" width="2.42578125" hidden="1" customWidth="1"/>
    <col min="12" max="12" width="49" customWidth="1"/>
    <col min="13" max="14" width="5.5703125" customWidth="1"/>
  </cols>
  <sheetData>
    <row r="1" spans="1:23" x14ac:dyDescent="0.25"/>
    <row r="2" spans="1:23" x14ac:dyDescent="0.25">
      <c r="F2" s="569" t="s">
        <v>224</v>
      </c>
      <c r="G2" s="569"/>
      <c r="H2" s="569"/>
    </row>
    <row r="3" spans="1:23" ht="15.75" thickBot="1" x14ac:dyDescent="0.3">
      <c r="F3" s="290"/>
      <c r="G3" s="290"/>
      <c r="H3" s="290"/>
    </row>
    <row r="4" spans="1:23" ht="15.75" thickBot="1" x14ac:dyDescent="0.3">
      <c r="B4" s="403" t="s">
        <v>0</v>
      </c>
      <c r="C4" s="404"/>
      <c r="D4" s="599">
        <f>Instructions!C2</f>
        <v>0</v>
      </c>
      <c r="E4" s="600"/>
      <c r="F4" s="600"/>
      <c r="G4" s="600"/>
      <c r="H4" s="600"/>
      <c r="I4" s="601"/>
    </row>
    <row r="5" spans="1:23" x14ac:dyDescent="0.25">
      <c r="F5" s="290"/>
      <c r="G5" s="290"/>
      <c r="H5" s="290"/>
    </row>
    <row r="6" spans="1:23" ht="12" customHeight="1" thickBot="1" x14ac:dyDescent="0.3"/>
    <row r="7" spans="1:23" ht="6" customHeight="1" x14ac:dyDescent="0.25">
      <c r="A7" s="52"/>
      <c r="B7" s="573" t="s">
        <v>225</v>
      </c>
      <c r="C7" s="574"/>
      <c r="D7" s="574"/>
      <c r="E7" s="574"/>
      <c r="F7" s="574"/>
      <c r="G7" s="574"/>
      <c r="H7" s="575"/>
    </row>
    <row r="8" spans="1:23" ht="6" customHeight="1" x14ac:dyDescent="0.25">
      <c r="A8" s="53"/>
      <c r="B8" s="576"/>
      <c r="C8" s="577"/>
      <c r="D8" s="577"/>
      <c r="E8" s="577"/>
      <c r="F8" s="577"/>
      <c r="G8" s="577"/>
      <c r="H8" s="578"/>
    </row>
    <row r="9" spans="1:23" ht="60.75" customHeight="1" thickBot="1" x14ac:dyDescent="0.3">
      <c r="A9" s="50"/>
      <c r="B9" s="579"/>
      <c r="C9" s="580"/>
      <c r="D9" s="580"/>
      <c r="E9" s="580"/>
      <c r="F9" s="580"/>
      <c r="G9" s="580"/>
      <c r="H9" s="581"/>
    </row>
    <row r="10" spans="1:23" ht="60" customHeight="1" x14ac:dyDescent="0.25">
      <c r="A10" s="42"/>
      <c r="B10" s="572" t="s">
        <v>226</v>
      </c>
      <c r="C10" s="572"/>
      <c r="D10" s="572"/>
      <c r="E10" s="572"/>
      <c r="F10" s="572"/>
      <c r="G10" s="572"/>
      <c r="H10" s="572"/>
    </row>
    <row r="11" spans="1:23" ht="17.25" customHeight="1" x14ac:dyDescent="0.25">
      <c r="A11" s="42"/>
      <c r="B11" s="571" t="s">
        <v>227</v>
      </c>
      <c r="C11" s="571"/>
      <c r="D11" s="571"/>
      <c r="E11" s="571"/>
      <c r="F11" s="571"/>
      <c r="G11" s="571"/>
      <c r="H11" s="571"/>
    </row>
    <row r="12" spans="1:23" ht="5.25" customHeight="1" thickBot="1" x14ac:dyDescent="0.3">
      <c r="A12" s="49"/>
      <c r="B12" s="51"/>
      <c r="C12" s="51"/>
      <c r="D12" s="51"/>
      <c r="E12" s="51"/>
      <c r="F12" s="51"/>
      <c r="G12" s="51"/>
      <c r="H12" s="51"/>
    </row>
    <row r="13" spans="1:23" ht="34.5" customHeight="1" thickBot="1" x14ac:dyDescent="0.3">
      <c r="A13" s="42"/>
      <c r="B13" s="588" t="s">
        <v>228</v>
      </c>
      <c r="C13" s="589"/>
      <c r="D13" s="589"/>
      <c r="E13" s="589"/>
      <c r="F13" s="589"/>
      <c r="G13" s="589"/>
      <c r="H13" s="590"/>
    </row>
    <row r="14" spans="1:23" ht="33.75" customHeight="1" thickBot="1" x14ac:dyDescent="0.3">
      <c r="B14" s="41"/>
      <c r="C14" s="41"/>
      <c r="D14" s="41"/>
      <c r="E14" s="41"/>
      <c r="F14" s="41"/>
      <c r="G14" s="41"/>
      <c r="H14" s="41"/>
      <c r="S14" s="539" t="str">
        <f>IF(G15="At or Above Equity", "Keep and use the SY 2016-2017 Average Weighted Paid Lunch Price recorded below for next year's (SY 2017-2018) PLE Tool","")</f>
        <v/>
      </c>
      <c r="T14" s="539"/>
      <c r="U14" s="539"/>
      <c r="V14" s="539"/>
      <c r="W14" s="539"/>
    </row>
    <row r="15" spans="1:23" ht="47.25" customHeight="1" x14ac:dyDescent="0.25">
      <c r="B15" s="582" t="s">
        <v>229</v>
      </c>
      <c r="C15" s="583"/>
      <c r="D15" s="583"/>
      <c r="E15" s="583"/>
      <c r="F15" s="584"/>
      <c r="G15" s="593">
        <f>'Unrounded Requirement Finder'!D8</f>
        <v>0</v>
      </c>
      <c r="H15" s="594"/>
      <c r="J15" s="45"/>
      <c r="K15" s="45"/>
      <c r="S15" s="539"/>
      <c r="T15" s="539"/>
      <c r="U15" s="539"/>
      <c r="V15" s="539"/>
      <c r="W15" s="539"/>
    </row>
    <row r="16" spans="1:23" ht="21" customHeight="1" thickBot="1" x14ac:dyDescent="0.3">
      <c r="B16" s="585" t="s">
        <v>230</v>
      </c>
      <c r="C16" s="586"/>
      <c r="D16" s="586"/>
      <c r="E16" s="586"/>
      <c r="F16" s="587"/>
      <c r="G16" s="591" cm="1">
        <f t="array" ref="G16">_xlfn.IFS((G15&lt;3.56), _xlfn.FLOOR.MATH(G15,0.05), (G15&gt;=3.56),_xlfn.FLOOR.MATH(G15,0.05))</f>
        <v>0</v>
      </c>
      <c r="H16" s="592"/>
      <c r="J16" s="45"/>
      <c r="K16" s="45"/>
    </row>
    <row r="17" spans="1:11" ht="21" customHeight="1" thickBot="1" x14ac:dyDescent="0.3">
      <c r="A17" s="49"/>
      <c r="J17" s="45" t="s">
        <v>231</v>
      </c>
      <c r="K17" s="45"/>
    </row>
    <row r="18" spans="1:11" ht="28.5" customHeight="1" thickBot="1" x14ac:dyDescent="0.3">
      <c r="A18" s="44"/>
      <c r="B18" s="595" t="s">
        <v>232</v>
      </c>
      <c r="C18" s="596"/>
      <c r="D18" s="596"/>
      <c r="E18" s="596"/>
      <c r="F18" s="596"/>
      <c r="G18" s="596"/>
      <c r="H18" s="597"/>
      <c r="J18" s="45" t="s">
        <v>233</v>
      </c>
      <c r="K18" s="45"/>
    </row>
    <row r="19" spans="1:11" ht="27.75" customHeight="1" x14ac:dyDescent="0.25">
      <c r="A19" s="47"/>
      <c r="B19" s="570" t="s">
        <v>234</v>
      </c>
      <c r="C19" s="570"/>
      <c r="D19" s="570"/>
      <c r="E19" s="570"/>
      <c r="F19" s="570"/>
      <c r="G19" s="570"/>
      <c r="H19" s="570"/>
      <c r="J19" s="45" t="s">
        <v>235</v>
      </c>
      <c r="K19" s="45"/>
    </row>
    <row r="20" spans="1:11" ht="10.5" customHeight="1" x14ac:dyDescent="0.25">
      <c r="A20" s="44"/>
      <c r="B20" s="47"/>
      <c r="C20" s="153"/>
      <c r="D20" s="153"/>
      <c r="E20" s="153"/>
      <c r="F20" s="154"/>
      <c r="G20" s="155"/>
      <c r="H20" s="44"/>
      <c r="J20" s="166" t="s">
        <v>236</v>
      </c>
    </row>
    <row r="21" spans="1:11" ht="10.5" customHeight="1" x14ac:dyDescent="0.25">
      <c r="A21" s="44"/>
      <c r="B21" s="44"/>
      <c r="C21" s="155"/>
      <c r="D21" s="155"/>
      <c r="E21" s="155"/>
      <c r="F21" s="155"/>
      <c r="G21" s="155"/>
      <c r="H21" s="44"/>
      <c r="J21" s="166" t="s">
        <v>237</v>
      </c>
    </row>
    <row r="22" spans="1:11" ht="21.75" customHeight="1" x14ac:dyDescent="0.25">
      <c r="A22" s="44"/>
      <c r="B22" s="44"/>
      <c r="C22" s="155"/>
      <c r="D22" s="155"/>
      <c r="E22" s="155"/>
      <c r="F22" s="155"/>
      <c r="G22" s="155"/>
      <c r="H22" s="44"/>
      <c r="J22" s="166">
        <v>1</v>
      </c>
    </row>
    <row r="23" spans="1:11" ht="42" customHeight="1" x14ac:dyDescent="0.25">
      <c r="A23" s="217"/>
      <c r="B23" s="44"/>
      <c r="C23" s="598" t="str">
        <f>IF(J22&gt;=5, "Enter the SY 2022-2023 average weighted paid lunch price here:","")</f>
        <v/>
      </c>
      <c r="D23" s="598"/>
      <c r="E23" s="598"/>
      <c r="F23" s="598"/>
      <c r="G23" s="200"/>
      <c r="H23" s="44"/>
    </row>
    <row r="24" spans="1:11" ht="19.5" customHeight="1" x14ac:dyDescent="0.25">
      <c r="B24" s="217"/>
      <c r="C24" s="217"/>
      <c r="D24" s="217"/>
      <c r="E24" s="217"/>
      <c r="F24" s="217"/>
      <c r="G24" s="217"/>
      <c r="H24" s="217"/>
    </row>
    <row r="25" spans="1:11" ht="27" customHeight="1" thickBot="1" x14ac:dyDescent="0.3">
      <c r="B25" s="560" t="s">
        <v>238</v>
      </c>
      <c r="C25" s="560"/>
      <c r="D25" s="560"/>
      <c r="E25" s="560"/>
      <c r="F25" s="560"/>
      <c r="G25" s="560"/>
      <c r="H25" s="560"/>
    </row>
    <row r="26" spans="1:11" ht="11.25" customHeight="1" x14ac:dyDescent="0.25">
      <c r="B26" s="544" t="s">
        <v>239</v>
      </c>
      <c r="C26" s="545"/>
      <c r="D26" s="545"/>
      <c r="E26" s="545"/>
      <c r="F26" s="545"/>
      <c r="G26" s="556" t="str">
        <f>IF(J22=1,"",IF(J22=2,'SY 23-24 Price Calculator'!D39, "N/A"))</f>
        <v/>
      </c>
      <c r="H26" s="557"/>
      <c r="I26" s="46"/>
    </row>
    <row r="27" spans="1:11" ht="10.5" customHeight="1" thickBot="1" x14ac:dyDescent="0.3">
      <c r="B27" s="546"/>
      <c r="C27" s="547"/>
      <c r="D27" s="547"/>
      <c r="E27" s="547"/>
      <c r="F27" s="547"/>
      <c r="G27" s="558"/>
      <c r="H27" s="559"/>
    </row>
    <row r="28" spans="1:11" ht="11.25" customHeight="1" thickBot="1" x14ac:dyDescent="0.3">
      <c r="B28" s="48"/>
      <c r="C28" s="48"/>
      <c r="D28" s="48"/>
      <c r="E28" s="48"/>
      <c r="F28" s="48"/>
    </row>
    <row r="29" spans="1:11" ht="20.25" customHeight="1" x14ac:dyDescent="0.25">
      <c r="B29" s="544" t="s">
        <v>240</v>
      </c>
      <c r="C29" s="545"/>
      <c r="D29" s="545"/>
      <c r="E29" s="545"/>
      <c r="F29" s="545"/>
      <c r="G29" s="556" t="str">
        <f>IF(J22=1,"",IF(J22=2,'SY 23-24 Price Calculator'!D43,"N/A"))</f>
        <v/>
      </c>
      <c r="H29" s="557"/>
    </row>
    <row r="30" spans="1:11" ht="6" customHeight="1" thickBot="1" x14ac:dyDescent="0.3">
      <c r="B30" s="546"/>
      <c r="C30" s="547"/>
      <c r="D30" s="547"/>
      <c r="E30" s="547"/>
      <c r="F30" s="547"/>
      <c r="G30" s="558"/>
      <c r="H30" s="559"/>
    </row>
    <row r="31" spans="1:11" ht="10.5" customHeight="1" thickBot="1" x14ac:dyDescent="0.3">
      <c r="B31" s="199"/>
      <c r="C31" s="199"/>
      <c r="D31" s="199"/>
      <c r="E31" s="199"/>
      <c r="F31" s="199"/>
      <c r="G31" s="46"/>
      <c r="H31" s="46"/>
    </row>
    <row r="32" spans="1:11" ht="27.75" customHeight="1" thickBot="1" x14ac:dyDescent="0.3">
      <c r="B32" s="548" t="s">
        <v>241</v>
      </c>
      <c r="C32" s="549"/>
      <c r="D32" s="549"/>
      <c r="E32" s="549"/>
      <c r="F32" s="549"/>
      <c r="G32" s="550"/>
      <c r="H32" s="551"/>
    </row>
    <row r="33" spans="1:9" ht="14.25" customHeight="1" x14ac:dyDescent="0.25">
      <c r="A33" s="217"/>
    </row>
    <row r="34" spans="1:9" ht="6.75" hidden="1" customHeight="1" thickBot="1" x14ac:dyDescent="0.3">
      <c r="B34" s="217"/>
      <c r="C34" s="217"/>
      <c r="D34" s="217"/>
      <c r="E34" s="217"/>
      <c r="F34" s="217"/>
      <c r="G34" s="217"/>
      <c r="H34" s="217"/>
    </row>
    <row r="35" spans="1:9" ht="19.5" customHeight="1" thickBot="1" x14ac:dyDescent="0.3">
      <c r="B35" s="560" t="s">
        <v>242</v>
      </c>
      <c r="C35" s="560"/>
      <c r="D35" s="560"/>
      <c r="E35" s="560"/>
      <c r="F35" s="560"/>
      <c r="G35" s="560"/>
      <c r="H35" s="560"/>
    </row>
    <row r="36" spans="1:9" ht="28.5" customHeight="1" thickBot="1" x14ac:dyDescent="0.3">
      <c r="B36" s="552" t="s">
        <v>243</v>
      </c>
      <c r="C36" s="553"/>
      <c r="D36" s="553"/>
      <c r="E36" s="553"/>
      <c r="F36" s="553"/>
      <c r="G36" s="554" t="str">
        <f>IF(J22=1,"",IF(J22=3,'SY 23-24 NonFederal Calculator'!E30, "N/A"))</f>
        <v/>
      </c>
      <c r="H36" s="555"/>
    </row>
    <row r="37" spans="1:9" ht="7.5" customHeight="1" thickBot="1" x14ac:dyDescent="0.3">
      <c r="B37" s="48"/>
      <c r="C37" s="48"/>
      <c r="D37" s="48"/>
      <c r="E37" s="48"/>
      <c r="F37" s="48"/>
    </row>
    <row r="38" spans="1:9" ht="21" customHeight="1" thickBot="1" x14ac:dyDescent="0.3">
      <c r="B38" s="552" t="s">
        <v>244</v>
      </c>
      <c r="C38" s="553"/>
      <c r="D38" s="553"/>
      <c r="E38" s="553"/>
      <c r="F38" s="553"/>
      <c r="G38" s="554" t="str">
        <f>IF(J22=1,"",IF(J22=3,'SY 23-24 NonFederal Calculator'!E33, "N/A"))</f>
        <v/>
      </c>
      <c r="H38" s="555"/>
    </row>
    <row r="39" spans="1:9" ht="7.5" customHeight="1" thickBot="1" x14ac:dyDescent="0.3"/>
    <row r="40" spans="1:9" ht="30.75" customHeight="1" thickBot="1" x14ac:dyDescent="0.3">
      <c r="B40" s="548" t="s">
        <v>245</v>
      </c>
      <c r="C40" s="549"/>
      <c r="D40" s="549"/>
      <c r="E40" s="549"/>
      <c r="F40" s="549"/>
      <c r="G40" s="542"/>
      <c r="H40" s="543"/>
    </row>
    <row r="41" spans="1:9" ht="11.25" customHeight="1" thickBot="1" x14ac:dyDescent="0.3">
      <c r="B41" s="199"/>
      <c r="C41" s="199"/>
      <c r="D41" s="199"/>
      <c r="E41" s="199"/>
      <c r="F41" s="199"/>
      <c r="G41" s="300"/>
      <c r="H41" s="300"/>
    </row>
    <row r="42" spans="1:9" ht="27.75" customHeight="1" x14ac:dyDescent="0.25">
      <c r="B42" s="562" t="s">
        <v>246</v>
      </c>
      <c r="C42" s="563"/>
      <c r="D42" s="563"/>
      <c r="E42" s="563"/>
      <c r="F42" s="563"/>
      <c r="G42" s="563"/>
      <c r="H42" s="564"/>
    </row>
    <row r="43" spans="1:9" ht="31.5" customHeight="1" thickBot="1" x14ac:dyDescent="0.3">
      <c r="B43" s="565" t="s">
        <v>247</v>
      </c>
      <c r="C43" s="566"/>
      <c r="D43" s="566"/>
      <c r="E43" s="566"/>
      <c r="F43" s="566"/>
      <c r="G43" s="566"/>
      <c r="H43" s="567"/>
    </row>
    <row r="44" spans="1:9" ht="32.25" customHeight="1" x14ac:dyDescent="0.25">
      <c r="B44" s="561" t="s">
        <v>248</v>
      </c>
      <c r="C44" s="561"/>
      <c r="D44" s="561"/>
      <c r="E44" s="561"/>
      <c r="F44" s="561"/>
      <c r="G44" s="561"/>
      <c r="H44" s="561"/>
      <c r="I44" s="178"/>
    </row>
    <row r="45" spans="1:9" ht="13.5" customHeight="1" thickBot="1" x14ac:dyDescent="0.3"/>
    <row r="46" spans="1:9" ht="30" customHeight="1" thickBot="1" x14ac:dyDescent="0.3">
      <c r="B46" s="552" t="s">
        <v>249</v>
      </c>
      <c r="C46" s="553"/>
      <c r="D46" s="553"/>
      <c r="E46" s="553"/>
      <c r="F46" s="553"/>
      <c r="G46" s="554" t="str">
        <f>IF(J22=1,"",IF(J22=4,'SY 23-24 Split Calculator'!C56, "N/A"))</f>
        <v/>
      </c>
      <c r="H46" s="555"/>
    </row>
    <row r="47" spans="1:9" ht="4.5" customHeight="1" thickBot="1" x14ac:dyDescent="0.3"/>
    <row r="48" spans="1:9" ht="21.75" customHeight="1" thickBot="1" x14ac:dyDescent="0.3">
      <c r="B48" s="552" t="s">
        <v>250</v>
      </c>
      <c r="C48" s="553"/>
      <c r="D48" s="553"/>
      <c r="E48" s="553"/>
      <c r="F48" s="553"/>
      <c r="G48" s="554" t="str">
        <f>IF(J22=1,"",IF(J22=4,'SY 23-24 Split Calculator'!C59, "N/A"))</f>
        <v/>
      </c>
      <c r="H48" s="555"/>
    </row>
    <row r="49" spans="2:9" ht="6.75" customHeight="1" thickBot="1" x14ac:dyDescent="0.3"/>
    <row r="50" spans="2:9" ht="30" customHeight="1" thickBot="1" x14ac:dyDescent="0.3">
      <c r="B50" s="548" t="s">
        <v>245</v>
      </c>
      <c r="C50" s="549"/>
      <c r="D50" s="549"/>
      <c r="E50" s="549"/>
      <c r="F50" s="549"/>
      <c r="G50" s="542"/>
      <c r="H50" s="543"/>
    </row>
    <row r="51" spans="2:9" ht="6" customHeight="1" thickBot="1" x14ac:dyDescent="0.3"/>
    <row r="52" spans="2:9" ht="15.75" thickBot="1" x14ac:dyDescent="0.3">
      <c r="B52" s="540" t="s">
        <v>251</v>
      </c>
      <c r="C52" s="541"/>
      <c r="D52" s="541"/>
      <c r="E52" s="541"/>
      <c r="F52" s="541"/>
      <c r="G52" s="542"/>
      <c r="H52" s="543"/>
    </row>
    <row r="53" spans="2:9" x14ac:dyDescent="0.25"/>
    <row r="54" spans="2:9" x14ac:dyDescent="0.25"/>
    <row r="55" spans="2:9" x14ac:dyDescent="0.25">
      <c r="G55" s="568" t="s">
        <v>131</v>
      </c>
      <c r="H55" s="568"/>
      <c r="I55" s="568"/>
    </row>
    <row r="56" spans="2:9" x14ac:dyDescent="0.25"/>
  </sheetData>
  <sheetProtection algorithmName="SHA-512" hashValue="bWUg7fWwBpkvuNAAcLAoq+v87Q+migXWhXt9T4EToiqd42JSRHe+xVbmiVFZU3hEOVPcqDWxIgTZKRyxhrS/GA==" saltValue="cbiyyzBZEAd0mWi7fWHWjw==" spinCount="100000" sheet="1" objects="1" scenarios="1" selectLockedCells="1"/>
  <mergeCells count="41">
    <mergeCell ref="G55:I55"/>
    <mergeCell ref="F2:H2"/>
    <mergeCell ref="B19:H19"/>
    <mergeCell ref="B11:H11"/>
    <mergeCell ref="B10:H10"/>
    <mergeCell ref="B7:H9"/>
    <mergeCell ref="B15:F15"/>
    <mergeCell ref="B16:F16"/>
    <mergeCell ref="B13:H13"/>
    <mergeCell ref="G16:H16"/>
    <mergeCell ref="G15:H15"/>
    <mergeCell ref="B18:H18"/>
    <mergeCell ref="C23:F23"/>
    <mergeCell ref="B4:C4"/>
    <mergeCell ref="D4:I4"/>
    <mergeCell ref="G26:H27"/>
    <mergeCell ref="B46:F46"/>
    <mergeCell ref="G46:H46"/>
    <mergeCell ref="B25:H25"/>
    <mergeCell ref="B35:H35"/>
    <mergeCell ref="B48:F48"/>
    <mergeCell ref="G48:H48"/>
    <mergeCell ref="B44:H44"/>
    <mergeCell ref="B42:H42"/>
    <mergeCell ref="B43:H43"/>
    <mergeCell ref="S14:W15"/>
    <mergeCell ref="B52:F52"/>
    <mergeCell ref="G52:H52"/>
    <mergeCell ref="B26:F27"/>
    <mergeCell ref="B32:F32"/>
    <mergeCell ref="G32:H32"/>
    <mergeCell ref="B38:F38"/>
    <mergeCell ref="G38:H38"/>
    <mergeCell ref="B29:F30"/>
    <mergeCell ref="B40:F40"/>
    <mergeCell ref="G40:H40"/>
    <mergeCell ref="B50:F50"/>
    <mergeCell ref="G50:H50"/>
    <mergeCell ref="B36:F36"/>
    <mergeCell ref="G36:H36"/>
    <mergeCell ref="G29:H30"/>
  </mergeCells>
  <conditionalFormatting sqref="G23">
    <cfRule type="expression" dxfId="2" priority="9">
      <formula>$J$22&gt;=5</formula>
    </cfRule>
  </conditionalFormatting>
  <conditionalFormatting sqref="C23:F23">
    <cfRule type="expression" dxfId="1" priority="8">
      <formula>$J$22&gt;=5</formula>
    </cfRule>
  </conditionalFormatting>
  <conditionalFormatting sqref="S14:W15">
    <cfRule type="expression" dxfId="0" priority="1">
      <formula>$S$14:$W$15="Keep and use the SY 2016-2017 Average Weighted Paid Lunch Price recorded below for next year's (SY 2017-2018) PLE Tool"</formula>
    </cfRule>
  </conditionalFormatting>
  <hyperlinks>
    <hyperlink ref="F2:H2" location="Instructions!A1" display="Go to instructions"/>
  </hyperlinks>
  <printOptions horizontalCentered="1" verticalCentered="1"/>
  <pageMargins left="0.5" right="0.45" top="0.5" bottom="0.5" header="0.3" footer="0.3"/>
  <pageSetup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Drop Down 3">
              <controlPr defaultSize="0" autoLine="0" autoPict="0">
                <anchor moveWithCells="1">
                  <from>
                    <xdr:col>2</xdr:col>
                    <xdr:colOff>352425</xdr:colOff>
                    <xdr:row>19</xdr:row>
                    <xdr:rowOff>104775</xdr:rowOff>
                  </from>
                  <to>
                    <xdr:col>6</xdr:col>
                    <xdr:colOff>295275</xdr:colOff>
                    <xdr:row>21</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R26"/>
  <sheetViews>
    <sheetView showGridLines="0" zoomScaleNormal="100" workbookViewId="0">
      <selection activeCell="C9" sqref="C9"/>
    </sheetView>
  </sheetViews>
  <sheetFormatPr defaultColWidth="0" defaultRowHeight="0" customHeight="1" zeroHeight="1" x14ac:dyDescent="0.25"/>
  <cols>
    <col min="1" max="1" width="7.42578125" customWidth="1"/>
    <col min="2" max="2" width="16.42578125" customWidth="1"/>
    <col min="3" max="3" width="12.5703125" customWidth="1"/>
    <col min="4" max="4" width="13.85546875" customWidth="1"/>
    <col min="5" max="5" width="17.42578125" customWidth="1"/>
    <col min="6" max="6" width="3.5703125" customWidth="1"/>
    <col min="7" max="7" width="35.5703125" customWidth="1"/>
    <col min="8" max="8" width="32.140625" customWidth="1"/>
    <col min="9" max="9" width="2.5703125" customWidth="1"/>
    <col min="10" max="10" width="10.5703125" customWidth="1"/>
    <col min="11" max="14" width="0" hidden="1" customWidth="1"/>
    <col min="15" max="15" width="12.85546875" hidden="1" customWidth="1"/>
    <col min="16" max="18" width="0" hidden="1" customWidth="1"/>
    <col min="19" max="16384" width="9.140625" hidden="1"/>
  </cols>
  <sheetData>
    <row r="1" spans="1:10" ht="15.75" thickBot="1" x14ac:dyDescent="0.3">
      <c r="A1" s="8"/>
      <c r="B1" s="8"/>
      <c r="C1" s="8"/>
      <c r="D1" s="8"/>
      <c r="E1" s="8"/>
      <c r="F1" s="8"/>
      <c r="G1" s="8"/>
      <c r="H1" s="8"/>
      <c r="I1" s="8"/>
      <c r="J1" s="8"/>
    </row>
    <row r="2" spans="1:10" ht="25.5" customHeight="1" thickBot="1" x14ac:dyDescent="0.3">
      <c r="A2" s="8"/>
      <c r="B2" s="403" t="s">
        <v>0</v>
      </c>
      <c r="C2" s="404"/>
      <c r="D2" s="599">
        <f>Instructions!C2</f>
        <v>0</v>
      </c>
      <c r="E2" s="600"/>
      <c r="F2" s="600"/>
      <c r="G2" s="600"/>
      <c r="H2" s="600"/>
      <c r="I2" s="601"/>
      <c r="J2" s="8"/>
    </row>
    <row r="3" spans="1:10" ht="15" x14ac:dyDescent="0.25">
      <c r="A3" s="8"/>
      <c r="B3" s="8"/>
      <c r="C3" s="8"/>
      <c r="D3" s="8"/>
      <c r="E3" s="8"/>
      <c r="F3" s="8"/>
      <c r="G3" s="8"/>
      <c r="H3" s="8"/>
      <c r="I3" s="8"/>
      <c r="J3" s="8"/>
    </row>
    <row r="4" spans="1:10" ht="15.75" customHeight="1" thickBot="1" x14ac:dyDescent="0.35">
      <c r="A4" s="8"/>
      <c r="B4" s="604"/>
      <c r="C4" s="604"/>
      <c r="D4" s="604"/>
      <c r="E4" s="604"/>
      <c r="F4" s="8"/>
      <c r="G4" s="8"/>
      <c r="H4" s="8"/>
      <c r="I4" s="8"/>
      <c r="J4" s="8"/>
    </row>
    <row r="5" spans="1:10" ht="15" customHeight="1" thickBot="1" x14ac:dyDescent="0.3">
      <c r="A5" s="8"/>
      <c r="B5" s="605" t="s">
        <v>163</v>
      </c>
      <c r="C5" s="606"/>
      <c r="D5" s="606"/>
      <c r="E5" s="607"/>
      <c r="F5" s="8"/>
      <c r="H5" s="8"/>
      <c r="I5" s="8"/>
      <c r="J5" s="65"/>
    </row>
    <row r="6" spans="1:10" ht="15" x14ac:dyDescent="0.25">
      <c r="A6" s="8"/>
      <c r="B6" s="495" t="s">
        <v>252</v>
      </c>
      <c r="C6" s="496"/>
      <c r="D6" s="496"/>
      <c r="E6" s="497"/>
      <c r="F6" s="64"/>
      <c r="G6" s="65"/>
      <c r="H6" s="65"/>
      <c r="I6" s="65"/>
      <c r="J6" s="64"/>
    </row>
    <row r="7" spans="1:10" ht="15.75" thickBot="1" x14ac:dyDescent="0.3">
      <c r="A7" s="8"/>
      <c r="B7" s="498"/>
      <c r="C7" s="499"/>
      <c r="D7" s="499"/>
      <c r="E7" s="500"/>
      <c r="F7" s="64"/>
      <c r="G7" s="64"/>
      <c r="I7" s="64"/>
      <c r="J7" s="66"/>
    </row>
    <row r="8" spans="1:10" ht="45" x14ac:dyDescent="0.25">
      <c r="A8" s="67"/>
      <c r="B8" s="123" t="s">
        <v>165</v>
      </c>
      <c r="C8" s="124" t="s">
        <v>166</v>
      </c>
      <c r="D8" s="124" t="s">
        <v>167</v>
      </c>
      <c r="E8" s="125" t="s">
        <v>168</v>
      </c>
      <c r="F8" s="66"/>
      <c r="G8" s="66"/>
      <c r="H8" s="66"/>
      <c r="I8" s="66"/>
      <c r="J8" s="66"/>
    </row>
    <row r="9" spans="1:10" ht="15" x14ac:dyDescent="0.25">
      <c r="A9" s="67" t="s">
        <v>169</v>
      </c>
      <c r="B9" s="118"/>
      <c r="C9" s="119"/>
      <c r="D9" s="110">
        <f t="shared" ref="D9:D18" si="0">B9*C9</f>
        <v>0</v>
      </c>
      <c r="E9" s="111"/>
      <c r="F9" s="66"/>
      <c r="G9" s="66"/>
      <c r="H9" s="66"/>
      <c r="I9" s="66"/>
      <c r="J9" s="66"/>
    </row>
    <row r="10" spans="1:10" ht="15" x14ac:dyDescent="0.25">
      <c r="A10" s="67" t="s">
        <v>170</v>
      </c>
      <c r="B10" s="118"/>
      <c r="C10" s="119"/>
      <c r="D10" s="110">
        <f t="shared" si="0"/>
        <v>0</v>
      </c>
      <c r="E10" s="111"/>
      <c r="F10" s="66"/>
      <c r="G10" s="66"/>
      <c r="H10" s="66"/>
      <c r="I10" s="66"/>
      <c r="J10" s="8"/>
    </row>
    <row r="11" spans="1:10" ht="15" x14ac:dyDescent="0.25">
      <c r="A11" s="67" t="s">
        <v>171</v>
      </c>
      <c r="B11" s="118"/>
      <c r="C11" s="119"/>
      <c r="D11" s="110">
        <f t="shared" si="0"/>
        <v>0</v>
      </c>
      <c r="E11" s="112"/>
      <c r="F11" s="8"/>
      <c r="G11" s="66"/>
      <c r="H11" s="66"/>
      <c r="I11" s="8"/>
      <c r="J11" s="8"/>
    </row>
    <row r="12" spans="1:10" ht="15" x14ac:dyDescent="0.25">
      <c r="A12" s="67" t="s">
        <v>172</v>
      </c>
      <c r="B12" s="118"/>
      <c r="C12" s="119"/>
      <c r="D12" s="110">
        <f t="shared" si="0"/>
        <v>0</v>
      </c>
      <c r="E12" s="112"/>
      <c r="F12" s="8"/>
      <c r="G12" s="66"/>
      <c r="H12" s="66"/>
      <c r="I12" s="8"/>
      <c r="J12" s="8"/>
    </row>
    <row r="13" spans="1:10" ht="15" x14ac:dyDescent="0.25">
      <c r="A13" s="67" t="s">
        <v>173</v>
      </c>
      <c r="B13" s="118"/>
      <c r="C13" s="119"/>
      <c r="D13" s="110">
        <f t="shared" si="0"/>
        <v>0</v>
      </c>
      <c r="E13" s="112"/>
      <c r="F13" s="8"/>
      <c r="G13" s="66"/>
      <c r="H13" s="66"/>
      <c r="I13" s="8"/>
      <c r="J13" s="8"/>
    </row>
    <row r="14" spans="1:10" ht="15" x14ac:dyDescent="0.25">
      <c r="A14" s="67" t="s">
        <v>174</v>
      </c>
      <c r="B14" s="118"/>
      <c r="C14" s="119"/>
      <c r="D14" s="110">
        <f t="shared" si="0"/>
        <v>0</v>
      </c>
      <c r="E14" s="112"/>
      <c r="F14" s="8"/>
      <c r="G14" s="66"/>
      <c r="H14" s="66"/>
      <c r="I14" s="8"/>
      <c r="J14" s="8"/>
    </row>
    <row r="15" spans="1:10" ht="15" customHeight="1" x14ac:dyDescent="0.25">
      <c r="A15" s="67" t="s">
        <v>175</v>
      </c>
      <c r="B15" s="118"/>
      <c r="C15" s="119"/>
      <c r="D15" s="110">
        <f t="shared" si="0"/>
        <v>0</v>
      </c>
      <c r="E15" s="112"/>
      <c r="F15" s="8"/>
      <c r="G15" s="66"/>
      <c r="H15" s="66"/>
      <c r="I15" s="8"/>
      <c r="J15" s="8"/>
    </row>
    <row r="16" spans="1:10" ht="15" x14ac:dyDescent="0.25">
      <c r="A16" s="67" t="s">
        <v>176</v>
      </c>
      <c r="B16" s="118"/>
      <c r="C16" s="119"/>
      <c r="D16" s="110">
        <f t="shared" si="0"/>
        <v>0</v>
      </c>
      <c r="E16" s="112"/>
      <c r="F16" s="8"/>
      <c r="G16" s="113"/>
      <c r="H16" s="113"/>
      <c r="I16" s="8"/>
      <c r="J16" s="8"/>
    </row>
    <row r="17" spans="1:10" ht="15" x14ac:dyDescent="0.25">
      <c r="A17" s="67" t="s">
        <v>177</v>
      </c>
      <c r="B17" s="118"/>
      <c r="C17" s="119"/>
      <c r="D17" s="110">
        <f t="shared" si="0"/>
        <v>0</v>
      </c>
      <c r="E17" s="112"/>
      <c r="F17" s="8"/>
      <c r="G17" s="608"/>
      <c r="H17" s="608"/>
      <c r="I17" s="8"/>
      <c r="J17" s="8"/>
    </row>
    <row r="18" spans="1:10" ht="18" customHeight="1" thickBot="1" x14ac:dyDescent="0.3">
      <c r="A18" s="8">
        <v>10</v>
      </c>
      <c r="B18" s="118"/>
      <c r="C18" s="119"/>
      <c r="D18" s="110">
        <f t="shared" si="0"/>
        <v>0</v>
      </c>
      <c r="E18" s="130"/>
      <c r="F18" s="8"/>
      <c r="G18" s="608"/>
      <c r="H18" s="608"/>
      <c r="I18" s="8"/>
      <c r="J18" s="74"/>
    </row>
    <row r="19" spans="1:10" ht="15.75" thickBot="1" x14ac:dyDescent="0.3">
      <c r="A19" s="65" t="s">
        <v>179</v>
      </c>
      <c r="B19" s="87">
        <f>SUM(B9:B18)</f>
        <v>0</v>
      </c>
      <c r="C19" s="88"/>
      <c r="D19" s="129">
        <f>SUM(D9:D18)</f>
        <v>0</v>
      </c>
      <c r="E19" s="133">
        <f>ROUND((IF(D19=0,0,IF(B19=0,0,D19/B19))),2)</f>
        <v>0</v>
      </c>
      <c r="F19" s="131" t="s">
        <v>253</v>
      </c>
      <c r="G19" s="132"/>
      <c r="H19" s="128"/>
      <c r="I19" s="74"/>
      <c r="J19" s="54"/>
    </row>
    <row r="20" spans="1:10" ht="19.5" hidden="1" customHeight="1" x14ac:dyDescent="0.25">
      <c r="A20" s="8"/>
      <c r="B20" s="8"/>
      <c r="C20" s="8"/>
      <c r="D20" s="8" t="s">
        <v>254</v>
      </c>
      <c r="E20" s="54">
        <f>ROUND(E19,2)</f>
        <v>0</v>
      </c>
      <c r="F20" s="54"/>
      <c r="H20" s="74"/>
      <c r="I20" s="54"/>
      <c r="J20" s="74"/>
    </row>
    <row r="21" spans="1:10" ht="15" x14ac:dyDescent="0.25">
      <c r="A21" s="8"/>
      <c r="B21" s="8"/>
      <c r="C21" s="8"/>
      <c r="D21" s="8"/>
      <c r="E21" s="8"/>
      <c r="F21" s="8"/>
      <c r="G21" s="609"/>
      <c r="H21" s="609"/>
      <c r="I21" s="74"/>
      <c r="J21" s="8"/>
    </row>
    <row r="22" spans="1:10" ht="15" x14ac:dyDescent="0.25">
      <c r="A22" s="8"/>
      <c r="B22" s="8"/>
      <c r="C22" s="8"/>
      <c r="D22" s="8"/>
      <c r="E22" s="8"/>
      <c r="F22" s="8"/>
      <c r="G22" s="609"/>
      <c r="H22" s="609"/>
      <c r="I22" s="8"/>
      <c r="J22" s="79"/>
    </row>
    <row r="23" spans="1:10" ht="50.25" customHeight="1" x14ac:dyDescent="0.25">
      <c r="B23" s="603" t="s">
        <v>255</v>
      </c>
      <c r="C23" s="603"/>
      <c r="D23" s="603"/>
      <c r="E23" s="603"/>
      <c r="F23" s="8"/>
      <c r="G23" s="313" t="s">
        <v>224</v>
      </c>
      <c r="H23" s="8"/>
      <c r="I23" s="79"/>
      <c r="J23" s="218"/>
    </row>
    <row r="24" spans="1:10" ht="30" customHeight="1" x14ac:dyDescent="0.25">
      <c r="A24" s="602" t="s">
        <v>223</v>
      </c>
      <c r="B24" s="602"/>
      <c r="C24" s="602"/>
      <c r="D24" s="602"/>
      <c r="E24" s="602"/>
      <c r="F24" s="602"/>
      <c r="G24" s="602"/>
      <c r="H24" s="602"/>
      <c r="I24" s="218"/>
      <c r="J24" s="218"/>
    </row>
    <row r="25" spans="1:10" ht="15" x14ac:dyDescent="0.25">
      <c r="A25" s="8"/>
      <c r="B25" s="218"/>
      <c r="C25" s="218"/>
      <c r="D25" s="218"/>
      <c r="E25" s="218"/>
      <c r="F25" s="218"/>
      <c r="G25" s="218"/>
      <c r="H25" s="276" t="s">
        <v>131</v>
      </c>
      <c r="I25" s="218"/>
      <c r="J25" s="8"/>
    </row>
    <row r="26" spans="1:10" ht="0" hidden="1" customHeight="1" x14ac:dyDescent="0.25">
      <c r="B26" s="8"/>
      <c r="C26" s="8"/>
      <c r="D26" s="8"/>
      <c r="E26" s="8"/>
      <c r="F26" s="8"/>
      <c r="G26" s="8"/>
      <c r="H26" s="8"/>
      <c r="I26" s="8"/>
    </row>
  </sheetData>
  <sheetProtection algorithmName="SHA-512" hashValue="gsLiFr7YffXWgXluJHWYEzqtYnkPHToHdPH0+gnCb6JZLbax/xQ3ldavdmRt2Gebgs81EWitfsswXJMatj5vmw==" saltValue="qw7Rm4qtFS72xWNqoRUvNg==" spinCount="100000" sheet="1" objects="1" scenarios="1" selectLockedCells="1"/>
  <mergeCells count="10">
    <mergeCell ref="B2:C2"/>
    <mergeCell ref="D2:I2"/>
    <mergeCell ref="A24:H24"/>
    <mergeCell ref="B23:E23"/>
    <mergeCell ref="B4:E4"/>
    <mergeCell ref="B5:E5"/>
    <mergeCell ref="B6:E7"/>
    <mergeCell ref="G17:G18"/>
    <mergeCell ref="H17:H18"/>
    <mergeCell ref="G21:H22"/>
  </mergeCells>
  <hyperlinks>
    <hyperlink ref="B23:E23" location="'SY 23-24 NonFederal Calculator'!Print_Area" display="Click to go back to SY 23-24 Non-Federal Calculator"/>
    <hyperlink ref="G23" location="Instructions!A1" display="Go to instructions"/>
  </hyperlinks>
  <pageMargins left="0.4" right="0.4" top="0.5" bottom="0.5" header="0.55000000000000004" footer="0.55000000000000004"/>
  <pageSetup scale="85" orientation="landscape" r:id="rId1"/>
  <ignoredErrors>
    <ignoredError sqref="A9:A1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XFC26"/>
  <sheetViews>
    <sheetView showGridLines="0" zoomScaleNormal="100" workbookViewId="0">
      <selection activeCell="B10" sqref="B10"/>
    </sheetView>
  </sheetViews>
  <sheetFormatPr defaultColWidth="0" defaultRowHeight="0" customHeight="1" zeroHeight="1" x14ac:dyDescent="0.25"/>
  <cols>
    <col min="1" max="1" width="7.42578125" customWidth="1"/>
    <col min="2" max="2" width="16.42578125" customWidth="1"/>
    <col min="3" max="3" width="12.5703125" customWidth="1"/>
    <col min="4" max="4" width="16.5703125" customWidth="1"/>
    <col min="5" max="5" width="17.42578125" customWidth="1"/>
    <col min="6" max="6" width="3.5703125" customWidth="1"/>
    <col min="7" max="7" width="35.5703125" customWidth="1"/>
    <col min="8" max="8" width="32.140625" customWidth="1"/>
    <col min="9" max="9" width="2.5703125" customWidth="1"/>
    <col min="10" max="10" width="7.85546875" customWidth="1"/>
    <col min="11" max="14" width="0" hidden="1" customWidth="1"/>
    <col min="15" max="15" width="12.85546875" hidden="1" customWidth="1"/>
    <col min="16" max="18" width="0" hidden="1" customWidth="1"/>
    <col min="19" max="16383" width="9.140625" hidden="1"/>
    <col min="16384" max="16384" width="14.42578125" hidden="1" customWidth="1"/>
  </cols>
  <sheetData>
    <row r="1" spans="1:10" ht="15.75" thickBot="1" x14ac:dyDescent="0.3">
      <c r="A1" s="8"/>
      <c r="B1" s="8"/>
      <c r="C1" s="8"/>
      <c r="D1" s="8"/>
      <c r="E1" s="8"/>
      <c r="F1" s="8"/>
      <c r="G1" s="8"/>
      <c r="H1" s="8"/>
      <c r="I1" s="8"/>
      <c r="J1" s="8"/>
    </row>
    <row r="2" spans="1:10" ht="25.5" customHeight="1" thickBot="1" x14ac:dyDescent="0.3">
      <c r="A2" s="8"/>
      <c r="B2" s="403" t="s">
        <v>0</v>
      </c>
      <c r="C2" s="404"/>
      <c r="D2" s="599">
        <f>Instructions!C2</f>
        <v>0</v>
      </c>
      <c r="E2" s="600"/>
      <c r="F2" s="600"/>
      <c r="G2" s="600"/>
      <c r="H2" s="600"/>
      <c r="I2" s="601"/>
      <c r="J2" s="8"/>
    </row>
    <row r="3" spans="1:10" ht="15" x14ac:dyDescent="0.25">
      <c r="A3" s="8"/>
      <c r="B3" s="8"/>
      <c r="C3" s="8"/>
      <c r="D3" s="8"/>
      <c r="E3" s="8"/>
      <c r="F3" s="8"/>
      <c r="G3" s="8"/>
      <c r="H3" s="8"/>
      <c r="I3" s="8"/>
      <c r="J3" s="8"/>
    </row>
    <row r="4" spans="1:10" ht="15.75" customHeight="1" thickBot="1" x14ac:dyDescent="0.35">
      <c r="A4" s="8"/>
      <c r="B4" s="604"/>
      <c r="C4" s="604"/>
      <c r="D4" s="604"/>
      <c r="E4" s="604"/>
      <c r="F4" s="8"/>
      <c r="G4" s="8"/>
      <c r="H4" s="8"/>
      <c r="I4" s="8"/>
      <c r="J4" s="8"/>
    </row>
    <row r="5" spans="1:10" ht="15" customHeight="1" thickBot="1" x14ac:dyDescent="0.3">
      <c r="A5" s="8"/>
      <c r="B5" s="605" t="s">
        <v>256</v>
      </c>
      <c r="C5" s="606"/>
      <c r="D5" s="606"/>
      <c r="E5" s="607"/>
      <c r="F5" s="8"/>
      <c r="H5" s="8"/>
      <c r="I5" s="8"/>
      <c r="J5" s="65"/>
    </row>
    <row r="6" spans="1:10" ht="15" x14ac:dyDescent="0.25">
      <c r="A6" s="8"/>
      <c r="B6" s="495" t="s">
        <v>257</v>
      </c>
      <c r="C6" s="496"/>
      <c r="D6" s="496"/>
      <c r="E6" s="497"/>
      <c r="F6" s="64"/>
      <c r="G6" s="65"/>
      <c r="H6" s="65"/>
      <c r="I6" s="65"/>
      <c r="J6" s="64"/>
    </row>
    <row r="7" spans="1:10" ht="15.75" thickBot="1" x14ac:dyDescent="0.3">
      <c r="A7" s="8"/>
      <c r="B7" s="498"/>
      <c r="C7" s="499"/>
      <c r="D7" s="499"/>
      <c r="E7" s="500"/>
      <c r="F7" s="64"/>
      <c r="G7" s="64"/>
      <c r="I7" s="64"/>
      <c r="J7" s="66"/>
    </row>
    <row r="8" spans="1:10" ht="45" x14ac:dyDescent="0.25">
      <c r="A8" s="67"/>
      <c r="B8" s="123" t="s">
        <v>165</v>
      </c>
      <c r="C8" s="124" t="s">
        <v>166</v>
      </c>
      <c r="D8" s="124" t="s">
        <v>167</v>
      </c>
      <c r="E8" s="125" t="s">
        <v>139</v>
      </c>
      <c r="F8" s="66"/>
      <c r="G8" s="66"/>
      <c r="H8" s="66"/>
      <c r="I8" s="66"/>
      <c r="J8" s="66"/>
    </row>
    <row r="9" spans="1:10" ht="15" x14ac:dyDescent="0.25">
      <c r="A9" s="67" t="s">
        <v>169</v>
      </c>
      <c r="B9" s="118"/>
      <c r="C9" s="119"/>
      <c r="D9" s="110">
        <f t="shared" ref="D9:D18" si="0">B9*C9</f>
        <v>0</v>
      </c>
      <c r="E9" s="111"/>
      <c r="F9" s="66"/>
      <c r="G9" s="66"/>
      <c r="H9" s="66"/>
      <c r="I9" s="66"/>
      <c r="J9" s="66"/>
    </row>
    <row r="10" spans="1:10" ht="15" x14ac:dyDescent="0.25">
      <c r="A10" s="67" t="s">
        <v>170</v>
      </c>
      <c r="B10" s="118"/>
      <c r="C10" s="119"/>
      <c r="D10" s="110">
        <f t="shared" si="0"/>
        <v>0</v>
      </c>
      <c r="E10" s="111"/>
      <c r="F10" s="66"/>
      <c r="G10" s="66"/>
      <c r="H10" s="66"/>
      <c r="I10" s="66"/>
      <c r="J10" s="8"/>
    </row>
    <row r="11" spans="1:10" ht="15" x14ac:dyDescent="0.25">
      <c r="A11" s="67" t="s">
        <v>171</v>
      </c>
      <c r="B11" s="118"/>
      <c r="C11" s="119"/>
      <c r="D11" s="110">
        <f t="shared" si="0"/>
        <v>0</v>
      </c>
      <c r="E11" s="112"/>
      <c r="F11" s="8"/>
      <c r="G11" s="66"/>
      <c r="H11" s="66"/>
      <c r="I11" s="8"/>
      <c r="J11" s="8"/>
    </row>
    <row r="12" spans="1:10" ht="15" x14ac:dyDescent="0.25">
      <c r="A12" s="67" t="s">
        <v>172</v>
      </c>
      <c r="B12" s="118"/>
      <c r="C12" s="119"/>
      <c r="D12" s="110">
        <f t="shared" si="0"/>
        <v>0</v>
      </c>
      <c r="E12" s="112"/>
      <c r="F12" s="8"/>
      <c r="G12" s="66"/>
      <c r="H12" s="66"/>
      <c r="I12" s="8"/>
      <c r="J12" s="8"/>
    </row>
    <row r="13" spans="1:10" ht="15" x14ac:dyDescent="0.25">
      <c r="A13" s="67" t="s">
        <v>173</v>
      </c>
      <c r="B13" s="118"/>
      <c r="C13" s="119"/>
      <c r="D13" s="110">
        <f t="shared" si="0"/>
        <v>0</v>
      </c>
      <c r="E13" s="112"/>
      <c r="F13" s="8"/>
      <c r="G13" s="66"/>
      <c r="H13" s="66"/>
      <c r="I13" s="8"/>
      <c r="J13" s="8"/>
    </row>
    <row r="14" spans="1:10" ht="15" x14ac:dyDescent="0.25">
      <c r="A14" s="67" t="s">
        <v>174</v>
      </c>
      <c r="B14" s="118"/>
      <c r="C14" s="119"/>
      <c r="D14" s="110">
        <f t="shared" si="0"/>
        <v>0</v>
      </c>
      <c r="E14" s="112"/>
      <c r="F14" s="8"/>
      <c r="G14" s="66"/>
      <c r="H14" s="66"/>
      <c r="I14" s="8"/>
      <c r="J14" s="8"/>
    </row>
    <row r="15" spans="1:10" ht="15" customHeight="1" x14ac:dyDescent="0.25">
      <c r="A15" s="67" t="s">
        <v>175</v>
      </c>
      <c r="B15" s="118"/>
      <c r="C15" s="119"/>
      <c r="D15" s="110">
        <f t="shared" si="0"/>
        <v>0</v>
      </c>
      <c r="E15" s="112"/>
      <c r="F15" s="8"/>
      <c r="G15" s="66"/>
      <c r="H15" s="66"/>
      <c r="I15" s="8"/>
      <c r="J15" s="8"/>
    </row>
    <row r="16" spans="1:10" ht="15" x14ac:dyDescent="0.25">
      <c r="A16" s="67" t="s">
        <v>176</v>
      </c>
      <c r="B16" s="118"/>
      <c r="C16" s="119"/>
      <c r="D16" s="110">
        <f t="shared" si="0"/>
        <v>0</v>
      </c>
      <c r="E16" s="112"/>
      <c r="F16" s="8"/>
      <c r="G16" s="113"/>
      <c r="H16" s="113"/>
      <c r="I16" s="8"/>
      <c r="J16" s="8"/>
    </row>
    <row r="17" spans="1:10" ht="15" x14ac:dyDescent="0.25">
      <c r="A17" s="67" t="s">
        <v>177</v>
      </c>
      <c r="B17" s="118"/>
      <c r="C17" s="119"/>
      <c r="D17" s="110">
        <f t="shared" si="0"/>
        <v>0</v>
      </c>
      <c r="E17" s="112"/>
      <c r="F17" s="8"/>
      <c r="G17" s="608"/>
      <c r="H17" s="608"/>
      <c r="I17" s="8"/>
      <c r="J17" s="8"/>
    </row>
    <row r="18" spans="1:10" ht="15.75" thickBot="1" x14ac:dyDescent="0.3">
      <c r="A18" s="8">
        <v>10</v>
      </c>
      <c r="B18" s="118"/>
      <c r="C18" s="119"/>
      <c r="D18" s="110">
        <f t="shared" si="0"/>
        <v>0</v>
      </c>
      <c r="E18" s="130"/>
      <c r="F18" s="8"/>
      <c r="G18" s="608"/>
      <c r="H18" s="608"/>
      <c r="I18" s="8"/>
      <c r="J18" s="74"/>
    </row>
    <row r="19" spans="1:10" ht="15.75" thickBot="1" x14ac:dyDescent="0.3">
      <c r="A19" s="65" t="s">
        <v>179</v>
      </c>
      <c r="B19" s="87">
        <f>SUM(B9:B18)</f>
        <v>0</v>
      </c>
      <c r="C19" s="88"/>
      <c r="D19" s="129">
        <f>SUM(D9:D18)</f>
        <v>0</v>
      </c>
      <c r="E19" s="133">
        <f>ROUND((IF(D19=0,0,IF(B19=0,0,D19/B19))),2)</f>
        <v>0</v>
      </c>
      <c r="F19" s="611" t="s">
        <v>258</v>
      </c>
      <c r="G19" s="612"/>
      <c r="H19" s="613" t="s">
        <v>259</v>
      </c>
      <c r="I19" s="614"/>
      <c r="J19" s="614"/>
    </row>
    <row r="20" spans="1:10" ht="45" hidden="1" customHeight="1" x14ac:dyDescent="0.25">
      <c r="A20" s="8"/>
      <c r="B20" s="8"/>
      <c r="C20" s="8"/>
      <c r="D20" s="101" t="s">
        <v>254</v>
      </c>
      <c r="E20" s="54">
        <f>ROUND(E19,2)</f>
        <v>0</v>
      </c>
      <c r="F20" s="54"/>
      <c r="H20" s="74"/>
      <c r="I20" s="54"/>
      <c r="J20" s="74"/>
    </row>
    <row r="21" spans="1:10" ht="15" x14ac:dyDescent="0.25">
      <c r="A21" s="8"/>
      <c r="B21" s="8"/>
      <c r="C21" s="8"/>
      <c r="D21" s="8"/>
      <c r="E21" s="8"/>
      <c r="F21" s="8"/>
      <c r="G21" s="609"/>
      <c r="H21" s="609"/>
      <c r="I21" s="74"/>
      <c r="J21" s="8"/>
    </row>
    <row r="22" spans="1:10" ht="15" x14ac:dyDescent="0.25">
      <c r="A22" s="8"/>
      <c r="B22" s="8"/>
      <c r="C22" s="8"/>
      <c r="D22" s="8"/>
      <c r="E22" s="8"/>
      <c r="F22" s="8"/>
      <c r="G22" s="609"/>
      <c r="H22" s="609"/>
      <c r="I22" s="8"/>
      <c r="J22" s="79"/>
    </row>
    <row r="23" spans="1:10" ht="15" customHeight="1" x14ac:dyDescent="0.25">
      <c r="A23" s="314"/>
      <c r="B23" s="603" t="s">
        <v>260</v>
      </c>
      <c r="C23" s="603"/>
      <c r="D23" s="603"/>
      <c r="E23" s="603"/>
      <c r="F23" s="8"/>
      <c r="G23" s="313" t="s">
        <v>224</v>
      </c>
      <c r="H23" s="8"/>
      <c r="I23" s="79"/>
      <c r="J23" s="314"/>
    </row>
    <row r="24" spans="1:10" ht="27.75" customHeight="1" x14ac:dyDescent="0.25">
      <c r="A24" s="610" t="s">
        <v>223</v>
      </c>
      <c r="B24" s="610"/>
      <c r="C24" s="610"/>
      <c r="D24" s="610"/>
      <c r="E24" s="610"/>
      <c r="F24" s="610"/>
      <c r="G24" s="610"/>
      <c r="H24" s="610"/>
      <c r="I24" s="314"/>
      <c r="J24" s="314"/>
    </row>
    <row r="25" spans="1:10" ht="15" x14ac:dyDescent="0.25">
      <c r="A25" s="8"/>
      <c r="B25" s="314"/>
      <c r="C25" s="314"/>
      <c r="D25" s="314"/>
      <c r="E25" s="314"/>
      <c r="F25" s="314"/>
      <c r="G25" s="314"/>
      <c r="H25" s="276" t="s">
        <v>131</v>
      </c>
      <c r="I25" s="314"/>
      <c r="J25" s="8"/>
    </row>
    <row r="26" spans="1:10" ht="0" hidden="1" customHeight="1" x14ac:dyDescent="0.25">
      <c r="B26" s="8"/>
      <c r="C26" s="8"/>
      <c r="D26" s="8"/>
      <c r="E26" s="8"/>
      <c r="F26" s="8"/>
      <c r="G26" s="8"/>
      <c r="H26" s="8"/>
      <c r="I26" s="8"/>
    </row>
  </sheetData>
  <sheetProtection algorithmName="SHA-512" hashValue="EnRcEur/IqdzyyGdh2V+zr4k6Aihdcephkg+zD/kSMaVE+r4gcaTIBUKBRBDJr7TGFztfbpeQrCQVlgLpH1sRw==" saltValue="6IHRem96d4G4+a1wF9CS2A==" spinCount="100000" sheet="1" objects="1" scenarios="1" selectLockedCells="1"/>
  <mergeCells count="12">
    <mergeCell ref="B2:C2"/>
    <mergeCell ref="D2:I2"/>
    <mergeCell ref="A24:H24"/>
    <mergeCell ref="G17:G18"/>
    <mergeCell ref="H17:H18"/>
    <mergeCell ref="G21:H22"/>
    <mergeCell ref="B4:E4"/>
    <mergeCell ref="B5:E5"/>
    <mergeCell ref="B6:E7"/>
    <mergeCell ref="B23:E23"/>
    <mergeCell ref="F19:G19"/>
    <mergeCell ref="H19:J19"/>
  </mergeCells>
  <hyperlinks>
    <hyperlink ref="B23:E23" location="'Unrounded Requirement Finder'!A1" display="Click to go back to Unrounded Requirement Finder"/>
    <hyperlink ref="G23" location="Instructions!A1" display="Go to instructions"/>
  </hyperlinks>
  <pageMargins left="0.4" right="0.4" top="0.5" bottom="0.5" header="0.55000000000000004" footer="0.55000000000000004"/>
  <pageSetup scale="85" orientation="landscape" r:id="rId1"/>
  <ignoredErrors>
    <ignoredError sqref="A9:A1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FD198"/>
  <sheetViews>
    <sheetView showGridLines="0" zoomScaleNormal="100" workbookViewId="0">
      <selection activeCell="C2" sqref="C2"/>
    </sheetView>
  </sheetViews>
  <sheetFormatPr defaultColWidth="0" defaultRowHeight="0" customHeight="1" zeroHeight="1" x14ac:dyDescent="0.25"/>
  <cols>
    <col min="1" max="1" width="148.5703125" customWidth="1"/>
    <col min="2" max="7" width="9.140625" style="230" customWidth="1"/>
    <col min="8" max="8" width="48.42578125" style="230" customWidth="1"/>
    <col min="9" max="9" width="0.5703125" hidden="1" customWidth="1"/>
    <col min="10" max="16383" width="9.140625" hidden="1"/>
    <col min="16384" max="16384" width="4" style="230" customWidth="1"/>
  </cols>
  <sheetData>
    <row r="1" spans="1:8" ht="69" customHeight="1" x14ac:dyDescent="0.25">
      <c r="A1" s="228"/>
    </row>
    <row r="2" spans="1:8" ht="66" customHeight="1" x14ac:dyDescent="0.25">
      <c r="A2" s="231" t="s">
        <v>261</v>
      </c>
      <c r="B2" s="232"/>
      <c r="C2" s="233"/>
      <c r="D2" s="233"/>
      <c r="E2" s="233"/>
      <c r="F2" s="233"/>
      <c r="G2" s="233"/>
      <c r="H2" s="233"/>
    </row>
    <row r="3" spans="1:8" ht="18.75" x14ac:dyDescent="0.3">
      <c r="A3" s="234" t="s">
        <v>262</v>
      </c>
      <c r="B3" s="235"/>
      <c r="C3" s="235"/>
      <c r="D3" s="235"/>
      <c r="E3" s="235"/>
      <c r="F3" s="235"/>
      <c r="G3" s="235"/>
      <c r="H3" s="235"/>
    </row>
    <row r="4" spans="1:8" ht="15" customHeight="1" x14ac:dyDescent="0.25">
      <c r="A4" s="231"/>
      <c r="B4" s="236"/>
      <c r="C4" s="236"/>
      <c r="D4" s="236"/>
      <c r="E4" s="236"/>
      <c r="F4" s="236"/>
      <c r="G4" s="236"/>
      <c r="H4" s="236"/>
    </row>
    <row r="5" spans="1:8" ht="63" x14ac:dyDescent="0.25">
      <c r="A5" s="228" t="s">
        <v>263</v>
      </c>
      <c r="B5" s="236"/>
      <c r="C5" s="236"/>
      <c r="D5" s="236"/>
      <c r="E5" s="236"/>
      <c r="F5" s="236"/>
      <c r="G5" s="236"/>
      <c r="H5" s="236"/>
    </row>
    <row r="6" spans="1:8" ht="15.75" x14ac:dyDescent="0.25">
      <c r="A6" s="278"/>
    </row>
    <row r="7" spans="1:8" ht="47.25" x14ac:dyDescent="0.25">
      <c r="A7" s="228" t="s">
        <v>264</v>
      </c>
    </row>
    <row r="8" spans="1:8" ht="15.75" x14ac:dyDescent="0.25">
      <c r="A8" s="231"/>
    </row>
    <row r="9" spans="1:8" ht="63" x14ac:dyDescent="0.25">
      <c r="A9" s="229" t="s">
        <v>265</v>
      </c>
    </row>
    <row r="10" spans="1:8" ht="15.75" x14ac:dyDescent="0.25">
      <c r="A10" s="237"/>
    </row>
    <row r="11" spans="1:8" ht="15.75" x14ac:dyDescent="0.25">
      <c r="A11" s="234" t="s">
        <v>266</v>
      </c>
    </row>
    <row r="12" spans="1:8" ht="15.75" x14ac:dyDescent="0.25">
      <c r="A12" s="231"/>
    </row>
    <row r="13" spans="1:8" ht="69.75" customHeight="1" x14ac:dyDescent="0.25">
      <c r="A13" s="229" t="s">
        <v>267</v>
      </c>
    </row>
    <row r="14" spans="1:8" ht="15.75" x14ac:dyDescent="0.25">
      <c r="A14" s="231"/>
    </row>
    <row r="15" spans="1:8" ht="15.75" x14ac:dyDescent="0.25">
      <c r="A15" s="238" t="s">
        <v>268</v>
      </c>
    </row>
    <row r="16" spans="1:8" ht="15.75" x14ac:dyDescent="0.25">
      <c r="A16" s="231"/>
    </row>
    <row r="17" spans="1:9" ht="51" customHeight="1" x14ac:dyDescent="0.25">
      <c r="A17" s="229" t="s">
        <v>269</v>
      </c>
      <c r="B17" s="239"/>
      <c r="C17" s="239"/>
      <c r="D17" s="239"/>
      <c r="E17" s="239"/>
      <c r="F17" s="239"/>
      <c r="G17" s="239"/>
      <c r="H17" s="239"/>
    </row>
    <row r="18" spans="1:9" ht="14.25" customHeight="1" x14ac:dyDescent="0.25">
      <c r="A18" s="231"/>
      <c r="B18" s="240"/>
      <c r="C18" s="240"/>
      <c r="D18" s="240"/>
      <c r="E18" s="240"/>
      <c r="F18" s="240"/>
      <c r="G18" s="240"/>
      <c r="H18" s="240"/>
    </row>
    <row r="19" spans="1:9" ht="15.75" x14ac:dyDescent="0.25">
      <c r="A19" s="237" t="s">
        <v>270</v>
      </c>
    </row>
    <row r="20" spans="1:9" ht="15.75" x14ac:dyDescent="0.25">
      <c r="A20" s="237" t="s">
        <v>271</v>
      </c>
    </row>
    <row r="21" spans="1:9" ht="15.75" x14ac:dyDescent="0.25">
      <c r="A21" s="237" t="s">
        <v>272</v>
      </c>
    </row>
    <row r="22" spans="1:9" ht="15.75" customHeight="1" x14ac:dyDescent="0.25">
      <c r="A22" s="237" t="s">
        <v>273</v>
      </c>
      <c r="B22" s="241"/>
      <c r="C22" s="241"/>
      <c r="D22" s="241"/>
      <c r="E22" s="241"/>
      <c r="F22" s="241"/>
      <c r="G22" s="241"/>
      <c r="H22" s="241"/>
      <c r="I22" t="s">
        <v>17</v>
      </c>
    </row>
    <row r="23" spans="1:9" ht="15.75" customHeight="1" x14ac:dyDescent="0.25">
      <c r="A23" s="237" t="s">
        <v>274</v>
      </c>
      <c r="B23" s="241"/>
      <c r="C23" s="241"/>
      <c r="D23" s="241"/>
      <c r="E23" s="241"/>
      <c r="F23" s="241"/>
      <c r="G23" s="241"/>
      <c r="H23" s="241"/>
    </row>
    <row r="24" spans="1:9" ht="15.75" x14ac:dyDescent="0.25">
      <c r="A24" s="231"/>
    </row>
    <row r="25" spans="1:9" ht="15.75" x14ac:dyDescent="0.25">
      <c r="A25" s="238" t="s">
        <v>275</v>
      </c>
    </row>
    <row r="26" spans="1:9" ht="15.75" x14ac:dyDescent="0.25">
      <c r="A26" s="231"/>
    </row>
    <row r="27" spans="1:9" ht="86.25" customHeight="1" x14ac:dyDescent="0.25">
      <c r="A27" s="229" t="s">
        <v>276</v>
      </c>
    </row>
    <row r="28" spans="1:9" ht="15.75" x14ac:dyDescent="0.25">
      <c r="A28" s="231"/>
    </row>
    <row r="29" spans="1:9" ht="15.75" x14ac:dyDescent="0.25">
      <c r="A29" s="234" t="s">
        <v>277</v>
      </c>
      <c r="B29" s="242"/>
    </row>
    <row r="30" spans="1:9" ht="15.75" x14ac:dyDescent="0.25">
      <c r="A30" s="231"/>
      <c r="B30" s="243"/>
      <c r="C30" s="243"/>
      <c r="D30" s="243"/>
      <c r="E30" s="243"/>
      <c r="F30" s="244"/>
    </row>
    <row r="31" spans="1:9" ht="35.25" customHeight="1" x14ac:dyDescent="0.25">
      <c r="A31" s="229" t="s">
        <v>278</v>
      </c>
      <c r="B31" s="245"/>
      <c r="C31" s="245"/>
      <c r="D31" s="245"/>
      <c r="E31" s="245"/>
      <c r="F31" s="244"/>
    </row>
    <row r="32" spans="1:9" ht="15.75" x14ac:dyDescent="0.25">
      <c r="A32" s="231"/>
      <c r="B32" s="245"/>
      <c r="C32" s="245"/>
      <c r="D32" s="245"/>
      <c r="E32" s="245"/>
      <c r="F32" s="245"/>
    </row>
    <row r="33" spans="1:8 16384:16384" ht="15.75" x14ac:dyDescent="0.25">
      <c r="A33" s="231" t="s">
        <v>279</v>
      </c>
      <c r="B33" s="245"/>
      <c r="C33" s="245"/>
      <c r="D33" s="245"/>
      <c r="E33" s="244"/>
      <c r="F33" s="244"/>
    </row>
    <row r="34" spans="1:8 16384:16384" ht="15.75" x14ac:dyDescent="0.25">
      <c r="A34" s="246" t="s">
        <v>280</v>
      </c>
      <c r="B34" s="245"/>
      <c r="C34" s="245"/>
      <c r="D34" s="245"/>
      <c r="E34" s="244"/>
      <c r="F34" s="244"/>
    </row>
    <row r="35" spans="1:8 16384:16384" ht="15.75" x14ac:dyDescent="0.25">
      <c r="A35" s="246" t="s">
        <v>281</v>
      </c>
      <c r="B35" s="245"/>
      <c r="C35" s="245"/>
      <c r="D35" s="245"/>
      <c r="E35" s="244"/>
      <c r="F35" s="244"/>
    </row>
    <row r="36" spans="1:8 16384:16384" ht="15.75" x14ac:dyDescent="0.25">
      <c r="A36" s="246" t="s">
        <v>282</v>
      </c>
      <c r="B36" s="243"/>
      <c r="C36" s="245"/>
      <c r="D36" s="245"/>
      <c r="E36" s="244"/>
      <c r="F36" s="244"/>
    </row>
    <row r="37" spans="1:8 16384:16384" s="184" customFormat="1" ht="15" x14ac:dyDescent="0.25">
      <c r="A37" s="180"/>
      <c r="B37" s="247"/>
      <c r="C37" s="247"/>
      <c r="D37" s="247"/>
      <c r="E37" s="247"/>
      <c r="F37" s="247"/>
      <c r="G37" s="247"/>
      <c r="H37" s="247"/>
      <c r="XFD37" s="247"/>
    </row>
    <row r="38" spans="1:8 16384:16384" ht="32.450000000000003" customHeight="1" x14ac:dyDescent="0.25">
      <c r="A38" s="227" t="s">
        <v>283</v>
      </c>
      <c r="B38" s="248"/>
      <c r="C38" s="248"/>
      <c r="D38" s="248"/>
      <c r="E38" s="248"/>
      <c r="F38" s="248"/>
      <c r="G38" s="248"/>
      <c r="H38" s="248"/>
    </row>
    <row r="39" spans="1:8 16384:16384" ht="15" customHeight="1" x14ac:dyDescent="0.25">
      <c r="A39" s="180"/>
      <c r="B39" s="249"/>
      <c r="C39" s="249"/>
      <c r="D39" s="249"/>
      <c r="E39" s="249"/>
      <c r="F39" s="249"/>
      <c r="G39" s="249"/>
      <c r="H39" s="249"/>
    </row>
    <row r="40" spans="1:8 16384:16384" ht="46.5" customHeight="1" x14ac:dyDescent="0.25">
      <c r="A40" s="227" t="s">
        <v>284</v>
      </c>
      <c r="B40" s="249"/>
      <c r="C40" s="249"/>
      <c r="D40" s="249"/>
      <c r="E40" s="249"/>
      <c r="F40" s="249"/>
      <c r="G40" s="249"/>
      <c r="H40" s="249"/>
    </row>
    <row r="41" spans="1:8 16384:16384" ht="3" customHeight="1" x14ac:dyDescent="0.25">
      <c r="A41" s="231"/>
      <c r="B41" s="250"/>
      <c r="C41" s="250"/>
      <c r="D41" s="250"/>
      <c r="E41" s="250"/>
      <c r="F41" s="250"/>
      <c r="G41" s="250"/>
      <c r="H41" s="250"/>
    </row>
    <row r="42" spans="1:8 16384:16384" ht="14.25" customHeight="1" x14ac:dyDescent="0.25">
      <c r="A42" s="231" t="s">
        <v>285</v>
      </c>
      <c r="B42" s="251"/>
      <c r="C42" s="251"/>
      <c r="D42" s="251"/>
      <c r="E42" s="251"/>
      <c r="F42" s="251"/>
      <c r="G42" s="251"/>
      <c r="H42" s="251"/>
    </row>
    <row r="43" spans="1:8 16384:16384" ht="15.75" customHeight="1" x14ac:dyDescent="0.25">
      <c r="A43" s="231"/>
      <c r="B43" s="251"/>
      <c r="C43" s="251"/>
      <c r="D43" s="251"/>
      <c r="E43" s="251"/>
      <c r="F43" s="251"/>
      <c r="G43" s="251"/>
      <c r="H43" s="251"/>
    </row>
    <row r="44" spans="1:8 16384:16384" ht="15.75" customHeight="1" x14ac:dyDescent="0.25">
      <c r="A44" s="238" t="s">
        <v>286</v>
      </c>
      <c r="B44" s="252"/>
      <c r="C44" s="252"/>
      <c r="D44" s="252"/>
      <c r="E44" s="252"/>
      <c r="F44" s="252"/>
      <c r="G44" s="252"/>
      <c r="H44" s="252"/>
    </row>
    <row r="45" spans="1:8 16384:16384" ht="15.75" x14ac:dyDescent="0.25">
      <c r="A45" s="238"/>
    </row>
    <row r="46" spans="1:8 16384:16384" ht="15.75" x14ac:dyDescent="0.25">
      <c r="A46" s="246" t="s">
        <v>287</v>
      </c>
    </row>
    <row r="47" spans="1:8 16384:16384" ht="15.75" x14ac:dyDescent="0.25">
      <c r="A47" s="246" t="s">
        <v>288</v>
      </c>
    </row>
    <row r="48" spans="1:8 16384:16384" ht="15.75" x14ac:dyDescent="0.25">
      <c r="A48" s="246" t="s">
        <v>289</v>
      </c>
    </row>
    <row r="49" spans="1:9" ht="15.75" x14ac:dyDescent="0.25">
      <c r="A49" s="246"/>
    </row>
    <row r="50" spans="1:9" ht="15.75" x14ac:dyDescent="0.25">
      <c r="A50" s="238" t="s">
        <v>290</v>
      </c>
    </row>
    <row r="51" spans="1:9" ht="15.75" x14ac:dyDescent="0.25">
      <c r="A51" s="231"/>
    </row>
    <row r="52" spans="1:9" ht="21.75" customHeight="1" x14ac:dyDescent="0.25">
      <c r="A52" s="246" t="s">
        <v>291</v>
      </c>
    </row>
    <row r="53" spans="1:9" ht="15.75" x14ac:dyDescent="0.25">
      <c r="A53" s="246" t="s">
        <v>292</v>
      </c>
    </row>
    <row r="54" spans="1:9" ht="15" x14ac:dyDescent="0.25">
      <c r="A54" s="180"/>
    </row>
    <row r="55" spans="1:9" ht="56.25" customHeight="1" x14ac:dyDescent="0.25">
      <c r="A55" s="227" t="s">
        <v>293</v>
      </c>
      <c r="B55" s="253"/>
      <c r="C55" s="253"/>
      <c r="D55" s="253"/>
      <c r="E55" s="253"/>
      <c r="F55" s="253"/>
      <c r="G55" s="253"/>
      <c r="H55" s="253"/>
      <c r="I55" t="s">
        <v>54</v>
      </c>
    </row>
    <row r="56" spans="1:9" ht="15" customHeight="1" x14ac:dyDescent="0.25">
      <c r="B56" s="253"/>
      <c r="C56" s="253"/>
      <c r="D56" s="253"/>
      <c r="E56" s="253"/>
      <c r="F56" s="253"/>
      <c r="G56" s="253"/>
      <c r="H56" s="253"/>
    </row>
    <row r="57" spans="1:9" ht="15.75" x14ac:dyDescent="0.25">
      <c r="A57" s="286"/>
    </row>
    <row r="58" spans="1:9" ht="15.75" x14ac:dyDescent="0.25">
      <c r="A58" s="222"/>
      <c r="B58" s="243"/>
      <c r="C58" s="243"/>
      <c r="D58" s="243"/>
      <c r="E58" s="243"/>
    </row>
    <row r="59" spans="1:9" ht="15.75" x14ac:dyDescent="0.25">
      <c r="A59" s="13"/>
    </row>
    <row r="60" spans="1:9" ht="14.1" customHeight="1" x14ac:dyDescent="0.25">
      <c r="A60" s="311"/>
      <c r="B60" s="254"/>
      <c r="C60" s="254"/>
      <c r="D60" s="254"/>
      <c r="E60" s="254"/>
      <c r="F60" s="254"/>
      <c r="G60" s="254"/>
      <c r="H60" s="254"/>
    </row>
    <row r="61" spans="1:9" ht="17.100000000000001" customHeight="1" x14ac:dyDescent="0.25">
      <c r="A61" s="279" t="s">
        <v>131</v>
      </c>
      <c r="B61" s="254"/>
      <c r="C61" s="254"/>
      <c r="D61" s="254"/>
      <c r="E61" s="254"/>
      <c r="F61" s="254"/>
      <c r="G61" s="254"/>
      <c r="H61" s="254"/>
    </row>
    <row r="62" spans="1:9" ht="28.5" customHeight="1" x14ac:dyDescent="0.25">
      <c r="A62" s="305"/>
      <c r="B62" s="255"/>
      <c r="C62" s="255"/>
      <c r="D62" s="255"/>
      <c r="E62" s="255"/>
      <c r="F62" s="255"/>
      <c r="G62" s="255"/>
      <c r="H62" s="255"/>
    </row>
    <row r="63" spans="1:9" ht="15.6" customHeight="1" x14ac:dyDescent="0.25">
      <c r="B63" s="255"/>
      <c r="C63" s="255"/>
      <c r="D63" s="255"/>
      <c r="E63" s="255"/>
      <c r="F63" s="255"/>
      <c r="G63" s="255"/>
      <c r="H63" s="255"/>
    </row>
    <row r="64" spans="1:9" ht="15" x14ac:dyDescent="0.25"/>
    <row r="65" spans="2:9" ht="9.6" customHeight="1" x14ac:dyDescent="0.25"/>
    <row r="66" spans="2:9" ht="15" x14ac:dyDescent="0.25"/>
    <row r="67" spans="2:9" ht="15" customHeight="1" x14ac:dyDescent="0.25">
      <c r="B67" s="256"/>
      <c r="C67" s="256"/>
      <c r="D67" s="256"/>
      <c r="E67" s="256"/>
      <c r="F67" s="256"/>
      <c r="G67" s="256"/>
      <c r="H67" s="256"/>
      <c r="I67" t="s">
        <v>59</v>
      </c>
    </row>
    <row r="68" spans="2:9" ht="15" customHeight="1" x14ac:dyDescent="0.25">
      <c r="B68" s="256"/>
      <c r="C68" s="256"/>
      <c r="D68" s="256"/>
      <c r="E68" s="256"/>
      <c r="F68" s="256"/>
      <c r="G68" s="256"/>
      <c r="H68" s="256"/>
    </row>
    <row r="69" spans="2:9" ht="15" x14ac:dyDescent="0.25"/>
    <row r="70" spans="2:9" ht="15" x14ac:dyDescent="0.25">
      <c r="B70" s="245"/>
      <c r="C70" s="245"/>
      <c r="D70" s="245"/>
      <c r="E70" s="245"/>
    </row>
    <row r="71" spans="2:9" ht="15.75" x14ac:dyDescent="0.25">
      <c r="B71" s="257"/>
    </row>
    <row r="72" spans="2:9" ht="15" x14ac:dyDescent="0.25">
      <c r="B72" s="247"/>
    </row>
    <row r="73" spans="2:9" ht="15" x14ac:dyDescent="0.25"/>
    <row r="74" spans="2:9" ht="15" x14ac:dyDescent="0.25"/>
    <row r="75" spans="2:9" ht="15" customHeight="1" x14ac:dyDescent="0.25">
      <c r="B75" s="254"/>
      <c r="C75" s="254"/>
      <c r="D75" s="254"/>
      <c r="E75" s="254"/>
      <c r="F75" s="254"/>
      <c r="G75" s="254"/>
      <c r="H75" s="254"/>
      <c r="I75" t="s">
        <v>294</v>
      </c>
    </row>
    <row r="76" spans="2:9" ht="15" customHeight="1" x14ac:dyDescent="0.25">
      <c r="B76" s="254"/>
      <c r="C76" s="254"/>
      <c r="D76" s="254"/>
      <c r="E76" s="254"/>
      <c r="F76" s="254"/>
      <c r="G76" s="254"/>
      <c r="H76" s="254"/>
    </row>
    <row r="77" spans="2:9" ht="15" customHeight="1" x14ac:dyDescent="0.25">
      <c r="B77" s="254"/>
      <c r="C77" s="254"/>
      <c r="D77" s="254"/>
      <c r="E77" s="254"/>
      <c r="F77" s="254"/>
      <c r="G77" s="254"/>
      <c r="H77" s="254"/>
      <c r="I77" t="s">
        <v>67</v>
      </c>
    </row>
    <row r="78" spans="2:9" ht="15" customHeight="1" x14ac:dyDescent="0.25">
      <c r="B78" s="254"/>
      <c r="C78" s="254"/>
      <c r="D78" s="254"/>
      <c r="E78" s="254"/>
      <c r="F78" s="254"/>
      <c r="G78" s="254"/>
      <c r="H78" s="254"/>
    </row>
    <row r="79" spans="2:9" ht="15" x14ac:dyDescent="0.25"/>
    <row r="80" spans="2:9" ht="15" customHeight="1" x14ac:dyDescent="0.25">
      <c r="B80" s="241"/>
      <c r="C80" s="241"/>
      <c r="D80" s="241"/>
      <c r="E80" s="241"/>
      <c r="F80" s="241"/>
      <c r="G80" s="241"/>
      <c r="H80" s="241"/>
      <c r="I80" t="s">
        <v>69</v>
      </c>
    </row>
    <row r="81" spans="2:9" ht="15" customHeight="1" x14ac:dyDescent="0.25">
      <c r="B81" s="241"/>
      <c r="C81" s="241"/>
      <c r="D81" s="241"/>
      <c r="E81" s="241"/>
      <c r="F81" s="241"/>
      <c r="G81" s="241"/>
      <c r="H81" s="241"/>
    </row>
    <row r="82" spans="2:9" ht="15.75" x14ac:dyDescent="0.25">
      <c r="B82" s="241"/>
      <c r="C82" s="241"/>
      <c r="D82" s="241"/>
      <c r="E82" s="241"/>
      <c r="F82" s="241"/>
      <c r="G82" s="241"/>
      <c r="H82" s="241"/>
    </row>
    <row r="83" spans="2:9" ht="15.75" x14ac:dyDescent="0.25">
      <c r="B83" s="245"/>
      <c r="C83" s="245"/>
      <c r="D83" s="245"/>
      <c r="E83" s="241"/>
      <c r="F83" s="241"/>
      <c r="G83" s="241"/>
      <c r="H83" s="241"/>
    </row>
    <row r="84" spans="2:9" ht="15" x14ac:dyDescent="0.25">
      <c r="B84" s="258"/>
      <c r="C84" s="258"/>
      <c r="D84" s="258"/>
      <c r="E84" s="258"/>
      <c r="F84" s="258"/>
      <c r="G84" s="258"/>
      <c r="H84" s="258"/>
    </row>
    <row r="85" spans="2:9" ht="30.75" customHeight="1" x14ac:dyDescent="0.25">
      <c r="B85" s="258"/>
      <c r="C85" s="258"/>
      <c r="D85" s="258"/>
      <c r="E85" s="258"/>
      <c r="F85" s="258"/>
      <c r="G85" s="258"/>
      <c r="H85" s="258"/>
    </row>
    <row r="86" spans="2:9" ht="15" x14ac:dyDescent="0.25">
      <c r="B86" s="259"/>
      <c r="C86" s="259"/>
      <c r="D86" s="259"/>
      <c r="E86" s="259"/>
      <c r="F86" s="259"/>
      <c r="G86" s="259"/>
      <c r="H86" s="259"/>
    </row>
    <row r="87" spans="2:9" ht="15" x14ac:dyDescent="0.25">
      <c r="B87" s="259"/>
      <c r="C87" s="259"/>
      <c r="D87" s="259"/>
      <c r="E87" s="259"/>
      <c r="F87" s="259"/>
      <c r="G87" s="259"/>
      <c r="H87" s="259"/>
    </row>
    <row r="88" spans="2:9" ht="15" x14ac:dyDescent="0.25"/>
    <row r="89" spans="2:9" ht="15" x14ac:dyDescent="0.25"/>
    <row r="90" spans="2:9" ht="15" x14ac:dyDescent="0.25"/>
    <row r="91" spans="2:9" ht="15" x14ac:dyDescent="0.25"/>
    <row r="92" spans="2:9" ht="15" x14ac:dyDescent="0.25"/>
    <row r="93" spans="2:9" ht="15" x14ac:dyDescent="0.25"/>
    <row r="94" spans="2:9" ht="15" customHeight="1" x14ac:dyDescent="0.25">
      <c r="B94" s="254"/>
      <c r="C94" s="254"/>
      <c r="D94" s="254"/>
      <c r="E94" s="254"/>
      <c r="F94" s="254"/>
      <c r="G94" s="254"/>
      <c r="H94" s="254"/>
      <c r="I94" t="s">
        <v>79</v>
      </c>
    </row>
    <row r="95" spans="2:9" ht="15" customHeight="1" x14ac:dyDescent="0.25">
      <c r="B95" s="254"/>
      <c r="C95" s="254"/>
      <c r="D95" s="254"/>
      <c r="E95" s="254"/>
      <c r="F95" s="254"/>
      <c r="G95" s="254"/>
      <c r="H95" s="254"/>
    </row>
    <row r="96" spans="2:9" ht="15" customHeight="1" x14ac:dyDescent="0.25">
      <c r="B96" s="254"/>
      <c r="C96" s="254"/>
      <c r="D96" s="254"/>
      <c r="E96" s="254"/>
      <c r="F96" s="254"/>
      <c r="G96" s="254"/>
      <c r="H96" s="254"/>
    </row>
    <row r="97" spans="2:9" ht="30" customHeight="1" x14ac:dyDescent="0.25">
      <c r="B97" s="254"/>
      <c r="C97" s="254"/>
      <c r="D97" s="254"/>
      <c r="E97" s="254"/>
      <c r="F97" s="254"/>
      <c r="G97" s="254"/>
      <c r="H97" s="254"/>
    </row>
    <row r="98" spans="2:9" ht="15" x14ac:dyDescent="0.25"/>
    <row r="99" spans="2:9" ht="15" customHeight="1" x14ac:dyDescent="0.25">
      <c r="B99" s="254"/>
      <c r="C99" s="254"/>
      <c r="D99" s="254"/>
      <c r="E99" s="254"/>
      <c r="F99" s="254"/>
      <c r="G99" s="254"/>
      <c r="H99" s="254"/>
      <c r="I99" t="s">
        <v>82</v>
      </c>
    </row>
    <row r="100" spans="2:9" ht="15" customHeight="1" x14ac:dyDescent="0.25">
      <c r="B100" s="254"/>
      <c r="C100" s="254"/>
      <c r="D100" s="254"/>
      <c r="E100" s="254"/>
      <c r="F100" s="254"/>
      <c r="G100" s="254"/>
      <c r="H100" s="254"/>
    </row>
    <row r="101" spans="2:9" ht="15" x14ac:dyDescent="0.25"/>
    <row r="102" spans="2:9" ht="15" x14ac:dyDescent="0.25">
      <c r="B102" s="260"/>
      <c r="C102" s="260"/>
      <c r="D102" s="260"/>
      <c r="E102" s="260"/>
      <c r="F102" s="260"/>
      <c r="G102" s="260"/>
      <c r="H102" s="260"/>
    </row>
    <row r="103" spans="2:9" ht="15" customHeight="1" x14ac:dyDescent="0.3">
      <c r="B103" s="261"/>
      <c r="C103" s="261"/>
      <c r="D103" s="261"/>
      <c r="E103" s="261"/>
      <c r="F103" s="261"/>
      <c r="G103" s="261"/>
      <c r="H103" s="261"/>
    </row>
    <row r="104" spans="2:9" ht="15" customHeight="1" x14ac:dyDescent="0.25">
      <c r="B104" s="262"/>
      <c r="C104" s="262"/>
      <c r="D104" s="262"/>
      <c r="E104" s="262"/>
      <c r="F104" s="262"/>
      <c r="G104" s="262"/>
      <c r="H104" s="262"/>
    </row>
    <row r="105" spans="2:9" ht="15" customHeight="1" x14ac:dyDescent="0.25">
      <c r="B105" s="262"/>
      <c r="C105" s="262"/>
      <c r="D105" s="262"/>
      <c r="E105" s="262"/>
      <c r="F105" s="262"/>
      <c r="G105" s="262"/>
      <c r="H105" s="262"/>
    </row>
    <row r="106" spans="2:9" ht="15" x14ac:dyDescent="0.25">
      <c r="B106" s="243"/>
      <c r="C106" s="243"/>
      <c r="D106" s="243"/>
      <c r="E106" s="243"/>
    </row>
    <row r="107" spans="2:9" ht="15" x14ac:dyDescent="0.25"/>
    <row r="108" spans="2:9" ht="15" customHeight="1" x14ac:dyDescent="0.25">
      <c r="B108" s="254"/>
      <c r="C108" s="254"/>
      <c r="D108" s="254"/>
      <c r="E108" s="254"/>
      <c r="F108" s="254"/>
      <c r="G108" s="254"/>
      <c r="H108" s="254"/>
    </row>
    <row r="109" spans="2:9" ht="15" customHeight="1" x14ac:dyDescent="0.25">
      <c r="B109" s="254"/>
      <c r="C109" s="254"/>
      <c r="D109" s="254"/>
      <c r="E109" s="254"/>
      <c r="F109" s="254"/>
      <c r="G109" s="254"/>
      <c r="H109" s="254"/>
    </row>
    <row r="110" spans="2:9" ht="15" customHeight="1" x14ac:dyDescent="0.25">
      <c r="B110" s="240"/>
      <c r="C110" s="240"/>
      <c r="D110" s="240"/>
      <c r="E110" s="240"/>
      <c r="F110" s="240"/>
      <c r="G110" s="240"/>
      <c r="H110" s="240"/>
      <c r="I110" t="s">
        <v>88</v>
      </c>
    </row>
    <row r="111" spans="2:9" ht="15" customHeight="1" x14ac:dyDescent="0.25">
      <c r="B111" s="240"/>
      <c r="C111" s="240"/>
      <c r="D111" s="240"/>
      <c r="E111" s="240"/>
      <c r="F111" s="240"/>
      <c r="G111" s="240"/>
      <c r="H111" s="240"/>
    </row>
    <row r="112" spans="2:9" ht="15" customHeight="1" x14ac:dyDescent="0.25">
      <c r="B112" s="240"/>
      <c r="C112" s="240"/>
      <c r="D112" s="240"/>
      <c r="E112" s="240"/>
      <c r="F112" s="240"/>
      <c r="G112" s="240"/>
      <c r="H112" s="240"/>
    </row>
    <row r="113" spans="2:9" ht="15" customHeight="1" x14ac:dyDescent="0.25">
      <c r="B113" s="240"/>
      <c r="C113" s="240"/>
      <c r="D113" s="240"/>
      <c r="E113" s="240"/>
      <c r="F113" s="240"/>
      <c r="G113" s="240"/>
      <c r="H113" s="240"/>
    </row>
    <row r="114" spans="2:9" ht="15" customHeight="1" x14ac:dyDescent="0.25">
      <c r="B114" s="240"/>
      <c r="C114" s="240"/>
      <c r="D114" s="240"/>
      <c r="E114" s="240"/>
      <c r="F114" s="240"/>
      <c r="G114" s="240"/>
      <c r="H114" s="240"/>
    </row>
    <row r="115" spans="2:9" ht="15.75" customHeight="1" x14ac:dyDescent="0.25">
      <c r="B115" s="240"/>
      <c r="C115" s="240"/>
      <c r="D115" s="240"/>
      <c r="E115" s="240"/>
      <c r="F115" s="240"/>
      <c r="G115" s="240"/>
      <c r="H115" s="240"/>
    </row>
    <row r="116" spans="2:9" ht="15" x14ac:dyDescent="0.25"/>
    <row r="117" spans="2:9" ht="15" customHeight="1" x14ac:dyDescent="0.25"/>
    <row r="118" spans="2:9" ht="15" customHeight="1" x14ac:dyDescent="0.25"/>
    <row r="119" spans="2:9" ht="15" customHeight="1" x14ac:dyDescent="0.25">
      <c r="B119" s="263"/>
      <c r="C119" s="263"/>
      <c r="D119" s="263"/>
      <c r="E119" s="263"/>
    </row>
    <row r="120" spans="2:9" ht="15" x14ac:dyDescent="0.25">
      <c r="B120" s="245"/>
      <c r="C120" s="245"/>
      <c r="D120" s="245"/>
      <c r="E120" s="245"/>
    </row>
    <row r="121" spans="2:9" ht="15" x14ac:dyDescent="0.25">
      <c r="B121" s="247"/>
    </row>
    <row r="122" spans="2:9" ht="15" customHeight="1" x14ac:dyDescent="0.25">
      <c r="I122" s="180" t="s">
        <v>93</v>
      </c>
    </row>
    <row r="123" spans="2:9" ht="15" customHeight="1" x14ac:dyDescent="0.25"/>
    <row r="124" spans="2:9" ht="15" customHeight="1" x14ac:dyDescent="0.25">
      <c r="B124" s="264"/>
      <c r="C124" s="264"/>
      <c r="D124" s="264"/>
      <c r="E124" s="264"/>
      <c r="F124" s="264"/>
      <c r="G124" s="264"/>
      <c r="H124" s="264"/>
    </row>
    <row r="125" spans="2:9" ht="15" x14ac:dyDescent="0.25">
      <c r="B125" s="264"/>
      <c r="C125" s="264"/>
      <c r="D125" s="264"/>
      <c r="E125" s="264"/>
      <c r="F125" s="264"/>
      <c r="G125" s="264"/>
      <c r="H125" s="264"/>
    </row>
    <row r="126" spans="2:9" ht="15" x14ac:dyDescent="0.25">
      <c r="B126" s="264"/>
      <c r="C126" s="264"/>
      <c r="D126" s="264"/>
      <c r="E126" s="264"/>
      <c r="F126" s="264"/>
      <c r="G126" s="264"/>
      <c r="H126" s="264"/>
    </row>
    <row r="127" spans="2:9" ht="15" x14ac:dyDescent="0.25">
      <c r="B127" s="264"/>
      <c r="C127" s="264"/>
      <c r="D127" s="264"/>
      <c r="E127" s="264"/>
      <c r="F127" s="264"/>
      <c r="G127" s="264"/>
      <c r="H127" s="264"/>
    </row>
    <row r="128" spans="2:9" ht="15.75" x14ac:dyDescent="0.25">
      <c r="B128" s="254"/>
      <c r="C128" s="254"/>
      <c r="D128" s="254"/>
      <c r="E128" s="254"/>
      <c r="F128" s="254"/>
      <c r="G128" s="254"/>
      <c r="H128" s="254"/>
    </row>
    <row r="129" spans="2:9" ht="15" x14ac:dyDescent="0.25"/>
    <row r="130" spans="2:9" ht="15" x14ac:dyDescent="0.25"/>
    <row r="131" spans="2:9" ht="15" x14ac:dyDescent="0.25">
      <c r="I131" t="s">
        <v>98</v>
      </c>
    </row>
    <row r="132" spans="2:9" ht="15" x14ac:dyDescent="0.25"/>
    <row r="133" spans="2:9" ht="15" customHeight="1" x14ac:dyDescent="0.25">
      <c r="B133" s="265"/>
      <c r="C133" s="265"/>
      <c r="D133" s="265"/>
      <c r="E133" s="265"/>
      <c r="F133" s="265"/>
      <c r="G133" s="265"/>
      <c r="H133" s="265"/>
    </row>
    <row r="134" spans="2:9" ht="15" customHeight="1" x14ac:dyDescent="0.25">
      <c r="B134" s="265"/>
      <c r="C134" s="265"/>
      <c r="D134" s="265"/>
      <c r="E134" s="265"/>
      <c r="F134" s="265"/>
      <c r="G134" s="265"/>
      <c r="H134" s="265"/>
    </row>
    <row r="135" spans="2:9" ht="15" x14ac:dyDescent="0.25"/>
    <row r="136" spans="2:9" ht="15" x14ac:dyDescent="0.25"/>
    <row r="137" spans="2:9" ht="15" x14ac:dyDescent="0.25"/>
    <row r="138" spans="2:9" ht="15" x14ac:dyDescent="0.25"/>
    <row r="139" spans="2:9" ht="15" x14ac:dyDescent="0.25"/>
    <row r="140" spans="2:9" ht="15.75" x14ac:dyDescent="0.25">
      <c r="B140" s="266"/>
      <c r="C140" s="266"/>
    </row>
    <row r="141" spans="2:9" ht="15.75" x14ac:dyDescent="0.25">
      <c r="B141" s="266"/>
      <c r="C141" s="266"/>
    </row>
    <row r="142" spans="2:9" ht="15.75" x14ac:dyDescent="0.25">
      <c r="B142" s="266"/>
      <c r="C142" s="266"/>
    </row>
    <row r="143" spans="2:9" ht="15" x14ac:dyDescent="0.25"/>
    <row r="144" spans="2:9" ht="15.75" x14ac:dyDescent="0.25">
      <c r="B144" s="245"/>
      <c r="C144" s="245"/>
      <c r="D144" s="245"/>
      <c r="E144" s="241"/>
      <c r="F144" s="241"/>
      <c r="G144" s="241"/>
      <c r="H144" s="241"/>
    </row>
    <row r="145" spans="1:8 16384:16384" ht="15" x14ac:dyDescent="0.25">
      <c r="B145" s="258"/>
      <c r="C145" s="258"/>
      <c r="D145" s="258"/>
      <c r="E145" s="258"/>
      <c r="F145" s="258"/>
      <c r="G145" s="258"/>
      <c r="H145" s="258"/>
    </row>
    <row r="146" spans="1:8 16384:16384" s="8" customFormat="1" ht="15" x14ac:dyDescent="0.25">
      <c r="A146"/>
      <c r="B146" s="258"/>
      <c r="C146" s="258"/>
      <c r="D146" s="258"/>
      <c r="E146" s="258"/>
      <c r="F146" s="258"/>
      <c r="G146" s="258"/>
      <c r="H146" s="258"/>
      <c r="XFD146" s="230"/>
    </row>
    <row r="147" spans="1:8 16384:16384" s="187" customFormat="1" ht="15" x14ac:dyDescent="0.25">
      <c r="A147"/>
      <c r="B147" s="259"/>
      <c r="C147" s="259"/>
      <c r="D147" s="259"/>
      <c r="E147" s="259"/>
      <c r="F147" s="259"/>
      <c r="G147" s="259"/>
      <c r="H147" s="259"/>
      <c r="XFD147" s="267"/>
    </row>
    <row r="148" spans="1:8 16384:16384" s="184" customFormat="1" ht="15" x14ac:dyDescent="0.25">
      <c r="A148"/>
      <c r="B148" s="259"/>
      <c r="C148" s="259"/>
      <c r="D148" s="259"/>
      <c r="E148" s="259"/>
      <c r="F148" s="259"/>
      <c r="G148" s="259"/>
      <c r="H148" s="259"/>
      <c r="XFD148" s="247"/>
    </row>
    <row r="149" spans="1:8 16384:16384" s="184" customFormat="1" ht="15" x14ac:dyDescent="0.25">
      <c r="A149"/>
      <c r="B149" s="267"/>
      <c r="C149" s="267"/>
      <c r="D149" s="267"/>
      <c r="E149" s="267"/>
      <c r="F149" s="267"/>
      <c r="G149" s="267"/>
      <c r="H149" s="267"/>
      <c r="XFD149" s="247"/>
    </row>
    <row r="150" spans="1:8 16384:16384" ht="15.75" x14ac:dyDescent="0.25">
      <c r="B150" s="268"/>
      <c r="C150" s="268"/>
      <c r="D150" s="268"/>
      <c r="E150" s="268"/>
      <c r="F150" s="268"/>
      <c r="G150" s="268"/>
      <c r="H150" s="268"/>
    </row>
    <row r="151" spans="1:8 16384:16384" ht="15.75" x14ac:dyDescent="0.25">
      <c r="B151" s="268"/>
      <c r="C151" s="268"/>
      <c r="D151" s="268"/>
      <c r="E151" s="268"/>
      <c r="F151" s="268"/>
      <c r="G151" s="268"/>
      <c r="H151" s="268"/>
    </row>
    <row r="152" spans="1:8 16384:16384" ht="15" x14ac:dyDescent="0.25">
      <c r="B152" s="245"/>
      <c r="C152" s="245"/>
      <c r="D152" s="245"/>
      <c r="E152" s="245"/>
    </row>
    <row r="153" spans="1:8 16384:16384" ht="15" x14ac:dyDescent="0.25">
      <c r="B153" s="245"/>
      <c r="C153" s="245"/>
      <c r="D153" s="245"/>
      <c r="E153" s="245"/>
    </row>
    <row r="154" spans="1:8 16384:16384" ht="15" x14ac:dyDescent="0.25"/>
    <row r="155" spans="1:8 16384:16384" ht="15" customHeight="1" x14ac:dyDescent="0.25">
      <c r="B155" s="254"/>
      <c r="C155" s="254"/>
      <c r="D155" s="254"/>
      <c r="E155" s="254"/>
      <c r="F155" s="254"/>
      <c r="G155" s="254"/>
      <c r="H155" s="254"/>
    </row>
    <row r="156" spans="1:8 16384:16384" ht="15.75" customHeight="1" x14ac:dyDescent="0.25">
      <c r="B156" s="254"/>
      <c r="C156" s="254"/>
      <c r="D156" s="254"/>
      <c r="E156" s="254"/>
      <c r="F156" s="254"/>
      <c r="G156" s="254"/>
      <c r="H156" s="254"/>
    </row>
    <row r="157" spans="1:8 16384:16384" ht="15" customHeight="1" x14ac:dyDescent="0.25">
      <c r="B157" s="255"/>
      <c r="C157" s="255"/>
      <c r="D157" s="255"/>
      <c r="E157" s="255"/>
      <c r="F157" s="255"/>
      <c r="G157" s="255"/>
      <c r="H157" s="255"/>
    </row>
    <row r="158" spans="1:8 16384:16384" ht="15" customHeight="1" x14ac:dyDescent="0.25">
      <c r="B158" s="255"/>
      <c r="C158" s="255"/>
      <c r="D158" s="255"/>
      <c r="E158" s="255"/>
      <c r="F158" s="255"/>
      <c r="G158" s="255"/>
      <c r="H158" s="255"/>
    </row>
    <row r="159" spans="1:8 16384:16384" ht="15.75" x14ac:dyDescent="0.25">
      <c r="B159" s="255"/>
      <c r="C159" s="255"/>
      <c r="D159" s="255"/>
      <c r="E159" s="255"/>
      <c r="F159" s="255"/>
      <c r="G159" s="255"/>
      <c r="H159" s="255"/>
    </row>
    <row r="160" spans="1:8 16384:16384" ht="15" x14ac:dyDescent="0.25">
      <c r="B160" s="245"/>
      <c r="C160" s="245"/>
      <c r="D160" s="245"/>
      <c r="E160" s="245"/>
    </row>
    <row r="161" spans="1:8 16384:16384" ht="15.75" x14ac:dyDescent="0.25">
      <c r="B161" s="257"/>
    </row>
    <row r="162" spans="1:8 16384:16384" ht="15" x14ac:dyDescent="0.25"/>
    <row r="163" spans="1:8 16384:16384" ht="15" x14ac:dyDescent="0.25"/>
    <row r="164" spans="1:8 16384:16384" ht="15" customHeight="1" x14ac:dyDescent="0.25">
      <c r="B164" s="254"/>
      <c r="C164" s="254"/>
      <c r="D164" s="254"/>
      <c r="E164" s="254"/>
      <c r="F164" s="254"/>
      <c r="G164" s="254"/>
      <c r="H164" s="254"/>
    </row>
    <row r="165" spans="1:8 16384:16384" ht="15" customHeight="1" x14ac:dyDescent="0.25">
      <c r="B165" s="254"/>
      <c r="C165" s="254"/>
      <c r="D165" s="254"/>
      <c r="E165" s="254"/>
      <c r="F165" s="254"/>
      <c r="G165" s="254"/>
      <c r="H165" s="254"/>
    </row>
    <row r="166" spans="1:8 16384:16384" ht="15" customHeight="1" x14ac:dyDescent="0.25">
      <c r="B166" s="254"/>
      <c r="C166" s="254"/>
      <c r="D166" s="254"/>
      <c r="E166" s="254"/>
      <c r="F166" s="254"/>
      <c r="G166" s="254"/>
      <c r="H166" s="254"/>
    </row>
    <row r="167" spans="1:8 16384:16384" ht="15" customHeight="1" x14ac:dyDescent="0.25">
      <c r="B167" s="254"/>
      <c r="C167" s="254"/>
      <c r="D167" s="254"/>
      <c r="E167" s="254"/>
      <c r="F167" s="254"/>
      <c r="G167" s="254"/>
      <c r="H167" s="254"/>
    </row>
    <row r="168" spans="1:8 16384:16384" ht="15" x14ac:dyDescent="0.25"/>
    <row r="169" spans="1:8 16384:16384" ht="15" customHeight="1" x14ac:dyDescent="0.25">
      <c r="B169" s="241"/>
      <c r="C169" s="241"/>
      <c r="D169" s="241"/>
      <c r="E169" s="241"/>
      <c r="F169" s="241"/>
      <c r="G169" s="241"/>
      <c r="H169" s="241"/>
    </row>
    <row r="170" spans="1:8 16384:16384" ht="15" customHeight="1" x14ac:dyDescent="0.25">
      <c r="B170" s="241"/>
      <c r="C170" s="241"/>
      <c r="D170" s="241"/>
      <c r="E170" s="241"/>
      <c r="F170" s="241"/>
      <c r="G170" s="241"/>
      <c r="H170" s="241"/>
    </row>
    <row r="171" spans="1:8 16384:16384" ht="15" customHeight="1" x14ac:dyDescent="0.25"/>
    <row r="172" spans="1:8 16384:16384" ht="15" x14ac:dyDescent="0.25"/>
    <row r="173" spans="1:8 16384:16384" s="60" customFormat="1" ht="15" x14ac:dyDescent="0.25">
      <c r="A173"/>
      <c r="B173" s="230"/>
      <c r="C173" s="230"/>
      <c r="D173" s="230"/>
      <c r="E173" s="230"/>
      <c r="F173" s="230"/>
      <c r="G173" s="230"/>
      <c r="H173" s="230"/>
      <c r="XFD173" s="242"/>
    </row>
    <row r="174" spans="1:8 16384:16384" s="45" customFormat="1" ht="32.25" customHeight="1" x14ac:dyDescent="0.25">
      <c r="A174"/>
      <c r="B174" s="240"/>
      <c r="C174" s="240"/>
      <c r="D174" s="240"/>
      <c r="E174" s="240"/>
      <c r="F174" s="240"/>
      <c r="G174" s="240"/>
      <c r="H174" s="240"/>
      <c r="XFD174" s="242"/>
    </row>
    <row r="175" spans="1:8 16384:16384" s="45" customFormat="1" ht="15" x14ac:dyDescent="0.25">
      <c r="A175"/>
      <c r="B175" s="242"/>
      <c r="C175" s="242"/>
      <c r="D175" s="242"/>
      <c r="E175" s="242"/>
      <c r="F175" s="242"/>
      <c r="G175" s="242"/>
      <c r="H175" s="242"/>
      <c r="XFD175" s="242"/>
    </row>
    <row r="176" spans="1:8 16384:16384" s="45" customFormat="1" ht="15" x14ac:dyDescent="0.25">
      <c r="A176"/>
      <c r="B176" s="242"/>
      <c r="C176" s="242"/>
      <c r="D176" s="242"/>
      <c r="E176" s="242"/>
      <c r="F176" s="242"/>
      <c r="G176" s="242"/>
      <c r="H176" s="242"/>
      <c r="XFD176" s="242"/>
    </row>
    <row r="177" spans="1:16384" ht="15" x14ac:dyDescent="0.25">
      <c r="B177" s="242"/>
      <c r="C177" s="242"/>
      <c r="D177" s="242"/>
      <c r="E177" s="242"/>
      <c r="F177" s="242"/>
      <c r="G177" s="242"/>
      <c r="H177" s="242"/>
    </row>
    <row r="178" spans="1:16384" ht="15" x14ac:dyDescent="0.25">
      <c r="B178" s="242"/>
      <c r="C178" s="242"/>
      <c r="D178" s="242"/>
      <c r="E178" s="242"/>
      <c r="F178" s="242"/>
      <c r="G178" s="242"/>
      <c r="H178" s="242"/>
    </row>
    <row r="179" spans="1:16384" ht="15" x14ac:dyDescent="0.25"/>
    <row r="180" spans="1:16384" ht="15" x14ac:dyDescent="0.25"/>
    <row r="181" spans="1:16384" ht="15" x14ac:dyDescent="0.25"/>
    <row r="182" spans="1:16384" s="8" customFormat="1" ht="15" x14ac:dyDescent="0.25">
      <c r="A182"/>
      <c r="B182" s="230"/>
      <c r="C182" s="230"/>
      <c r="D182" s="230"/>
      <c r="E182" s="230"/>
      <c r="F182" s="230"/>
      <c r="G182" s="230"/>
      <c r="H182" s="230"/>
      <c r="XFD182" s="230"/>
    </row>
    <row r="183" spans="1:16384" ht="15" x14ac:dyDescent="0.25"/>
    <row r="184" spans="1:16384" ht="15" x14ac:dyDescent="0.25"/>
    <row r="185" spans="1:16384" ht="15" x14ac:dyDescent="0.25"/>
    <row r="186" spans="1:16384" ht="15.75" x14ac:dyDescent="0.25">
      <c r="B186" s="266"/>
      <c r="C186" s="266"/>
    </row>
    <row r="187" spans="1:16384" ht="15" customHeight="1" x14ac:dyDescent="0.25">
      <c r="B187" s="266"/>
      <c r="C187" s="266"/>
    </row>
    <row r="188" spans="1:16384" ht="15" customHeight="1" x14ac:dyDescent="0.25">
      <c r="B188" s="266"/>
      <c r="C188" s="266"/>
      <c r="I188" s="269" t="s">
        <v>295</v>
      </c>
      <c r="J188" s="349" t="s">
        <v>296</v>
      </c>
      <c r="K188" s="349"/>
      <c r="L188" s="349"/>
      <c r="M188" s="303"/>
      <c r="N188" s="303"/>
      <c r="O188" s="303"/>
      <c r="P188" s="304"/>
      <c r="Q188" s="152" t="s">
        <v>295</v>
      </c>
      <c r="R188" s="349" t="s">
        <v>296</v>
      </c>
      <c r="S188" s="349"/>
      <c r="T188" s="349"/>
      <c r="U188" s="303"/>
      <c r="V188" s="303"/>
      <c r="W188" s="303"/>
      <c r="X188" s="304"/>
      <c r="Y188" s="152" t="s">
        <v>295</v>
      </c>
      <c r="Z188" s="349" t="s">
        <v>296</v>
      </c>
      <c r="AA188" s="349"/>
      <c r="AB188" s="349"/>
      <c r="AC188" s="303"/>
      <c r="AD188" s="303"/>
      <c r="AE188" s="303"/>
      <c r="AF188" s="304"/>
      <c r="AG188" s="152" t="s">
        <v>295</v>
      </c>
      <c r="AH188" s="349" t="s">
        <v>296</v>
      </c>
      <c r="AI188" s="349"/>
      <c r="AJ188" s="349"/>
      <c r="AK188" s="303"/>
      <c r="AL188" s="303"/>
      <c r="AM188" s="303"/>
      <c r="AN188" s="304"/>
      <c r="AO188" s="152" t="s">
        <v>295</v>
      </c>
      <c r="AP188" s="349" t="s">
        <v>296</v>
      </c>
      <c r="AQ188" s="349"/>
      <c r="AR188" s="349"/>
      <c r="AS188" s="303"/>
      <c r="AT188" s="303"/>
      <c r="AU188" s="303"/>
      <c r="AV188" s="304"/>
      <c r="AW188" s="152" t="s">
        <v>295</v>
      </c>
      <c r="AX188" s="349" t="s">
        <v>296</v>
      </c>
      <c r="AY188" s="349"/>
      <c r="AZ188" s="349"/>
      <c r="BA188" s="303"/>
      <c r="BB188" s="303"/>
      <c r="BC188" s="303"/>
      <c r="BD188" s="304"/>
      <c r="BE188" s="152" t="s">
        <v>295</v>
      </c>
      <c r="BF188" s="349" t="s">
        <v>296</v>
      </c>
      <c r="BG188" s="349"/>
      <c r="BH188" s="349"/>
      <c r="BI188" s="303"/>
      <c r="BJ188" s="303"/>
      <c r="BK188" s="303"/>
      <c r="BL188" s="304"/>
      <c r="BM188" s="152" t="s">
        <v>295</v>
      </c>
      <c r="BN188" s="349" t="s">
        <v>296</v>
      </c>
      <c r="BO188" s="349"/>
      <c r="BP188" s="349"/>
      <c r="BQ188" s="303"/>
      <c r="BR188" s="303"/>
      <c r="BS188" s="303"/>
      <c r="BT188" s="304"/>
      <c r="BU188" s="152" t="s">
        <v>295</v>
      </c>
      <c r="BV188" s="349" t="s">
        <v>296</v>
      </c>
      <c r="BW188" s="349"/>
      <c r="BX188" s="349"/>
      <c r="BY188" s="303"/>
      <c r="BZ188" s="303"/>
      <c r="CA188" s="303"/>
      <c r="CB188" s="304"/>
      <c r="CC188" s="152" t="s">
        <v>295</v>
      </c>
      <c r="CD188" s="349" t="s">
        <v>296</v>
      </c>
      <c r="CE188" s="349"/>
      <c r="CF188" s="349"/>
      <c r="CG188" s="303"/>
      <c r="CH188" s="303"/>
      <c r="CI188" s="303"/>
      <c r="CJ188" s="304"/>
      <c r="CK188" s="152" t="s">
        <v>295</v>
      </c>
      <c r="CL188" s="349" t="s">
        <v>296</v>
      </c>
      <c r="CM188" s="349"/>
      <c r="CN188" s="349"/>
      <c r="CO188" s="303"/>
      <c r="CP188" s="303"/>
      <c r="CQ188" s="303"/>
      <c r="CR188" s="304"/>
      <c r="CS188" s="152" t="s">
        <v>295</v>
      </c>
      <c r="CT188" s="349" t="s">
        <v>296</v>
      </c>
      <c r="CU188" s="349"/>
      <c r="CV188" s="349"/>
      <c r="CW188" s="303"/>
      <c r="CX188" s="303"/>
      <c r="CY188" s="303"/>
      <c r="CZ188" s="304"/>
      <c r="DA188" s="152" t="s">
        <v>295</v>
      </c>
      <c r="DB188" s="349" t="s">
        <v>296</v>
      </c>
      <c r="DC188" s="349"/>
      <c r="DD188" s="349"/>
      <c r="DE188" s="303"/>
      <c r="DF188" s="303"/>
      <c r="DG188" s="303"/>
      <c r="DH188" s="304"/>
      <c r="DI188" s="152" t="s">
        <v>295</v>
      </c>
      <c r="DJ188" s="349" t="s">
        <v>296</v>
      </c>
      <c r="DK188" s="349"/>
      <c r="DL188" s="349"/>
      <c r="DM188" s="303"/>
      <c r="DN188" s="303"/>
      <c r="DO188" s="303"/>
      <c r="DP188" s="304"/>
      <c r="DQ188" s="152" t="s">
        <v>295</v>
      </c>
      <c r="DR188" s="349" t="s">
        <v>296</v>
      </c>
      <c r="DS188" s="349"/>
      <c r="DT188" s="349"/>
      <c r="DU188" s="303"/>
      <c r="DV188" s="303"/>
      <c r="DW188" s="303"/>
      <c r="DX188" s="304"/>
      <c r="DY188" s="152" t="s">
        <v>295</v>
      </c>
      <c r="DZ188" s="349" t="s">
        <v>296</v>
      </c>
      <c r="EA188" s="349"/>
      <c r="EB188" s="349"/>
      <c r="EC188" s="303"/>
      <c r="ED188" s="303"/>
      <c r="EE188" s="303"/>
      <c r="EF188" s="304"/>
      <c r="EG188" s="152" t="s">
        <v>295</v>
      </c>
      <c r="EH188" s="349" t="s">
        <v>296</v>
      </c>
      <c r="EI188" s="349"/>
      <c r="EJ188" s="349"/>
      <c r="EK188" s="303"/>
      <c r="EL188" s="303"/>
      <c r="EM188" s="303"/>
      <c r="EN188" s="304"/>
      <c r="EO188" s="152" t="s">
        <v>295</v>
      </c>
      <c r="EP188" s="349" t="s">
        <v>296</v>
      </c>
      <c r="EQ188" s="349"/>
      <c r="ER188" s="349"/>
      <c r="ES188" s="303"/>
      <c r="ET188" s="303"/>
      <c r="EU188" s="303"/>
      <c r="EV188" s="304"/>
      <c r="EW188" s="152" t="s">
        <v>295</v>
      </c>
      <c r="EX188" s="349" t="s">
        <v>296</v>
      </c>
      <c r="EY188" s="349"/>
      <c r="EZ188" s="349"/>
      <c r="FA188" s="303"/>
      <c r="FB188" s="303"/>
      <c r="FC188" s="303"/>
      <c r="FD188" s="304"/>
      <c r="FE188" s="152" t="s">
        <v>295</v>
      </c>
      <c r="FF188" s="349" t="s">
        <v>296</v>
      </c>
      <c r="FG188" s="349"/>
      <c r="FH188" s="349"/>
      <c r="FI188" s="303"/>
      <c r="FJ188" s="303"/>
      <c r="FK188" s="303"/>
      <c r="FL188" s="304"/>
      <c r="FM188" s="152" t="s">
        <v>295</v>
      </c>
      <c r="FN188" s="349" t="s">
        <v>296</v>
      </c>
      <c r="FO188" s="349"/>
      <c r="FP188" s="349"/>
      <c r="FQ188" s="303"/>
      <c r="FR188" s="303"/>
      <c r="FS188" s="303"/>
      <c r="FT188" s="304"/>
      <c r="FU188" s="152" t="s">
        <v>295</v>
      </c>
      <c r="FV188" s="349" t="s">
        <v>296</v>
      </c>
      <c r="FW188" s="349"/>
      <c r="FX188" s="349"/>
      <c r="FY188" s="303"/>
      <c r="FZ188" s="303"/>
      <c r="GA188" s="303"/>
      <c r="GB188" s="304"/>
      <c r="GC188" s="152" t="s">
        <v>295</v>
      </c>
      <c r="GD188" s="349" t="s">
        <v>296</v>
      </c>
      <c r="GE188" s="349"/>
      <c r="GF188" s="349"/>
      <c r="GG188" s="303"/>
      <c r="GH188" s="303"/>
      <c r="GI188" s="303"/>
      <c r="GJ188" s="304"/>
      <c r="GK188" s="152" t="s">
        <v>295</v>
      </c>
      <c r="GL188" s="349" t="s">
        <v>296</v>
      </c>
      <c r="GM188" s="349"/>
      <c r="GN188" s="349"/>
      <c r="GO188" s="303"/>
      <c r="GP188" s="303"/>
      <c r="GQ188" s="303"/>
      <c r="GR188" s="304"/>
      <c r="GS188" s="152" t="s">
        <v>295</v>
      </c>
      <c r="GT188" s="349" t="s">
        <v>296</v>
      </c>
      <c r="GU188" s="349"/>
      <c r="GV188" s="349"/>
      <c r="GW188" s="303"/>
      <c r="GX188" s="303"/>
      <c r="GY188" s="303"/>
      <c r="GZ188" s="304"/>
      <c r="HA188" s="152" t="s">
        <v>295</v>
      </c>
      <c r="HB188" s="349" t="s">
        <v>296</v>
      </c>
      <c r="HC188" s="349"/>
      <c r="HD188" s="349"/>
      <c r="HE188" s="303"/>
      <c r="HF188" s="303"/>
      <c r="HG188" s="303"/>
      <c r="HH188" s="304"/>
      <c r="HI188" s="152" t="s">
        <v>295</v>
      </c>
      <c r="HJ188" s="349" t="s">
        <v>296</v>
      </c>
      <c r="HK188" s="349"/>
      <c r="HL188" s="349"/>
      <c r="HM188" s="303"/>
      <c r="HN188" s="303"/>
      <c r="HO188" s="303"/>
      <c r="HP188" s="304"/>
      <c r="HQ188" s="152" t="s">
        <v>295</v>
      </c>
      <c r="HR188" s="349" t="s">
        <v>296</v>
      </c>
      <c r="HS188" s="349"/>
      <c r="HT188" s="349"/>
      <c r="HU188" s="303"/>
      <c r="HV188" s="303"/>
      <c r="HW188" s="303"/>
      <c r="HX188" s="304"/>
      <c r="HY188" s="152" t="s">
        <v>295</v>
      </c>
      <c r="HZ188" s="349" t="s">
        <v>296</v>
      </c>
      <c r="IA188" s="349"/>
      <c r="IB188" s="349"/>
      <c r="IC188" s="303"/>
      <c r="ID188" s="303"/>
      <c r="IE188" s="303"/>
      <c r="IF188" s="304"/>
      <c r="IG188" s="152" t="s">
        <v>295</v>
      </c>
      <c r="IH188" s="349" t="s">
        <v>296</v>
      </c>
      <c r="II188" s="349"/>
      <c r="IJ188" s="349"/>
      <c r="IK188" s="303"/>
      <c r="IL188" s="303"/>
      <c r="IM188" s="303"/>
      <c r="IN188" s="304"/>
      <c r="IO188" s="152" t="s">
        <v>295</v>
      </c>
      <c r="IP188" s="349" t="s">
        <v>296</v>
      </c>
      <c r="IQ188" s="349"/>
      <c r="IR188" s="349"/>
      <c r="IS188" s="303"/>
      <c r="IT188" s="303"/>
      <c r="IU188" s="303"/>
      <c r="IV188" s="304"/>
      <c r="IW188" s="152" t="s">
        <v>295</v>
      </c>
      <c r="IX188" s="349" t="s">
        <v>296</v>
      </c>
      <c r="IY188" s="349"/>
      <c r="IZ188" s="349"/>
      <c r="JA188" s="303"/>
      <c r="JB188" s="303"/>
      <c r="JC188" s="303"/>
      <c r="JD188" s="304"/>
      <c r="JE188" s="152" t="s">
        <v>295</v>
      </c>
      <c r="JF188" s="349" t="s">
        <v>296</v>
      </c>
      <c r="JG188" s="349"/>
      <c r="JH188" s="349"/>
      <c r="JI188" s="303"/>
      <c r="JJ188" s="303"/>
      <c r="JK188" s="303"/>
      <c r="JL188" s="304"/>
      <c r="JM188" s="152" t="s">
        <v>295</v>
      </c>
      <c r="JN188" s="349" t="s">
        <v>296</v>
      </c>
      <c r="JO188" s="349"/>
      <c r="JP188" s="349"/>
      <c r="JQ188" s="303"/>
      <c r="JR188" s="303"/>
      <c r="JS188" s="303"/>
      <c r="JT188" s="304"/>
      <c r="JU188" s="152" t="s">
        <v>295</v>
      </c>
      <c r="JV188" s="349" t="s">
        <v>296</v>
      </c>
      <c r="JW188" s="349"/>
      <c r="JX188" s="349"/>
      <c r="JY188" s="303"/>
      <c r="JZ188" s="303"/>
      <c r="KA188" s="303"/>
      <c r="KB188" s="304"/>
      <c r="KC188" s="152" t="s">
        <v>295</v>
      </c>
      <c r="KD188" s="349" t="s">
        <v>296</v>
      </c>
      <c r="KE188" s="349"/>
      <c r="KF188" s="349"/>
      <c r="KG188" s="303"/>
      <c r="KH188" s="303"/>
      <c r="KI188" s="303"/>
      <c r="KJ188" s="304"/>
      <c r="KK188" s="152" t="s">
        <v>295</v>
      </c>
      <c r="KL188" s="349" t="s">
        <v>296</v>
      </c>
      <c r="KM188" s="349"/>
      <c r="KN188" s="349"/>
      <c r="KO188" s="303"/>
      <c r="KP188" s="303"/>
      <c r="KQ188" s="303"/>
      <c r="KR188" s="304"/>
      <c r="KS188" s="152" t="s">
        <v>295</v>
      </c>
      <c r="KT188" s="349" t="s">
        <v>296</v>
      </c>
      <c r="KU188" s="349"/>
      <c r="KV188" s="349"/>
      <c r="KW188" s="303"/>
      <c r="KX188" s="303"/>
      <c r="KY188" s="303"/>
      <c r="KZ188" s="304"/>
      <c r="LA188" s="152" t="s">
        <v>295</v>
      </c>
      <c r="LB188" s="349" t="s">
        <v>296</v>
      </c>
      <c r="LC188" s="349"/>
      <c r="LD188" s="349"/>
      <c r="LE188" s="303"/>
      <c r="LF188" s="303"/>
      <c r="LG188" s="303"/>
      <c r="LH188" s="304"/>
      <c r="LI188" s="152" t="s">
        <v>295</v>
      </c>
      <c r="LJ188" s="349" t="s">
        <v>296</v>
      </c>
      <c r="LK188" s="349"/>
      <c r="LL188" s="349"/>
      <c r="LM188" s="303"/>
      <c r="LN188" s="303"/>
      <c r="LO188" s="303"/>
      <c r="LP188" s="304"/>
      <c r="LQ188" s="152" t="s">
        <v>295</v>
      </c>
      <c r="LR188" s="349" t="s">
        <v>296</v>
      </c>
      <c r="LS188" s="349"/>
      <c r="LT188" s="349"/>
      <c r="LU188" s="303"/>
      <c r="LV188" s="303"/>
      <c r="LW188" s="303"/>
      <c r="LX188" s="304"/>
      <c r="LY188" s="152" t="s">
        <v>295</v>
      </c>
      <c r="LZ188" s="349" t="s">
        <v>296</v>
      </c>
      <c r="MA188" s="349"/>
      <c r="MB188" s="349"/>
      <c r="MC188" s="303"/>
      <c r="MD188" s="303"/>
      <c r="ME188" s="303"/>
      <c r="MF188" s="304"/>
      <c r="MG188" s="152" t="s">
        <v>295</v>
      </c>
      <c r="MH188" s="349" t="s">
        <v>296</v>
      </c>
      <c r="MI188" s="349"/>
      <c r="MJ188" s="349"/>
      <c r="MK188" s="303"/>
      <c r="ML188" s="303"/>
      <c r="MM188" s="303"/>
      <c r="MN188" s="304"/>
      <c r="MO188" s="152" t="s">
        <v>295</v>
      </c>
      <c r="MP188" s="349" t="s">
        <v>296</v>
      </c>
      <c r="MQ188" s="349"/>
      <c r="MR188" s="349"/>
      <c r="MS188" s="303"/>
      <c r="MT188" s="303"/>
      <c r="MU188" s="303"/>
      <c r="MV188" s="304"/>
      <c r="MW188" s="152" t="s">
        <v>295</v>
      </c>
      <c r="MX188" s="349" t="s">
        <v>296</v>
      </c>
      <c r="MY188" s="349"/>
      <c r="MZ188" s="349"/>
      <c r="NA188" s="303"/>
      <c r="NB188" s="303"/>
      <c r="NC188" s="303"/>
      <c r="ND188" s="304"/>
      <c r="NE188" s="152" t="s">
        <v>295</v>
      </c>
      <c r="NF188" s="349" t="s">
        <v>296</v>
      </c>
      <c r="NG188" s="349"/>
      <c r="NH188" s="349"/>
      <c r="NI188" s="303"/>
      <c r="NJ188" s="303"/>
      <c r="NK188" s="303"/>
      <c r="NL188" s="304"/>
      <c r="NM188" s="152" t="s">
        <v>295</v>
      </c>
      <c r="NN188" s="349" t="s">
        <v>296</v>
      </c>
      <c r="NO188" s="349"/>
      <c r="NP188" s="349"/>
      <c r="NQ188" s="303"/>
      <c r="NR188" s="303"/>
      <c r="NS188" s="303"/>
      <c r="NT188" s="304"/>
      <c r="NU188" s="152" t="s">
        <v>295</v>
      </c>
      <c r="NV188" s="349" t="s">
        <v>296</v>
      </c>
      <c r="NW188" s="349"/>
      <c r="NX188" s="349"/>
      <c r="NY188" s="303"/>
      <c r="NZ188" s="303"/>
      <c r="OA188" s="303"/>
      <c r="OB188" s="304"/>
      <c r="OC188" s="152" t="s">
        <v>295</v>
      </c>
      <c r="OD188" s="349" t="s">
        <v>296</v>
      </c>
      <c r="OE188" s="349"/>
      <c r="OF188" s="349"/>
      <c r="OG188" s="303"/>
      <c r="OH188" s="303"/>
      <c r="OI188" s="303"/>
      <c r="OJ188" s="304"/>
      <c r="OK188" s="152" t="s">
        <v>295</v>
      </c>
      <c r="OL188" s="349" t="s">
        <v>296</v>
      </c>
      <c r="OM188" s="349"/>
      <c r="ON188" s="349"/>
      <c r="OO188" s="303"/>
      <c r="OP188" s="303"/>
      <c r="OQ188" s="303"/>
      <c r="OR188" s="304"/>
      <c r="OS188" s="152" t="s">
        <v>295</v>
      </c>
      <c r="OT188" s="349" t="s">
        <v>296</v>
      </c>
      <c r="OU188" s="349"/>
      <c r="OV188" s="349"/>
      <c r="OW188" s="303"/>
      <c r="OX188" s="303"/>
      <c r="OY188" s="303"/>
      <c r="OZ188" s="304"/>
      <c r="PA188" s="152" t="s">
        <v>295</v>
      </c>
      <c r="PB188" s="349" t="s">
        <v>296</v>
      </c>
      <c r="PC188" s="349"/>
      <c r="PD188" s="349"/>
      <c r="PE188" s="303"/>
      <c r="PF188" s="303"/>
      <c r="PG188" s="303"/>
      <c r="PH188" s="304"/>
      <c r="PI188" s="152" t="s">
        <v>295</v>
      </c>
      <c r="PJ188" s="349" t="s">
        <v>296</v>
      </c>
      <c r="PK188" s="349"/>
      <c r="PL188" s="349"/>
      <c r="PM188" s="303"/>
      <c r="PN188" s="303"/>
      <c r="PO188" s="303"/>
      <c r="PP188" s="304"/>
      <c r="PQ188" s="152" t="s">
        <v>295</v>
      </c>
      <c r="PR188" s="349" t="s">
        <v>296</v>
      </c>
      <c r="PS188" s="349"/>
      <c r="PT188" s="349"/>
      <c r="PU188" s="303"/>
      <c r="PV188" s="303"/>
      <c r="PW188" s="303"/>
      <c r="PX188" s="304"/>
      <c r="PY188" s="152" t="s">
        <v>295</v>
      </c>
      <c r="PZ188" s="349" t="s">
        <v>296</v>
      </c>
      <c r="QA188" s="349"/>
      <c r="QB188" s="349"/>
      <c r="QC188" s="303"/>
      <c r="QD188" s="303"/>
      <c r="QE188" s="303"/>
      <c r="QF188" s="304"/>
      <c r="QG188" s="152" t="s">
        <v>295</v>
      </c>
      <c r="QH188" s="349" t="s">
        <v>296</v>
      </c>
      <c r="QI188" s="349"/>
      <c r="QJ188" s="349"/>
      <c r="QK188" s="303"/>
      <c r="QL188" s="303"/>
      <c r="QM188" s="303"/>
      <c r="QN188" s="304"/>
      <c r="QO188" s="152" t="s">
        <v>295</v>
      </c>
      <c r="QP188" s="349" t="s">
        <v>296</v>
      </c>
      <c r="QQ188" s="349"/>
      <c r="QR188" s="349"/>
      <c r="QS188" s="303"/>
      <c r="QT188" s="303"/>
      <c r="QU188" s="303"/>
      <c r="QV188" s="304"/>
      <c r="QW188" s="152" t="s">
        <v>295</v>
      </c>
      <c r="QX188" s="349" t="s">
        <v>296</v>
      </c>
      <c r="QY188" s="349"/>
      <c r="QZ188" s="349"/>
      <c r="RA188" s="303"/>
      <c r="RB188" s="303"/>
      <c r="RC188" s="303"/>
      <c r="RD188" s="304"/>
      <c r="RE188" s="152" t="s">
        <v>295</v>
      </c>
      <c r="RF188" s="349" t="s">
        <v>296</v>
      </c>
      <c r="RG188" s="349"/>
      <c r="RH188" s="349"/>
      <c r="RI188" s="303"/>
      <c r="RJ188" s="303"/>
      <c r="RK188" s="303"/>
      <c r="RL188" s="304"/>
      <c r="RM188" s="152" t="s">
        <v>295</v>
      </c>
      <c r="RN188" s="349" t="s">
        <v>296</v>
      </c>
      <c r="RO188" s="349"/>
      <c r="RP188" s="349"/>
      <c r="RQ188" s="303"/>
      <c r="RR188" s="303"/>
      <c r="RS188" s="303"/>
      <c r="RT188" s="304"/>
      <c r="RU188" s="152" t="s">
        <v>295</v>
      </c>
      <c r="RV188" s="349" t="s">
        <v>296</v>
      </c>
      <c r="RW188" s="349"/>
      <c r="RX188" s="349"/>
      <c r="RY188" s="303"/>
      <c r="RZ188" s="303"/>
      <c r="SA188" s="303"/>
      <c r="SB188" s="304"/>
      <c r="SC188" s="152" t="s">
        <v>295</v>
      </c>
      <c r="SD188" s="349" t="s">
        <v>296</v>
      </c>
      <c r="SE188" s="349"/>
      <c r="SF188" s="349"/>
      <c r="SG188" s="303"/>
      <c r="SH188" s="303"/>
      <c r="SI188" s="303"/>
      <c r="SJ188" s="304"/>
      <c r="SK188" s="152" t="s">
        <v>295</v>
      </c>
      <c r="SL188" s="349" t="s">
        <v>296</v>
      </c>
      <c r="SM188" s="349"/>
      <c r="SN188" s="349"/>
      <c r="SO188" s="303"/>
      <c r="SP188" s="303"/>
      <c r="SQ188" s="303"/>
      <c r="SR188" s="304"/>
      <c r="SS188" s="152" t="s">
        <v>295</v>
      </c>
      <c r="ST188" s="349" t="s">
        <v>296</v>
      </c>
      <c r="SU188" s="349"/>
      <c r="SV188" s="349"/>
      <c r="SW188" s="303"/>
      <c r="SX188" s="303"/>
      <c r="SY188" s="303"/>
      <c r="SZ188" s="304"/>
      <c r="TA188" s="152" t="s">
        <v>295</v>
      </c>
      <c r="TB188" s="349" t="s">
        <v>296</v>
      </c>
      <c r="TC188" s="349"/>
      <c r="TD188" s="349"/>
      <c r="TE188" s="303"/>
      <c r="TF188" s="303"/>
      <c r="TG188" s="303"/>
      <c r="TH188" s="304"/>
      <c r="TI188" s="152" t="s">
        <v>295</v>
      </c>
      <c r="TJ188" s="349" t="s">
        <v>296</v>
      </c>
      <c r="TK188" s="349"/>
      <c r="TL188" s="349"/>
      <c r="TM188" s="303"/>
      <c r="TN188" s="303"/>
      <c r="TO188" s="303"/>
      <c r="TP188" s="304"/>
      <c r="TQ188" s="152" t="s">
        <v>295</v>
      </c>
      <c r="TR188" s="349" t="s">
        <v>296</v>
      </c>
      <c r="TS188" s="349"/>
      <c r="TT188" s="349"/>
      <c r="TU188" s="303"/>
      <c r="TV188" s="303"/>
      <c r="TW188" s="303"/>
      <c r="TX188" s="304"/>
      <c r="TY188" s="152" t="s">
        <v>295</v>
      </c>
      <c r="TZ188" s="349" t="s">
        <v>296</v>
      </c>
      <c r="UA188" s="349"/>
      <c r="UB188" s="349"/>
      <c r="UC188" s="303"/>
      <c r="UD188" s="303"/>
      <c r="UE188" s="303"/>
      <c r="UF188" s="304"/>
      <c r="UG188" s="152" t="s">
        <v>295</v>
      </c>
      <c r="UH188" s="349" t="s">
        <v>296</v>
      </c>
      <c r="UI188" s="349"/>
      <c r="UJ188" s="349"/>
      <c r="UK188" s="303"/>
      <c r="UL188" s="303"/>
      <c r="UM188" s="303"/>
      <c r="UN188" s="304"/>
      <c r="UO188" s="152" t="s">
        <v>295</v>
      </c>
      <c r="UP188" s="349" t="s">
        <v>296</v>
      </c>
      <c r="UQ188" s="349"/>
      <c r="UR188" s="349"/>
      <c r="US188" s="303"/>
      <c r="UT188" s="303"/>
      <c r="UU188" s="303"/>
      <c r="UV188" s="304"/>
      <c r="UW188" s="152" t="s">
        <v>295</v>
      </c>
      <c r="UX188" s="349" t="s">
        <v>296</v>
      </c>
      <c r="UY188" s="349"/>
      <c r="UZ188" s="349"/>
      <c r="VA188" s="303"/>
      <c r="VB188" s="303"/>
      <c r="VC188" s="303"/>
      <c r="VD188" s="304"/>
      <c r="VE188" s="152" t="s">
        <v>295</v>
      </c>
      <c r="VF188" s="349" t="s">
        <v>296</v>
      </c>
      <c r="VG188" s="349"/>
      <c r="VH188" s="349"/>
      <c r="VI188" s="303"/>
      <c r="VJ188" s="303"/>
      <c r="VK188" s="303"/>
      <c r="VL188" s="304"/>
      <c r="VM188" s="152" t="s">
        <v>295</v>
      </c>
      <c r="VN188" s="349" t="s">
        <v>296</v>
      </c>
      <c r="VO188" s="349"/>
      <c r="VP188" s="349"/>
      <c r="VQ188" s="303"/>
      <c r="VR188" s="303"/>
      <c r="VS188" s="303"/>
      <c r="VT188" s="304"/>
      <c r="VU188" s="152" t="s">
        <v>295</v>
      </c>
      <c r="VV188" s="349" t="s">
        <v>296</v>
      </c>
      <c r="VW188" s="349"/>
      <c r="VX188" s="349"/>
      <c r="VY188" s="303"/>
      <c r="VZ188" s="303"/>
      <c r="WA188" s="303"/>
      <c r="WB188" s="304"/>
      <c r="WC188" s="152" t="s">
        <v>295</v>
      </c>
      <c r="WD188" s="349" t="s">
        <v>296</v>
      </c>
      <c r="WE188" s="349"/>
      <c r="WF188" s="349"/>
      <c r="WG188" s="303"/>
      <c r="WH188" s="303"/>
      <c r="WI188" s="303"/>
      <c r="WJ188" s="304"/>
      <c r="WK188" s="152" t="s">
        <v>295</v>
      </c>
      <c r="WL188" s="349" t="s">
        <v>296</v>
      </c>
      <c r="WM188" s="349"/>
      <c r="WN188" s="349"/>
      <c r="WO188" s="303"/>
      <c r="WP188" s="303"/>
      <c r="WQ188" s="303"/>
      <c r="WR188" s="304"/>
      <c r="WS188" s="152" t="s">
        <v>295</v>
      </c>
      <c r="WT188" s="349" t="s">
        <v>296</v>
      </c>
      <c r="WU188" s="349"/>
      <c r="WV188" s="349"/>
      <c r="WW188" s="303"/>
      <c r="WX188" s="303"/>
      <c r="WY188" s="303"/>
      <c r="WZ188" s="304"/>
      <c r="XA188" s="152" t="s">
        <v>295</v>
      </c>
      <c r="XB188" s="349" t="s">
        <v>296</v>
      </c>
      <c r="XC188" s="349"/>
      <c r="XD188" s="349"/>
      <c r="XE188" s="303"/>
      <c r="XF188" s="303"/>
      <c r="XG188" s="303"/>
      <c r="XH188" s="304"/>
      <c r="XI188" s="152" t="s">
        <v>295</v>
      </c>
      <c r="XJ188" s="349" t="s">
        <v>296</v>
      </c>
      <c r="XK188" s="349"/>
      <c r="XL188" s="349"/>
      <c r="XM188" s="303"/>
      <c r="XN188" s="303"/>
      <c r="XO188" s="303"/>
      <c r="XP188" s="304"/>
      <c r="XQ188" s="152" t="s">
        <v>295</v>
      </c>
      <c r="XR188" s="349" t="s">
        <v>296</v>
      </c>
      <c r="XS188" s="349"/>
      <c r="XT188" s="349"/>
      <c r="XU188" s="303"/>
      <c r="XV188" s="303"/>
      <c r="XW188" s="303"/>
      <c r="XX188" s="304"/>
      <c r="XY188" s="152" t="s">
        <v>295</v>
      </c>
      <c r="XZ188" s="349" t="s">
        <v>296</v>
      </c>
      <c r="YA188" s="349"/>
      <c r="YB188" s="349"/>
      <c r="YC188" s="303"/>
      <c r="YD188" s="303"/>
      <c r="YE188" s="303"/>
      <c r="YF188" s="304"/>
      <c r="YG188" s="152" t="s">
        <v>295</v>
      </c>
      <c r="YH188" s="349" t="s">
        <v>296</v>
      </c>
      <c r="YI188" s="349"/>
      <c r="YJ188" s="349"/>
      <c r="YK188" s="303"/>
      <c r="YL188" s="303"/>
      <c r="YM188" s="303"/>
      <c r="YN188" s="304"/>
      <c r="YO188" s="152" t="s">
        <v>295</v>
      </c>
      <c r="YP188" s="349" t="s">
        <v>296</v>
      </c>
      <c r="YQ188" s="349"/>
      <c r="YR188" s="349"/>
      <c r="YS188" s="303"/>
      <c r="YT188" s="303"/>
      <c r="YU188" s="303"/>
      <c r="YV188" s="304"/>
      <c r="YW188" s="152" t="s">
        <v>295</v>
      </c>
      <c r="YX188" s="349" t="s">
        <v>296</v>
      </c>
      <c r="YY188" s="349"/>
      <c r="YZ188" s="349"/>
      <c r="ZA188" s="303"/>
      <c r="ZB188" s="303"/>
      <c r="ZC188" s="303"/>
      <c r="ZD188" s="304"/>
      <c r="ZE188" s="152" t="s">
        <v>295</v>
      </c>
      <c r="ZF188" s="349" t="s">
        <v>296</v>
      </c>
      <c r="ZG188" s="349"/>
      <c r="ZH188" s="349"/>
      <c r="ZI188" s="303"/>
      <c r="ZJ188" s="303"/>
      <c r="ZK188" s="303"/>
      <c r="ZL188" s="304"/>
      <c r="ZM188" s="152" t="s">
        <v>295</v>
      </c>
      <c r="ZN188" s="349" t="s">
        <v>296</v>
      </c>
      <c r="ZO188" s="349"/>
      <c r="ZP188" s="349"/>
      <c r="ZQ188" s="303"/>
      <c r="ZR188" s="303"/>
      <c r="ZS188" s="303"/>
      <c r="ZT188" s="304"/>
      <c r="ZU188" s="152" t="s">
        <v>295</v>
      </c>
      <c r="ZV188" s="349" t="s">
        <v>296</v>
      </c>
      <c r="ZW188" s="349"/>
      <c r="ZX188" s="349"/>
      <c r="ZY188" s="303"/>
      <c r="ZZ188" s="303"/>
      <c r="AAA188" s="303"/>
      <c r="AAB188" s="304"/>
      <c r="AAC188" s="152" t="s">
        <v>295</v>
      </c>
      <c r="AAD188" s="349" t="s">
        <v>296</v>
      </c>
      <c r="AAE188" s="349"/>
      <c r="AAF188" s="349"/>
      <c r="AAG188" s="303"/>
      <c r="AAH188" s="303"/>
      <c r="AAI188" s="303"/>
      <c r="AAJ188" s="304"/>
      <c r="AAK188" s="152" t="s">
        <v>295</v>
      </c>
      <c r="AAL188" s="349" t="s">
        <v>296</v>
      </c>
      <c r="AAM188" s="349"/>
      <c r="AAN188" s="349"/>
      <c r="AAO188" s="303"/>
      <c r="AAP188" s="303"/>
      <c r="AAQ188" s="303"/>
      <c r="AAR188" s="304"/>
      <c r="AAS188" s="152" t="s">
        <v>295</v>
      </c>
      <c r="AAT188" s="349" t="s">
        <v>296</v>
      </c>
      <c r="AAU188" s="349"/>
      <c r="AAV188" s="349"/>
      <c r="AAW188" s="303"/>
      <c r="AAX188" s="303"/>
      <c r="AAY188" s="303"/>
      <c r="AAZ188" s="304"/>
      <c r="ABA188" s="152" t="s">
        <v>295</v>
      </c>
      <c r="ABB188" s="349" t="s">
        <v>296</v>
      </c>
      <c r="ABC188" s="349"/>
      <c r="ABD188" s="349"/>
      <c r="ABE188" s="303"/>
      <c r="ABF188" s="303"/>
      <c r="ABG188" s="303"/>
      <c r="ABH188" s="304"/>
      <c r="ABI188" s="152" t="s">
        <v>295</v>
      </c>
      <c r="ABJ188" s="349" t="s">
        <v>296</v>
      </c>
      <c r="ABK188" s="349"/>
      <c r="ABL188" s="349"/>
      <c r="ABM188" s="303"/>
      <c r="ABN188" s="303"/>
      <c r="ABO188" s="303"/>
      <c r="ABP188" s="304"/>
      <c r="ABQ188" s="152" t="s">
        <v>295</v>
      </c>
      <c r="ABR188" s="349" t="s">
        <v>296</v>
      </c>
      <c r="ABS188" s="349"/>
      <c r="ABT188" s="349"/>
      <c r="ABU188" s="303"/>
      <c r="ABV188" s="303"/>
      <c r="ABW188" s="303"/>
      <c r="ABX188" s="304"/>
      <c r="ABY188" s="152" t="s">
        <v>295</v>
      </c>
      <c r="ABZ188" s="349" t="s">
        <v>296</v>
      </c>
      <c r="ACA188" s="349"/>
      <c r="ACB188" s="349"/>
      <c r="ACC188" s="303"/>
      <c r="ACD188" s="303"/>
      <c r="ACE188" s="303"/>
      <c r="ACF188" s="304"/>
      <c r="ACG188" s="152" t="s">
        <v>295</v>
      </c>
      <c r="ACH188" s="349" t="s">
        <v>296</v>
      </c>
      <c r="ACI188" s="349"/>
      <c r="ACJ188" s="349"/>
      <c r="ACK188" s="303"/>
      <c r="ACL188" s="303"/>
      <c r="ACM188" s="303"/>
      <c r="ACN188" s="304"/>
      <c r="ACO188" s="152" t="s">
        <v>295</v>
      </c>
      <c r="ACP188" s="349" t="s">
        <v>296</v>
      </c>
      <c r="ACQ188" s="349"/>
      <c r="ACR188" s="349"/>
      <c r="ACS188" s="303"/>
      <c r="ACT188" s="303"/>
      <c r="ACU188" s="303"/>
      <c r="ACV188" s="304"/>
      <c r="ACW188" s="152" t="s">
        <v>295</v>
      </c>
      <c r="ACX188" s="349" t="s">
        <v>296</v>
      </c>
      <c r="ACY188" s="349"/>
      <c r="ACZ188" s="349"/>
      <c r="ADA188" s="303"/>
      <c r="ADB188" s="303"/>
      <c r="ADC188" s="303"/>
      <c r="ADD188" s="304"/>
      <c r="ADE188" s="152" t="s">
        <v>295</v>
      </c>
      <c r="ADF188" s="349" t="s">
        <v>296</v>
      </c>
      <c r="ADG188" s="349"/>
      <c r="ADH188" s="349"/>
      <c r="ADI188" s="303"/>
      <c r="ADJ188" s="303"/>
      <c r="ADK188" s="303"/>
      <c r="ADL188" s="304"/>
      <c r="ADM188" s="152" t="s">
        <v>295</v>
      </c>
      <c r="ADN188" s="349" t="s">
        <v>296</v>
      </c>
      <c r="ADO188" s="349"/>
      <c r="ADP188" s="349"/>
      <c r="ADQ188" s="303"/>
      <c r="ADR188" s="303"/>
      <c r="ADS188" s="303"/>
      <c r="ADT188" s="304"/>
      <c r="ADU188" s="152" t="s">
        <v>295</v>
      </c>
      <c r="ADV188" s="349" t="s">
        <v>296</v>
      </c>
      <c r="ADW188" s="349"/>
      <c r="ADX188" s="349"/>
      <c r="ADY188" s="303"/>
      <c r="ADZ188" s="303"/>
      <c r="AEA188" s="303"/>
      <c r="AEB188" s="304"/>
      <c r="AEC188" s="152" t="s">
        <v>295</v>
      </c>
      <c r="AED188" s="349" t="s">
        <v>296</v>
      </c>
      <c r="AEE188" s="349"/>
      <c r="AEF188" s="349"/>
      <c r="AEG188" s="303"/>
      <c r="AEH188" s="303"/>
      <c r="AEI188" s="303"/>
      <c r="AEJ188" s="304"/>
      <c r="AEK188" s="152" t="s">
        <v>295</v>
      </c>
      <c r="AEL188" s="349" t="s">
        <v>296</v>
      </c>
      <c r="AEM188" s="349"/>
      <c r="AEN188" s="349"/>
      <c r="AEO188" s="303"/>
      <c r="AEP188" s="303"/>
      <c r="AEQ188" s="303"/>
      <c r="AER188" s="304"/>
      <c r="AES188" s="152" t="s">
        <v>295</v>
      </c>
      <c r="AET188" s="349" t="s">
        <v>296</v>
      </c>
      <c r="AEU188" s="349"/>
      <c r="AEV188" s="349"/>
      <c r="AEW188" s="303"/>
      <c r="AEX188" s="303"/>
      <c r="AEY188" s="303"/>
      <c r="AEZ188" s="304"/>
      <c r="AFA188" s="152" t="s">
        <v>295</v>
      </c>
      <c r="AFB188" s="349" t="s">
        <v>296</v>
      </c>
      <c r="AFC188" s="349"/>
      <c r="AFD188" s="349"/>
      <c r="AFE188" s="303"/>
      <c r="AFF188" s="303"/>
      <c r="AFG188" s="303"/>
      <c r="AFH188" s="304"/>
      <c r="AFI188" s="152" t="s">
        <v>295</v>
      </c>
      <c r="AFJ188" s="349" t="s">
        <v>296</v>
      </c>
      <c r="AFK188" s="349"/>
      <c r="AFL188" s="349"/>
      <c r="AFM188" s="303"/>
      <c r="AFN188" s="303"/>
      <c r="AFO188" s="303"/>
      <c r="AFP188" s="304"/>
      <c r="AFQ188" s="152" t="s">
        <v>295</v>
      </c>
      <c r="AFR188" s="349" t="s">
        <v>296</v>
      </c>
      <c r="AFS188" s="349"/>
      <c r="AFT188" s="349"/>
      <c r="AFU188" s="303"/>
      <c r="AFV188" s="303"/>
      <c r="AFW188" s="303"/>
      <c r="AFX188" s="304"/>
      <c r="AFY188" s="152" t="s">
        <v>295</v>
      </c>
      <c r="AFZ188" s="349" t="s">
        <v>296</v>
      </c>
      <c r="AGA188" s="349"/>
      <c r="AGB188" s="349"/>
      <c r="AGC188" s="303"/>
      <c r="AGD188" s="303"/>
      <c r="AGE188" s="303"/>
      <c r="AGF188" s="304"/>
      <c r="AGG188" s="152" t="s">
        <v>295</v>
      </c>
      <c r="AGH188" s="349" t="s">
        <v>296</v>
      </c>
      <c r="AGI188" s="349"/>
      <c r="AGJ188" s="349"/>
      <c r="AGK188" s="303"/>
      <c r="AGL188" s="303"/>
      <c r="AGM188" s="303"/>
      <c r="AGN188" s="304"/>
      <c r="AGO188" s="152" t="s">
        <v>295</v>
      </c>
      <c r="AGP188" s="349" t="s">
        <v>296</v>
      </c>
      <c r="AGQ188" s="349"/>
      <c r="AGR188" s="349"/>
      <c r="AGS188" s="303"/>
      <c r="AGT188" s="303"/>
      <c r="AGU188" s="303"/>
      <c r="AGV188" s="304"/>
      <c r="AGW188" s="152" t="s">
        <v>295</v>
      </c>
      <c r="AGX188" s="349" t="s">
        <v>296</v>
      </c>
      <c r="AGY188" s="349"/>
      <c r="AGZ188" s="349"/>
      <c r="AHA188" s="303"/>
      <c r="AHB188" s="303"/>
      <c r="AHC188" s="303"/>
      <c r="AHD188" s="304"/>
      <c r="AHE188" s="152" t="s">
        <v>295</v>
      </c>
      <c r="AHF188" s="349" t="s">
        <v>296</v>
      </c>
      <c r="AHG188" s="349"/>
      <c r="AHH188" s="349"/>
      <c r="AHI188" s="303"/>
      <c r="AHJ188" s="303"/>
      <c r="AHK188" s="303"/>
      <c r="AHL188" s="304"/>
      <c r="AHM188" s="152" t="s">
        <v>295</v>
      </c>
      <c r="AHN188" s="349" t="s">
        <v>296</v>
      </c>
      <c r="AHO188" s="349"/>
      <c r="AHP188" s="349"/>
      <c r="AHQ188" s="303"/>
      <c r="AHR188" s="303"/>
      <c r="AHS188" s="303"/>
      <c r="AHT188" s="304"/>
      <c r="AHU188" s="152" t="s">
        <v>295</v>
      </c>
      <c r="AHV188" s="349" t="s">
        <v>296</v>
      </c>
      <c r="AHW188" s="349"/>
      <c r="AHX188" s="349"/>
      <c r="AHY188" s="303"/>
      <c r="AHZ188" s="303"/>
      <c r="AIA188" s="303"/>
      <c r="AIB188" s="304"/>
      <c r="AIC188" s="152" t="s">
        <v>295</v>
      </c>
      <c r="AID188" s="349" t="s">
        <v>296</v>
      </c>
      <c r="AIE188" s="349"/>
      <c r="AIF188" s="349"/>
      <c r="AIG188" s="303"/>
      <c r="AIH188" s="303"/>
      <c r="AII188" s="303"/>
      <c r="AIJ188" s="304"/>
      <c r="AIK188" s="152" t="s">
        <v>295</v>
      </c>
      <c r="AIL188" s="349" t="s">
        <v>296</v>
      </c>
      <c r="AIM188" s="349"/>
      <c r="AIN188" s="349"/>
      <c r="AIO188" s="303"/>
      <c r="AIP188" s="303"/>
      <c r="AIQ188" s="303"/>
      <c r="AIR188" s="304"/>
      <c r="AIS188" s="152" t="s">
        <v>295</v>
      </c>
      <c r="AIT188" s="349" t="s">
        <v>296</v>
      </c>
      <c r="AIU188" s="349"/>
      <c r="AIV188" s="349"/>
      <c r="AIW188" s="303"/>
      <c r="AIX188" s="303"/>
      <c r="AIY188" s="303"/>
      <c r="AIZ188" s="304"/>
      <c r="AJA188" s="152" t="s">
        <v>295</v>
      </c>
      <c r="AJB188" s="349" t="s">
        <v>296</v>
      </c>
      <c r="AJC188" s="349"/>
      <c r="AJD188" s="349"/>
      <c r="AJE188" s="303"/>
      <c r="AJF188" s="303"/>
      <c r="AJG188" s="303"/>
      <c r="AJH188" s="304"/>
      <c r="AJI188" s="152" t="s">
        <v>295</v>
      </c>
      <c r="AJJ188" s="349" t="s">
        <v>296</v>
      </c>
      <c r="AJK188" s="349"/>
      <c r="AJL188" s="349"/>
      <c r="AJM188" s="303"/>
      <c r="AJN188" s="303"/>
      <c r="AJO188" s="303"/>
      <c r="AJP188" s="304"/>
      <c r="AJQ188" s="152" t="s">
        <v>295</v>
      </c>
      <c r="AJR188" s="349" t="s">
        <v>296</v>
      </c>
      <c r="AJS188" s="349"/>
      <c r="AJT188" s="349"/>
      <c r="AJU188" s="303"/>
      <c r="AJV188" s="303"/>
      <c r="AJW188" s="303"/>
      <c r="AJX188" s="304"/>
      <c r="AJY188" s="152" t="s">
        <v>295</v>
      </c>
      <c r="AJZ188" s="349" t="s">
        <v>296</v>
      </c>
      <c r="AKA188" s="349"/>
      <c r="AKB188" s="349"/>
      <c r="AKC188" s="303"/>
      <c r="AKD188" s="303"/>
      <c r="AKE188" s="303"/>
      <c r="AKF188" s="304"/>
      <c r="AKG188" s="152" t="s">
        <v>295</v>
      </c>
      <c r="AKH188" s="349" t="s">
        <v>296</v>
      </c>
      <c r="AKI188" s="349"/>
      <c r="AKJ188" s="349"/>
      <c r="AKK188" s="303"/>
      <c r="AKL188" s="303"/>
      <c r="AKM188" s="303"/>
      <c r="AKN188" s="304"/>
      <c r="AKO188" s="152" t="s">
        <v>295</v>
      </c>
      <c r="AKP188" s="349" t="s">
        <v>296</v>
      </c>
      <c r="AKQ188" s="349"/>
      <c r="AKR188" s="349"/>
      <c r="AKS188" s="303"/>
      <c r="AKT188" s="303"/>
      <c r="AKU188" s="303"/>
      <c r="AKV188" s="304"/>
      <c r="AKW188" s="152" t="s">
        <v>295</v>
      </c>
      <c r="AKX188" s="349" t="s">
        <v>296</v>
      </c>
      <c r="AKY188" s="349"/>
      <c r="AKZ188" s="349"/>
      <c r="ALA188" s="303"/>
      <c r="ALB188" s="303"/>
      <c r="ALC188" s="303"/>
      <c r="ALD188" s="304"/>
      <c r="ALE188" s="152" t="s">
        <v>295</v>
      </c>
      <c r="ALF188" s="349" t="s">
        <v>296</v>
      </c>
      <c r="ALG188" s="349"/>
      <c r="ALH188" s="349"/>
      <c r="ALI188" s="303"/>
      <c r="ALJ188" s="303"/>
      <c r="ALK188" s="303"/>
      <c r="ALL188" s="304"/>
      <c r="ALM188" s="152" t="s">
        <v>295</v>
      </c>
      <c r="ALN188" s="349" t="s">
        <v>296</v>
      </c>
      <c r="ALO188" s="349"/>
      <c r="ALP188" s="349"/>
      <c r="ALQ188" s="303"/>
      <c r="ALR188" s="303"/>
      <c r="ALS188" s="303"/>
      <c r="ALT188" s="304"/>
      <c r="ALU188" s="152" t="s">
        <v>295</v>
      </c>
      <c r="ALV188" s="349" t="s">
        <v>296</v>
      </c>
      <c r="ALW188" s="349"/>
      <c r="ALX188" s="349"/>
      <c r="ALY188" s="303"/>
      <c r="ALZ188" s="303"/>
      <c r="AMA188" s="303"/>
      <c r="AMB188" s="304"/>
      <c r="AMC188" s="152" t="s">
        <v>295</v>
      </c>
      <c r="AMD188" s="349" t="s">
        <v>296</v>
      </c>
      <c r="AME188" s="349"/>
      <c r="AMF188" s="349"/>
      <c r="AMG188" s="303"/>
      <c r="AMH188" s="303"/>
      <c r="AMI188" s="303"/>
      <c r="AMJ188" s="304"/>
      <c r="AMK188" s="152" t="s">
        <v>295</v>
      </c>
      <c r="AML188" s="349" t="s">
        <v>296</v>
      </c>
      <c r="AMM188" s="349"/>
      <c r="AMN188" s="349"/>
      <c r="AMO188" s="303"/>
      <c r="AMP188" s="303"/>
      <c r="AMQ188" s="303"/>
      <c r="AMR188" s="304"/>
      <c r="AMS188" s="152" t="s">
        <v>295</v>
      </c>
      <c r="AMT188" s="349" t="s">
        <v>296</v>
      </c>
      <c r="AMU188" s="349"/>
      <c r="AMV188" s="349"/>
      <c r="AMW188" s="303"/>
      <c r="AMX188" s="303"/>
      <c r="AMY188" s="303"/>
      <c r="AMZ188" s="304"/>
      <c r="ANA188" s="152" t="s">
        <v>295</v>
      </c>
      <c r="ANB188" s="349" t="s">
        <v>296</v>
      </c>
      <c r="ANC188" s="349"/>
      <c r="AND188" s="349"/>
      <c r="ANE188" s="303"/>
      <c r="ANF188" s="303"/>
      <c r="ANG188" s="303"/>
      <c r="ANH188" s="304"/>
      <c r="ANI188" s="152" t="s">
        <v>295</v>
      </c>
      <c r="ANJ188" s="349" t="s">
        <v>296</v>
      </c>
      <c r="ANK188" s="349"/>
      <c r="ANL188" s="349"/>
      <c r="ANM188" s="303"/>
      <c r="ANN188" s="303"/>
      <c r="ANO188" s="303"/>
      <c r="ANP188" s="304"/>
      <c r="ANQ188" s="152" t="s">
        <v>295</v>
      </c>
      <c r="ANR188" s="349" t="s">
        <v>296</v>
      </c>
      <c r="ANS188" s="349"/>
      <c r="ANT188" s="349"/>
      <c r="ANU188" s="303"/>
      <c r="ANV188" s="303"/>
      <c r="ANW188" s="303"/>
      <c r="ANX188" s="304"/>
      <c r="ANY188" s="152" t="s">
        <v>295</v>
      </c>
      <c r="ANZ188" s="349" t="s">
        <v>296</v>
      </c>
      <c r="AOA188" s="349"/>
      <c r="AOB188" s="349"/>
      <c r="AOC188" s="303"/>
      <c r="AOD188" s="303"/>
      <c r="AOE188" s="303"/>
      <c r="AOF188" s="304"/>
      <c r="AOG188" s="152" t="s">
        <v>295</v>
      </c>
      <c r="AOH188" s="349" t="s">
        <v>296</v>
      </c>
      <c r="AOI188" s="349"/>
      <c r="AOJ188" s="349"/>
      <c r="AOK188" s="303"/>
      <c r="AOL188" s="303"/>
      <c r="AOM188" s="303"/>
      <c r="AON188" s="304"/>
      <c r="AOO188" s="152" t="s">
        <v>295</v>
      </c>
      <c r="AOP188" s="349" t="s">
        <v>296</v>
      </c>
      <c r="AOQ188" s="349"/>
      <c r="AOR188" s="349"/>
      <c r="AOS188" s="303"/>
      <c r="AOT188" s="303"/>
      <c r="AOU188" s="303"/>
      <c r="AOV188" s="304"/>
      <c r="AOW188" s="152" t="s">
        <v>295</v>
      </c>
      <c r="AOX188" s="349" t="s">
        <v>296</v>
      </c>
      <c r="AOY188" s="349"/>
      <c r="AOZ188" s="349"/>
      <c r="APA188" s="303"/>
      <c r="APB188" s="303"/>
      <c r="APC188" s="303"/>
      <c r="APD188" s="304"/>
      <c r="APE188" s="152" t="s">
        <v>295</v>
      </c>
      <c r="APF188" s="349" t="s">
        <v>296</v>
      </c>
      <c r="APG188" s="349"/>
      <c r="APH188" s="349"/>
      <c r="API188" s="303"/>
      <c r="APJ188" s="303"/>
      <c r="APK188" s="303"/>
      <c r="APL188" s="304"/>
      <c r="APM188" s="152" t="s">
        <v>295</v>
      </c>
      <c r="APN188" s="349" t="s">
        <v>296</v>
      </c>
      <c r="APO188" s="349"/>
      <c r="APP188" s="349"/>
      <c r="APQ188" s="303"/>
      <c r="APR188" s="303"/>
      <c r="APS188" s="303"/>
      <c r="APT188" s="304"/>
      <c r="APU188" s="152" t="s">
        <v>295</v>
      </c>
      <c r="APV188" s="349" t="s">
        <v>296</v>
      </c>
      <c r="APW188" s="349"/>
      <c r="APX188" s="349"/>
      <c r="APY188" s="303"/>
      <c r="APZ188" s="303"/>
      <c r="AQA188" s="303"/>
      <c r="AQB188" s="304"/>
      <c r="AQC188" s="152" t="s">
        <v>295</v>
      </c>
      <c r="AQD188" s="349" t="s">
        <v>296</v>
      </c>
      <c r="AQE188" s="349"/>
      <c r="AQF188" s="349"/>
      <c r="AQG188" s="303"/>
      <c r="AQH188" s="303"/>
      <c r="AQI188" s="303"/>
      <c r="AQJ188" s="304"/>
      <c r="AQK188" s="152" t="s">
        <v>295</v>
      </c>
      <c r="AQL188" s="349" t="s">
        <v>296</v>
      </c>
      <c r="AQM188" s="349"/>
      <c r="AQN188" s="349"/>
      <c r="AQO188" s="303"/>
      <c r="AQP188" s="303"/>
      <c r="AQQ188" s="303"/>
      <c r="AQR188" s="304"/>
      <c r="AQS188" s="152" t="s">
        <v>295</v>
      </c>
      <c r="AQT188" s="349" t="s">
        <v>296</v>
      </c>
      <c r="AQU188" s="349"/>
      <c r="AQV188" s="349"/>
      <c r="AQW188" s="303"/>
      <c r="AQX188" s="303"/>
      <c r="AQY188" s="303"/>
      <c r="AQZ188" s="304"/>
      <c r="ARA188" s="152" t="s">
        <v>295</v>
      </c>
      <c r="ARB188" s="349" t="s">
        <v>296</v>
      </c>
      <c r="ARC188" s="349"/>
      <c r="ARD188" s="349"/>
      <c r="ARE188" s="303"/>
      <c r="ARF188" s="303"/>
      <c r="ARG188" s="303"/>
      <c r="ARH188" s="304"/>
      <c r="ARI188" s="152" t="s">
        <v>295</v>
      </c>
      <c r="ARJ188" s="349" t="s">
        <v>296</v>
      </c>
      <c r="ARK188" s="349"/>
      <c r="ARL188" s="349"/>
      <c r="ARM188" s="303"/>
      <c r="ARN188" s="303"/>
      <c r="ARO188" s="303"/>
      <c r="ARP188" s="304"/>
      <c r="ARQ188" s="152" t="s">
        <v>295</v>
      </c>
      <c r="ARR188" s="349" t="s">
        <v>296</v>
      </c>
      <c r="ARS188" s="349"/>
      <c r="ART188" s="349"/>
      <c r="ARU188" s="303"/>
      <c r="ARV188" s="303"/>
      <c r="ARW188" s="303"/>
      <c r="ARX188" s="304"/>
      <c r="ARY188" s="152" t="s">
        <v>295</v>
      </c>
      <c r="ARZ188" s="349" t="s">
        <v>296</v>
      </c>
      <c r="ASA188" s="349"/>
      <c r="ASB188" s="349"/>
      <c r="ASC188" s="303"/>
      <c r="ASD188" s="303"/>
      <c r="ASE188" s="303"/>
      <c r="ASF188" s="304"/>
      <c r="ASG188" s="152" t="s">
        <v>295</v>
      </c>
      <c r="ASH188" s="349" t="s">
        <v>296</v>
      </c>
      <c r="ASI188" s="349"/>
      <c r="ASJ188" s="349"/>
      <c r="ASK188" s="303"/>
      <c r="ASL188" s="303"/>
      <c r="ASM188" s="303"/>
      <c r="ASN188" s="304"/>
      <c r="ASO188" s="152" t="s">
        <v>295</v>
      </c>
      <c r="ASP188" s="349" t="s">
        <v>296</v>
      </c>
      <c r="ASQ188" s="349"/>
      <c r="ASR188" s="349"/>
      <c r="ASS188" s="303"/>
      <c r="AST188" s="303"/>
      <c r="ASU188" s="303"/>
      <c r="ASV188" s="304"/>
      <c r="ASW188" s="152" t="s">
        <v>295</v>
      </c>
      <c r="ASX188" s="349" t="s">
        <v>296</v>
      </c>
      <c r="ASY188" s="349"/>
      <c r="ASZ188" s="349"/>
      <c r="ATA188" s="303"/>
      <c r="ATB188" s="303"/>
      <c r="ATC188" s="303"/>
      <c r="ATD188" s="304"/>
      <c r="ATE188" s="152" t="s">
        <v>295</v>
      </c>
      <c r="ATF188" s="349" t="s">
        <v>296</v>
      </c>
      <c r="ATG188" s="349"/>
      <c r="ATH188" s="349"/>
      <c r="ATI188" s="303"/>
      <c r="ATJ188" s="303"/>
      <c r="ATK188" s="303"/>
      <c r="ATL188" s="304"/>
      <c r="ATM188" s="152" t="s">
        <v>295</v>
      </c>
      <c r="ATN188" s="349" t="s">
        <v>296</v>
      </c>
      <c r="ATO188" s="349"/>
      <c r="ATP188" s="349"/>
      <c r="ATQ188" s="303"/>
      <c r="ATR188" s="303"/>
      <c r="ATS188" s="303"/>
      <c r="ATT188" s="304"/>
      <c r="ATU188" s="152" t="s">
        <v>295</v>
      </c>
      <c r="ATV188" s="349" t="s">
        <v>296</v>
      </c>
      <c r="ATW188" s="349"/>
      <c r="ATX188" s="349"/>
      <c r="ATY188" s="303"/>
      <c r="ATZ188" s="303"/>
      <c r="AUA188" s="303"/>
      <c r="AUB188" s="304"/>
      <c r="AUC188" s="152" t="s">
        <v>295</v>
      </c>
      <c r="AUD188" s="349" t="s">
        <v>296</v>
      </c>
      <c r="AUE188" s="349"/>
      <c r="AUF188" s="349"/>
      <c r="AUG188" s="303"/>
      <c r="AUH188" s="303"/>
      <c r="AUI188" s="303"/>
      <c r="AUJ188" s="304"/>
      <c r="AUK188" s="152" t="s">
        <v>295</v>
      </c>
      <c r="AUL188" s="349" t="s">
        <v>296</v>
      </c>
      <c r="AUM188" s="349"/>
      <c r="AUN188" s="349"/>
      <c r="AUO188" s="303"/>
      <c r="AUP188" s="303"/>
      <c r="AUQ188" s="303"/>
      <c r="AUR188" s="304"/>
      <c r="AUS188" s="152" t="s">
        <v>295</v>
      </c>
      <c r="AUT188" s="349" t="s">
        <v>296</v>
      </c>
      <c r="AUU188" s="349"/>
      <c r="AUV188" s="349"/>
      <c r="AUW188" s="303"/>
      <c r="AUX188" s="303"/>
      <c r="AUY188" s="303"/>
      <c r="AUZ188" s="304"/>
      <c r="AVA188" s="152" t="s">
        <v>295</v>
      </c>
      <c r="AVB188" s="349" t="s">
        <v>296</v>
      </c>
      <c r="AVC188" s="349"/>
      <c r="AVD188" s="349"/>
      <c r="AVE188" s="303"/>
      <c r="AVF188" s="303"/>
      <c r="AVG188" s="303"/>
      <c r="AVH188" s="304"/>
      <c r="AVI188" s="152" t="s">
        <v>295</v>
      </c>
      <c r="AVJ188" s="349" t="s">
        <v>296</v>
      </c>
      <c r="AVK188" s="349"/>
      <c r="AVL188" s="349"/>
      <c r="AVM188" s="303"/>
      <c r="AVN188" s="303"/>
      <c r="AVO188" s="303"/>
      <c r="AVP188" s="304"/>
      <c r="AVQ188" s="152" t="s">
        <v>295</v>
      </c>
      <c r="AVR188" s="349" t="s">
        <v>296</v>
      </c>
      <c r="AVS188" s="349"/>
      <c r="AVT188" s="349"/>
      <c r="AVU188" s="303"/>
      <c r="AVV188" s="303"/>
      <c r="AVW188" s="303"/>
      <c r="AVX188" s="304"/>
      <c r="AVY188" s="152" t="s">
        <v>295</v>
      </c>
      <c r="AVZ188" s="349" t="s">
        <v>296</v>
      </c>
      <c r="AWA188" s="349"/>
      <c r="AWB188" s="349"/>
      <c r="AWC188" s="303"/>
      <c r="AWD188" s="303"/>
      <c r="AWE188" s="303"/>
      <c r="AWF188" s="304"/>
      <c r="AWG188" s="152" t="s">
        <v>295</v>
      </c>
      <c r="AWH188" s="349" t="s">
        <v>296</v>
      </c>
      <c r="AWI188" s="349"/>
      <c r="AWJ188" s="349"/>
      <c r="AWK188" s="303"/>
      <c r="AWL188" s="303"/>
      <c r="AWM188" s="303"/>
      <c r="AWN188" s="304"/>
      <c r="AWO188" s="152" t="s">
        <v>295</v>
      </c>
      <c r="AWP188" s="349" t="s">
        <v>296</v>
      </c>
      <c r="AWQ188" s="349"/>
      <c r="AWR188" s="349"/>
      <c r="AWS188" s="303"/>
      <c r="AWT188" s="303"/>
      <c r="AWU188" s="303"/>
      <c r="AWV188" s="304"/>
      <c r="AWW188" s="152" t="s">
        <v>295</v>
      </c>
      <c r="AWX188" s="349" t="s">
        <v>296</v>
      </c>
      <c r="AWY188" s="349"/>
      <c r="AWZ188" s="349"/>
      <c r="AXA188" s="303"/>
      <c r="AXB188" s="303"/>
      <c r="AXC188" s="303"/>
      <c r="AXD188" s="304"/>
      <c r="AXE188" s="152" t="s">
        <v>295</v>
      </c>
      <c r="AXF188" s="349" t="s">
        <v>296</v>
      </c>
      <c r="AXG188" s="349"/>
      <c r="AXH188" s="349"/>
      <c r="AXI188" s="303"/>
      <c r="AXJ188" s="303"/>
      <c r="AXK188" s="303"/>
      <c r="AXL188" s="304"/>
      <c r="AXM188" s="152" t="s">
        <v>295</v>
      </c>
      <c r="AXN188" s="349" t="s">
        <v>296</v>
      </c>
      <c r="AXO188" s="349"/>
      <c r="AXP188" s="349"/>
      <c r="AXQ188" s="303"/>
      <c r="AXR188" s="303"/>
      <c r="AXS188" s="303"/>
      <c r="AXT188" s="304"/>
      <c r="AXU188" s="152" t="s">
        <v>295</v>
      </c>
      <c r="AXV188" s="349" t="s">
        <v>296</v>
      </c>
      <c r="AXW188" s="349"/>
      <c r="AXX188" s="349"/>
      <c r="AXY188" s="303"/>
      <c r="AXZ188" s="303"/>
      <c r="AYA188" s="303"/>
      <c r="AYB188" s="304"/>
      <c r="AYC188" s="152" t="s">
        <v>295</v>
      </c>
      <c r="AYD188" s="349" t="s">
        <v>296</v>
      </c>
      <c r="AYE188" s="349"/>
      <c r="AYF188" s="349"/>
      <c r="AYG188" s="303"/>
      <c r="AYH188" s="303"/>
      <c r="AYI188" s="303"/>
      <c r="AYJ188" s="304"/>
      <c r="AYK188" s="152" t="s">
        <v>295</v>
      </c>
      <c r="AYL188" s="349" t="s">
        <v>296</v>
      </c>
      <c r="AYM188" s="349"/>
      <c r="AYN188" s="349"/>
      <c r="AYO188" s="303"/>
      <c r="AYP188" s="303"/>
      <c r="AYQ188" s="303"/>
      <c r="AYR188" s="304"/>
      <c r="AYS188" s="152" t="s">
        <v>295</v>
      </c>
      <c r="AYT188" s="349" t="s">
        <v>296</v>
      </c>
      <c r="AYU188" s="349"/>
      <c r="AYV188" s="349"/>
      <c r="AYW188" s="303"/>
      <c r="AYX188" s="303"/>
      <c r="AYY188" s="303"/>
      <c r="AYZ188" s="304"/>
      <c r="AZA188" s="152" t="s">
        <v>295</v>
      </c>
      <c r="AZB188" s="349" t="s">
        <v>296</v>
      </c>
      <c r="AZC188" s="349"/>
      <c r="AZD188" s="349"/>
      <c r="AZE188" s="303"/>
      <c r="AZF188" s="303"/>
      <c r="AZG188" s="303"/>
      <c r="AZH188" s="304"/>
      <c r="AZI188" s="152" t="s">
        <v>295</v>
      </c>
      <c r="AZJ188" s="349" t="s">
        <v>296</v>
      </c>
      <c r="AZK188" s="349"/>
      <c r="AZL188" s="349"/>
      <c r="AZM188" s="303"/>
      <c r="AZN188" s="303"/>
      <c r="AZO188" s="303"/>
      <c r="AZP188" s="304"/>
      <c r="AZQ188" s="152" t="s">
        <v>295</v>
      </c>
      <c r="AZR188" s="349" t="s">
        <v>296</v>
      </c>
      <c r="AZS188" s="349"/>
      <c r="AZT188" s="349"/>
      <c r="AZU188" s="303"/>
      <c r="AZV188" s="303"/>
      <c r="AZW188" s="303"/>
      <c r="AZX188" s="304"/>
      <c r="AZY188" s="152" t="s">
        <v>295</v>
      </c>
      <c r="AZZ188" s="349" t="s">
        <v>296</v>
      </c>
      <c r="BAA188" s="349"/>
      <c r="BAB188" s="349"/>
      <c r="BAC188" s="303"/>
      <c r="BAD188" s="303"/>
      <c r="BAE188" s="303"/>
      <c r="BAF188" s="304"/>
      <c r="BAG188" s="152" t="s">
        <v>295</v>
      </c>
      <c r="BAH188" s="349" t="s">
        <v>296</v>
      </c>
      <c r="BAI188" s="349"/>
      <c r="BAJ188" s="349"/>
      <c r="BAK188" s="303"/>
      <c r="BAL188" s="303"/>
      <c r="BAM188" s="303"/>
      <c r="BAN188" s="304"/>
      <c r="BAO188" s="152" t="s">
        <v>295</v>
      </c>
      <c r="BAP188" s="349" t="s">
        <v>296</v>
      </c>
      <c r="BAQ188" s="349"/>
      <c r="BAR188" s="349"/>
      <c r="BAS188" s="303"/>
      <c r="BAT188" s="303"/>
      <c r="BAU188" s="303"/>
      <c r="BAV188" s="304"/>
      <c r="BAW188" s="152" t="s">
        <v>295</v>
      </c>
      <c r="BAX188" s="349" t="s">
        <v>296</v>
      </c>
      <c r="BAY188" s="349"/>
      <c r="BAZ188" s="349"/>
      <c r="BBA188" s="303"/>
      <c r="BBB188" s="303"/>
      <c r="BBC188" s="303"/>
      <c r="BBD188" s="304"/>
      <c r="BBE188" s="152" t="s">
        <v>295</v>
      </c>
      <c r="BBF188" s="349" t="s">
        <v>296</v>
      </c>
      <c r="BBG188" s="349"/>
      <c r="BBH188" s="349"/>
      <c r="BBI188" s="303"/>
      <c r="BBJ188" s="303"/>
      <c r="BBK188" s="303"/>
      <c r="BBL188" s="304"/>
      <c r="BBM188" s="152" t="s">
        <v>295</v>
      </c>
      <c r="BBN188" s="349" t="s">
        <v>296</v>
      </c>
      <c r="BBO188" s="349"/>
      <c r="BBP188" s="349"/>
      <c r="BBQ188" s="303"/>
      <c r="BBR188" s="303"/>
      <c r="BBS188" s="303"/>
      <c r="BBT188" s="304"/>
      <c r="BBU188" s="152" t="s">
        <v>295</v>
      </c>
      <c r="BBV188" s="349" t="s">
        <v>296</v>
      </c>
      <c r="BBW188" s="349"/>
      <c r="BBX188" s="349"/>
      <c r="BBY188" s="303"/>
      <c r="BBZ188" s="303"/>
      <c r="BCA188" s="303"/>
      <c r="BCB188" s="304"/>
      <c r="BCC188" s="152" t="s">
        <v>295</v>
      </c>
      <c r="BCD188" s="349" t="s">
        <v>296</v>
      </c>
      <c r="BCE188" s="349"/>
      <c r="BCF188" s="349"/>
      <c r="BCG188" s="303"/>
      <c r="BCH188" s="303"/>
      <c r="BCI188" s="303"/>
      <c r="BCJ188" s="304"/>
      <c r="BCK188" s="152" t="s">
        <v>295</v>
      </c>
      <c r="BCL188" s="349" t="s">
        <v>296</v>
      </c>
      <c r="BCM188" s="349"/>
      <c r="BCN188" s="349"/>
      <c r="BCO188" s="303"/>
      <c r="BCP188" s="303"/>
      <c r="BCQ188" s="303"/>
      <c r="BCR188" s="304"/>
      <c r="BCS188" s="152" t="s">
        <v>295</v>
      </c>
      <c r="BCT188" s="349" t="s">
        <v>296</v>
      </c>
      <c r="BCU188" s="349"/>
      <c r="BCV188" s="349"/>
      <c r="BCW188" s="303"/>
      <c r="BCX188" s="303"/>
      <c r="BCY188" s="303"/>
      <c r="BCZ188" s="304"/>
      <c r="BDA188" s="152" t="s">
        <v>295</v>
      </c>
      <c r="BDB188" s="349" t="s">
        <v>296</v>
      </c>
      <c r="BDC188" s="349"/>
      <c r="BDD188" s="349"/>
      <c r="BDE188" s="303"/>
      <c r="BDF188" s="303"/>
      <c r="BDG188" s="303"/>
      <c r="BDH188" s="304"/>
      <c r="BDI188" s="152" t="s">
        <v>295</v>
      </c>
      <c r="BDJ188" s="349" t="s">
        <v>296</v>
      </c>
      <c r="BDK188" s="349"/>
      <c r="BDL188" s="349"/>
      <c r="BDM188" s="303"/>
      <c r="BDN188" s="303"/>
      <c r="BDO188" s="303"/>
      <c r="BDP188" s="304"/>
      <c r="BDQ188" s="152" t="s">
        <v>295</v>
      </c>
      <c r="BDR188" s="349" t="s">
        <v>296</v>
      </c>
      <c r="BDS188" s="349"/>
      <c r="BDT188" s="349"/>
      <c r="BDU188" s="303"/>
      <c r="BDV188" s="303"/>
      <c r="BDW188" s="303"/>
      <c r="BDX188" s="304"/>
      <c r="BDY188" s="152" t="s">
        <v>295</v>
      </c>
      <c r="BDZ188" s="349" t="s">
        <v>296</v>
      </c>
      <c r="BEA188" s="349"/>
      <c r="BEB188" s="349"/>
      <c r="BEC188" s="303"/>
      <c r="BED188" s="303"/>
      <c r="BEE188" s="303"/>
      <c r="BEF188" s="304"/>
      <c r="BEG188" s="152" t="s">
        <v>295</v>
      </c>
      <c r="BEH188" s="349" t="s">
        <v>296</v>
      </c>
      <c r="BEI188" s="349"/>
      <c r="BEJ188" s="349"/>
      <c r="BEK188" s="303"/>
      <c r="BEL188" s="303"/>
      <c r="BEM188" s="303"/>
      <c r="BEN188" s="304"/>
      <c r="BEO188" s="152" t="s">
        <v>295</v>
      </c>
      <c r="BEP188" s="349" t="s">
        <v>296</v>
      </c>
      <c r="BEQ188" s="349"/>
      <c r="BER188" s="349"/>
      <c r="BES188" s="303"/>
      <c r="BET188" s="303"/>
      <c r="BEU188" s="303"/>
      <c r="BEV188" s="304"/>
      <c r="BEW188" s="152" t="s">
        <v>295</v>
      </c>
      <c r="BEX188" s="349" t="s">
        <v>296</v>
      </c>
      <c r="BEY188" s="349"/>
      <c r="BEZ188" s="349"/>
      <c r="BFA188" s="303"/>
      <c r="BFB188" s="303"/>
      <c r="BFC188" s="303"/>
      <c r="BFD188" s="304"/>
      <c r="BFE188" s="152" t="s">
        <v>295</v>
      </c>
      <c r="BFF188" s="349" t="s">
        <v>296</v>
      </c>
      <c r="BFG188" s="349"/>
      <c r="BFH188" s="349"/>
      <c r="BFI188" s="303"/>
      <c r="BFJ188" s="303"/>
      <c r="BFK188" s="303"/>
      <c r="BFL188" s="304"/>
      <c r="BFM188" s="152" t="s">
        <v>295</v>
      </c>
      <c r="BFN188" s="349" t="s">
        <v>296</v>
      </c>
      <c r="BFO188" s="349"/>
      <c r="BFP188" s="349"/>
      <c r="BFQ188" s="303"/>
      <c r="BFR188" s="303"/>
      <c r="BFS188" s="303"/>
      <c r="BFT188" s="304"/>
      <c r="BFU188" s="152" t="s">
        <v>295</v>
      </c>
      <c r="BFV188" s="349" t="s">
        <v>296</v>
      </c>
      <c r="BFW188" s="349"/>
      <c r="BFX188" s="349"/>
      <c r="BFY188" s="303"/>
      <c r="BFZ188" s="303"/>
      <c r="BGA188" s="303"/>
      <c r="BGB188" s="304"/>
      <c r="BGC188" s="152" t="s">
        <v>295</v>
      </c>
      <c r="BGD188" s="349" t="s">
        <v>296</v>
      </c>
      <c r="BGE188" s="349"/>
      <c r="BGF188" s="349"/>
      <c r="BGG188" s="303"/>
      <c r="BGH188" s="303"/>
      <c r="BGI188" s="303"/>
      <c r="BGJ188" s="304"/>
      <c r="BGK188" s="152" t="s">
        <v>295</v>
      </c>
      <c r="BGL188" s="349" t="s">
        <v>296</v>
      </c>
      <c r="BGM188" s="349"/>
      <c r="BGN188" s="349"/>
      <c r="BGO188" s="303"/>
      <c r="BGP188" s="303"/>
      <c r="BGQ188" s="303"/>
      <c r="BGR188" s="304"/>
      <c r="BGS188" s="152" t="s">
        <v>295</v>
      </c>
      <c r="BGT188" s="349" t="s">
        <v>296</v>
      </c>
      <c r="BGU188" s="349"/>
      <c r="BGV188" s="349"/>
      <c r="BGW188" s="303"/>
      <c r="BGX188" s="303"/>
      <c r="BGY188" s="303"/>
      <c r="BGZ188" s="304"/>
      <c r="BHA188" s="152" t="s">
        <v>295</v>
      </c>
      <c r="BHB188" s="349" t="s">
        <v>296</v>
      </c>
      <c r="BHC188" s="349"/>
      <c r="BHD188" s="349"/>
      <c r="BHE188" s="303"/>
      <c r="BHF188" s="303"/>
      <c r="BHG188" s="303"/>
      <c r="BHH188" s="304"/>
      <c r="BHI188" s="152" t="s">
        <v>295</v>
      </c>
      <c r="BHJ188" s="349" t="s">
        <v>296</v>
      </c>
      <c r="BHK188" s="349"/>
      <c r="BHL188" s="349"/>
      <c r="BHM188" s="303"/>
      <c r="BHN188" s="303"/>
      <c r="BHO188" s="303"/>
      <c r="BHP188" s="304"/>
      <c r="BHQ188" s="152" t="s">
        <v>295</v>
      </c>
      <c r="BHR188" s="349" t="s">
        <v>296</v>
      </c>
      <c r="BHS188" s="349"/>
      <c r="BHT188" s="349"/>
      <c r="BHU188" s="303"/>
      <c r="BHV188" s="303"/>
      <c r="BHW188" s="303"/>
      <c r="BHX188" s="304"/>
      <c r="BHY188" s="152" t="s">
        <v>295</v>
      </c>
      <c r="BHZ188" s="349" t="s">
        <v>296</v>
      </c>
      <c r="BIA188" s="349"/>
      <c r="BIB188" s="349"/>
      <c r="BIC188" s="303"/>
      <c r="BID188" s="303"/>
      <c r="BIE188" s="303"/>
      <c r="BIF188" s="304"/>
      <c r="BIG188" s="152" t="s">
        <v>295</v>
      </c>
      <c r="BIH188" s="349" t="s">
        <v>296</v>
      </c>
      <c r="BII188" s="349"/>
      <c r="BIJ188" s="349"/>
      <c r="BIK188" s="303"/>
      <c r="BIL188" s="303"/>
      <c r="BIM188" s="303"/>
      <c r="BIN188" s="304"/>
      <c r="BIO188" s="152" t="s">
        <v>295</v>
      </c>
      <c r="BIP188" s="349" t="s">
        <v>296</v>
      </c>
      <c r="BIQ188" s="349"/>
      <c r="BIR188" s="349"/>
      <c r="BIS188" s="303"/>
      <c r="BIT188" s="303"/>
      <c r="BIU188" s="303"/>
      <c r="BIV188" s="304"/>
      <c r="BIW188" s="152" t="s">
        <v>295</v>
      </c>
      <c r="BIX188" s="349" t="s">
        <v>296</v>
      </c>
      <c r="BIY188" s="349"/>
      <c r="BIZ188" s="349"/>
      <c r="BJA188" s="303"/>
      <c r="BJB188" s="303"/>
      <c r="BJC188" s="303"/>
      <c r="BJD188" s="304"/>
      <c r="BJE188" s="152" t="s">
        <v>295</v>
      </c>
      <c r="BJF188" s="349" t="s">
        <v>296</v>
      </c>
      <c r="BJG188" s="349"/>
      <c r="BJH188" s="349"/>
      <c r="BJI188" s="303"/>
      <c r="BJJ188" s="303"/>
      <c r="BJK188" s="303"/>
      <c r="BJL188" s="304"/>
      <c r="BJM188" s="152" t="s">
        <v>295</v>
      </c>
      <c r="BJN188" s="349" t="s">
        <v>296</v>
      </c>
      <c r="BJO188" s="349"/>
      <c r="BJP188" s="349"/>
      <c r="BJQ188" s="303"/>
      <c r="BJR188" s="303"/>
      <c r="BJS188" s="303"/>
      <c r="BJT188" s="304"/>
      <c r="BJU188" s="152" t="s">
        <v>295</v>
      </c>
      <c r="BJV188" s="349" t="s">
        <v>296</v>
      </c>
      <c r="BJW188" s="349"/>
      <c r="BJX188" s="349"/>
      <c r="BJY188" s="303"/>
      <c r="BJZ188" s="303"/>
      <c r="BKA188" s="303"/>
      <c r="BKB188" s="304"/>
      <c r="BKC188" s="152" t="s">
        <v>295</v>
      </c>
      <c r="BKD188" s="349" t="s">
        <v>296</v>
      </c>
      <c r="BKE188" s="349"/>
      <c r="BKF188" s="349"/>
      <c r="BKG188" s="303"/>
      <c r="BKH188" s="303"/>
      <c r="BKI188" s="303"/>
      <c r="BKJ188" s="304"/>
      <c r="BKK188" s="152" t="s">
        <v>295</v>
      </c>
      <c r="BKL188" s="349" t="s">
        <v>296</v>
      </c>
      <c r="BKM188" s="349"/>
      <c r="BKN188" s="349"/>
      <c r="BKO188" s="303"/>
      <c r="BKP188" s="303"/>
      <c r="BKQ188" s="303"/>
      <c r="BKR188" s="304"/>
      <c r="BKS188" s="152" t="s">
        <v>295</v>
      </c>
      <c r="BKT188" s="349" t="s">
        <v>296</v>
      </c>
      <c r="BKU188" s="349"/>
      <c r="BKV188" s="349"/>
      <c r="BKW188" s="303"/>
      <c r="BKX188" s="303"/>
      <c r="BKY188" s="303"/>
      <c r="BKZ188" s="304"/>
      <c r="BLA188" s="152" t="s">
        <v>295</v>
      </c>
      <c r="BLB188" s="349" t="s">
        <v>296</v>
      </c>
      <c r="BLC188" s="349"/>
      <c r="BLD188" s="349"/>
      <c r="BLE188" s="303"/>
      <c r="BLF188" s="303"/>
      <c r="BLG188" s="303"/>
      <c r="BLH188" s="304"/>
      <c r="BLI188" s="152" t="s">
        <v>295</v>
      </c>
      <c r="BLJ188" s="349" t="s">
        <v>296</v>
      </c>
      <c r="BLK188" s="349"/>
      <c r="BLL188" s="349"/>
      <c r="BLM188" s="303"/>
      <c r="BLN188" s="303"/>
      <c r="BLO188" s="303"/>
      <c r="BLP188" s="304"/>
      <c r="BLQ188" s="152" t="s">
        <v>295</v>
      </c>
      <c r="BLR188" s="349" t="s">
        <v>296</v>
      </c>
      <c r="BLS188" s="349"/>
      <c r="BLT188" s="349"/>
      <c r="BLU188" s="303"/>
      <c r="BLV188" s="303"/>
      <c r="BLW188" s="303"/>
      <c r="BLX188" s="304"/>
      <c r="BLY188" s="152" t="s">
        <v>295</v>
      </c>
      <c r="BLZ188" s="349" t="s">
        <v>296</v>
      </c>
      <c r="BMA188" s="349"/>
      <c r="BMB188" s="349"/>
      <c r="BMC188" s="303"/>
      <c r="BMD188" s="303"/>
      <c r="BME188" s="303"/>
      <c r="BMF188" s="304"/>
      <c r="BMG188" s="152" t="s">
        <v>295</v>
      </c>
      <c r="BMH188" s="349" t="s">
        <v>296</v>
      </c>
      <c r="BMI188" s="349"/>
      <c r="BMJ188" s="349"/>
      <c r="BMK188" s="303"/>
      <c r="BML188" s="303"/>
      <c r="BMM188" s="303"/>
      <c r="BMN188" s="304"/>
      <c r="BMO188" s="152" t="s">
        <v>295</v>
      </c>
      <c r="BMP188" s="349" t="s">
        <v>296</v>
      </c>
      <c r="BMQ188" s="349"/>
      <c r="BMR188" s="349"/>
      <c r="BMS188" s="303"/>
      <c r="BMT188" s="303"/>
      <c r="BMU188" s="303"/>
      <c r="BMV188" s="304"/>
      <c r="BMW188" s="152" t="s">
        <v>295</v>
      </c>
      <c r="BMX188" s="349" t="s">
        <v>296</v>
      </c>
      <c r="BMY188" s="349"/>
      <c r="BMZ188" s="349"/>
      <c r="BNA188" s="303"/>
      <c r="BNB188" s="303"/>
      <c r="BNC188" s="303"/>
      <c r="BND188" s="304"/>
      <c r="BNE188" s="152" t="s">
        <v>295</v>
      </c>
      <c r="BNF188" s="349" t="s">
        <v>296</v>
      </c>
      <c r="BNG188" s="349"/>
      <c r="BNH188" s="349"/>
      <c r="BNI188" s="303"/>
      <c r="BNJ188" s="303"/>
      <c r="BNK188" s="303"/>
      <c r="BNL188" s="304"/>
      <c r="BNM188" s="152" t="s">
        <v>295</v>
      </c>
      <c r="BNN188" s="349" t="s">
        <v>296</v>
      </c>
      <c r="BNO188" s="349"/>
      <c r="BNP188" s="349"/>
      <c r="BNQ188" s="303"/>
      <c r="BNR188" s="303"/>
      <c r="BNS188" s="303"/>
      <c r="BNT188" s="304"/>
      <c r="BNU188" s="152" t="s">
        <v>295</v>
      </c>
      <c r="BNV188" s="349" t="s">
        <v>296</v>
      </c>
      <c r="BNW188" s="349"/>
      <c r="BNX188" s="349"/>
      <c r="BNY188" s="303"/>
      <c r="BNZ188" s="303"/>
      <c r="BOA188" s="303"/>
      <c r="BOB188" s="304"/>
      <c r="BOC188" s="152" t="s">
        <v>295</v>
      </c>
      <c r="BOD188" s="349" t="s">
        <v>296</v>
      </c>
      <c r="BOE188" s="349"/>
      <c r="BOF188" s="349"/>
      <c r="BOG188" s="303"/>
      <c r="BOH188" s="303"/>
      <c r="BOI188" s="303"/>
      <c r="BOJ188" s="304"/>
      <c r="BOK188" s="152" t="s">
        <v>295</v>
      </c>
      <c r="BOL188" s="349" t="s">
        <v>296</v>
      </c>
      <c r="BOM188" s="349"/>
      <c r="BON188" s="349"/>
      <c r="BOO188" s="303"/>
      <c r="BOP188" s="303"/>
      <c r="BOQ188" s="303"/>
      <c r="BOR188" s="304"/>
      <c r="BOS188" s="152" t="s">
        <v>295</v>
      </c>
      <c r="BOT188" s="349" t="s">
        <v>296</v>
      </c>
      <c r="BOU188" s="349"/>
      <c r="BOV188" s="349"/>
      <c r="BOW188" s="303"/>
      <c r="BOX188" s="303"/>
      <c r="BOY188" s="303"/>
      <c r="BOZ188" s="304"/>
      <c r="BPA188" s="152" t="s">
        <v>295</v>
      </c>
      <c r="BPB188" s="349" t="s">
        <v>296</v>
      </c>
      <c r="BPC188" s="349"/>
      <c r="BPD188" s="349"/>
      <c r="BPE188" s="303"/>
      <c r="BPF188" s="303"/>
      <c r="BPG188" s="303"/>
      <c r="BPH188" s="304"/>
      <c r="BPI188" s="152" t="s">
        <v>295</v>
      </c>
      <c r="BPJ188" s="349" t="s">
        <v>296</v>
      </c>
      <c r="BPK188" s="349"/>
      <c r="BPL188" s="349"/>
      <c r="BPM188" s="303"/>
      <c r="BPN188" s="303"/>
      <c r="BPO188" s="303"/>
      <c r="BPP188" s="304"/>
      <c r="BPQ188" s="152" t="s">
        <v>295</v>
      </c>
      <c r="BPR188" s="349" t="s">
        <v>296</v>
      </c>
      <c r="BPS188" s="349"/>
      <c r="BPT188" s="349"/>
      <c r="BPU188" s="303"/>
      <c r="BPV188" s="303"/>
      <c r="BPW188" s="303"/>
      <c r="BPX188" s="304"/>
      <c r="BPY188" s="152" t="s">
        <v>295</v>
      </c>
      <c r="BPZ188" s="349" t="s">
        <v>296</v>
      </c>
      <c r="BQA188" s="349"/>
      <c r="BQB188" s="349"/>
      <c r="BQC188" s="303"/>
      <c r="BQD188" s="303"/>
      <c r="BQE188" s="303"/>
      <c r="BQF188" s="304"/>
      <c r="BQG188" s="152" t="s">
        <v>295</v>
      </c>
      <c r="BQH188" s="349" t="s">
        <v>296</v>
      </c>
      <c r="BQI188" s="349"/>
      <c r="BQJ188" s="349"/>
      <c r="BQK188" s="303"/>
      <c r="BQL188" s="303"/>
      <c r="BQM188" s="303"/>
      <c r="BQN188" s="304"/>
      <c r="BQO188" s="152" t="s">
        <v>295</v>
      </c>
      <c r="BQP188" s="349" t="s">
        <v>296</v>
      </c>
      <c r="BQQ188" s="349"/>
      <c r="BQR188" s="349"/>
      <c r="BQS188" s="303"/>
      <c r="BQT188" s="303"/>
      <c r="BQU188" s="303"/>
      <c r="BQV188" s="304"/>
      <c r="BQW188" s="152" t="s">
        <v>295</v>
      </c>
      <c r="BQX188" s="349" t="s">
        <v>296</v>
      </c>
      <c r="BQY188" s="349"/>
      <c r="BQZ188" s="349"/>
      <c r="BRA188" s="303"/>
      <c r="BRB188" s="303"/>
      <c r="BRC188" s="303"/>
      <c r="BRD188" s="304"/>
      <c r="BRE188" s="152" t="s">
        <v>295</v>
      </c>
      <c r="BRF188" s="349" t="s">
        <v>296</v>
      </c>
      <c r="BRG188" s="349"/>
      <c r="BRH188" s="349"/>
      <c r="BRI188" s="303"/>
      <c r="BRJ188" s="303"/>
      <c r="BRK188" s="303"/>
      <c r="BRL188" s="304"/>
      <c r="BRM188" s="152" t="s">
        <v>295</v>
      </c>
      <c r="BRN188" s="349" t="s">
        <v>296</v>
      </c>
      <c r="BRO188" s="349"/>
      <c r="BRP188" s="349"/>
      <c r="BRQ188" s="303"/>
      <c r="BRR188" s="303"/>
      <c r="BRS188" s="303"/>
      <c r="BRT188" s="304"/>
      <c r="BRU188" s="152" t="s">
        <v>295</v>
      </c>
      <c r="BRV188" s="349" t="s">
        <v>296</v>
      </c>
      <c r="BRW188" s="349"/>
      <c r="BRX188" s="349"/>
      <c r="BRY188" s="303"/>
      <c r="BRZ188" s="303"/>
      <c r="BSA188" s="303"/>
      <c r="BSB188" s="304"/>
      <c r="BSC188" s="152" t="s">
        <v>295</v>
      </c>
      <c r="BSD188" s="349" t="s">
        <v>296</v>
      </c>
      <c r="BSE188" s="349"/>
      <c r="BSF188" s="349"/>
      <c r="BSG188" s="303"/>
      <c r="BSH188" s="303"/>
      <c r="BSI188" s="303"/>
      <c r="BSJ188" s="304"/>
      <c r="BSK188" s="152" t="s">
        <v>295</v>
      </c>
      <c r="BSL188" s="349" t="s">
        <v>296</v>
      </c>
      <c r="BSM188" s="349"/>
      <c r="BSN188" s="349"/>
      <c r="BSO188" s="303"/>
      <c r="BSP188" s="303"/>
      <c r="BSQ188" s="303"/>
      <c r="BSR188" s="304"/>
      <c r="BSS188" s="152" t="s">
        <v>295</v>
      </c>
      <c r="BST188" s="349" t="s">
        <v>296</v>
      </c>
      <c r="BSU188" s="349"/>
      <c r="BSV188" s="349"/>
      <c r="BSW188" s="303"/>
      <c r="BSX188" s="303"/>
      <c r="BSY188" s="303"/>
      <c r="BSZ188" s="304"/>
      <c r="BTA188" s="152" t="s">
        <v>295</v>
      </c>
      <c r="BTB188" s="349" t="s">
        <v>296</v>
      </c>
      <c r="BTC188" s="349"/>
      <c r="BTD188" s="349"/>
      <c r="BTE188" s="303"/>
      <c r="BTF188" s="303"/>
      <c r="BTG188" s="303"/>
      <c r="BTH188" s="304"/>
      <c r="BTI188" s="152" t="s">
        <v>295</v>
      </c>
      <c r="BTJ188" s="349" t="s">
        <v>296</v>
      </c>
      <c r="BTK188" s="349"/>
      <c r="BTL188" s="349"/>
      <c r="BTM188" s="303"/>
      <c r="BTN188" s="303"/>
      <c r="BTO188" s="303"/>
      <c r="BTP188" s="304"/>
      <c r="BTQ188" s="152" t="s">
        <v>295</v>
      </c>
      <c r="BTR188" s="349" t="s">
        <v>296</v>
      </c>
      <c r="BTS188" s="349"/>
      <c r="BTT188" s="349"/>
      <c r="BTU188" s="303"/>
      <c r="BTV188" s="303"/>
      <c r="BTW188" s="303"/>
      <c r="BTX188" s="304"/>
      <c r="BTY188" s="152" t="s">
        <v>295</v>
      </c>
      <c r="BTZ188" s="349" t="s">
        <v>296</v>
      </c>
      <c r="BUA188" s="349"/>
      <c r="BUB188" s="349"/>
      <c r="BUC188" s="303"/>
      <c r="BUD188" s="303"/>
      <c r="BUE188" s="303"/>
      <c r="BUF188" s="304"/>
      <c r="BUG188" s="152" t="s">
        <v>295</v>
      </c>
      <c r="BUH188" s="349" t="s">
        <v>296</v>
      </c>
      <c r="BUI188" s="349"/>
      <c r="BUJ188" s="349"/>
      <c r="BUK188" s="303"/>
      <c r="BUL188" s="303"/>
      <c r="BUM188" s="303"/>
      <c r="BUN188" s="304"/>
      <c r="BUO188" s="152" t="s">
        <v>295</v>
      </c>
      <c r="BUP188" s="349" t="s">
        <v>296</v>
      </c>
      <c r="BUQ188" s="349"/>
      <c r="BUR188" s="349"/>
      <c r="BUS188" s="303"/>
      <c r="BUT188" s="303"/>
      <c r="BUU188" s="303"/>
      <c r="BUV188" s="304"/>
      <c r="BUW188" s="152" t="s">
        <v>295</v>
      </c>
      <c r="BUX188" s="349" t="s">
        <v>296</v>
      </c>
      <c r="BUY188" s="349"/>
      <c r="BUZ188" s="349"/>
      <c r="BVA188" s="303"/>
      <c r="BVB188" s="303"/>
      <c r="BVC188" s="303"/>
      <c r="BVD188" s="304"/>
      <c r="BVE188" s="152" t="s">
        <v>295</v>
      </c>
      <c r="BVF188" s="349" t="s">
        <v>296</v>
      </c>
      <c r="BVG188" s="349"/>
      <c r="BVH188" s="349"/>
      <c r="BVI188" s="303"/>
      <c r="BVJ188" s="303"/>
      <c r="BVK188" s="303"/>
      <c r="BVL188" s="304"/>
      <c r="BVM188" s="152" t="s">
        <v>295</v>
      </c>
      <c r="BVN188" s="349" t="s">
        <v>296</v>
      </c>
      <c r="BVO188" s="349"/>
      <c r="BVP188" s="349"/>
      <c r="BVQ188" s="303"/>
      <c r="BVR188" s="303"/>
      <c r="BVS188" s="303"/>
      <c r="BVT188" s="304"/>
      <c r="BVU188" s="152" t="s">
        <v>295</v>
      </c>
      <c r="BVV188" s="349" t="s">
        <v>296</v>
      </c>
      <c r="BVW188" s="349"/>
      <c r="BVX188" s="349"/>
      <c r="BVY188" s="303"/>
      <c r="BVZ188" s="303"/>
      <c r="BWA188" s="303"/>
      <c r="BWB188" s="304"/>
      <c r="BWC188" s="152" t="s">
        <v>295</v>
      </c>
      <c r="BWD188" s="349" t="s">
        <v>296</v>
      </c>
      <c r="BWE188" s="349"/>
      <c r="BWF188" s="349"/>
      <c r="BWG188" s="303"/>
      <c r="BWH188" s="303"/>
      <c r="BWI188" s="303"/>
      <c r="BWJ188" s="304"/>
      <c r="BWK188" s="152" t="s">
        <v>295</v>
      </c>
      <c r="BWL188" s="349" t="s">
        <v>296</v>
      </c>
      <c r="BWM188" s="349"/>
      <c r="BWN188" s="349"/>
      <c r="BWO188" s="303"/>
      <c r="BWP188" s="303"/>
      <c r="BWQ188" s="303"/>
      <c r="BWR188" s="304"/>
      <c r="BWS188" s="152" t="s">
        <v>295</v>
      </c>
      <c r="BWT188" s="349" t="s">
        <v>296</v>
      </c>
      <c r="BWU188" s="349"/>
      <c r="BWV188" s="349"/>
      <c r="BWW188" s="303"/>
      <c r="BWX188" s="303"/>
      <c r="BWY188" s="303"/>
      <c r="BWZ188" s="304"/>
      <c r="BXA188" s="152" t="s">
        <v>295</v>
      </c>
      <c r="BXB188" s="349" t="s">
        <v>296</v>
      </c>
      <c r="BXC188" s="349"/>
      <c r="BXD188" s="349"/>
      <c r="BXE188" s="303"/>
      <c r="BXF188" s="303"/>
      <c r="BXG188" s="303"/>
      <c r="BXH188" s="304"/>
      <c r="BXI188" s="152" t="s">
        <v>295</v>
      </c>
      <c r="BXJ188" s="349" t="s">
        <v>296</v>
      </c>
      <c r="BXK188" s="349"/>
      <c r="BXL188" s="349"/>
      <c r="BXM188" s="303"/>
      <c r="BXN188" s="303"/>
      <c r="BXO188" s="303"/>
      <c r="BXP188" s="304"/>
      <c r="BXQ188" s="152" t="s">
        <v>295</v>
      </c>
      <c r="BXR188" s="349" t="s">
        <v>296</v>
      </c>
      <c r="BXS188" s="349"/>
      <c r="BXT188" s="349"/>
      <c r="BXU188" s="303"/>
      <c r="BXV188" s="303"/>
      <c r="BXW188" s="303"/>
      <c r="BXX188" s="304"/>
      <c r="BXY188" s="152" t="s">
        <v>295</v>
      </c>
      <c r="BXZ188" s="349" t="s">
        <v>296</v>
      </c>
      <c r="BYA188" s="349"/>
      <c r="BYB188" s="349"/>
      <c r="BYC188" s="303"/>
      <c r="BYD188" s="303"/>
      <c r="BYE188" s="303"/>
      <c r="BYF188" s="304"/>
      <c r="BYG188" s="152" t="s">
        <v>295</v>
      </c>
      <c r="BYH188" s="349" t="s">
        <v>296</v>
      </c>
      <c r="BYI188" s="349"/>
      <c r="BYJ188" s="349"/>
      <c r="BYK188" s="303"/>
      <c r="BYL188" s="303"/>
      <c r="BYM188" s="303"/>
      <c r="BYN188" s="304"/>
      <c r="BYO188" s="152" t="s">
        <v>295</v>
      </c>
      <c r="BYP188" s="349" t="s">
        <v>296</v>
      </c>
      <c r="BYQ188" s="349"/>
      <c r="BYR188" s="349"/>
      <c r="BYS188" s="303"/>
      <c r="BYT188" s="303"/>
      <c r="BYU188" s="303"/>
      <c r="BYV188" s="304"/>
      <c r="BYW188" s="152" t="s">
        <v>295</v>
      </c>
      <c r="BYX188" s="349" t="s">
        <v>296</v>
      </c>
      <c r="BYY188" s="349"/>
      <c r="BYZ188" s="349"/>
      <c r="BZA188" s="303"/>
      <c r="BZB188" s="303"/>
      <c r="BZC188" s="303"/>
      <c r="BZD188" s="304"/>
      <c r="BZE188" s="152" t="s">
        <v>295</v>
      </c>
      <c r="BZF188" s="349" t="s">
        <v>296</v>
      </c>
      <c r="BZG188" s="349"/>
      <c r="BZH188" s="349"/>
      <c r="BZI188" s="303"/>
      <c r="BZJ188" s="303"/>
      <c r="BZK188" s="303"/>
      <c r="BZL188" s="304"/>
      <c r="BZM188" s="152" t="s">
        <v>295</v>
      </c>
      <c r="BZN188" s="349" t="s">
        <v>296</v>
      </c>
      <c r="BZO188" s="349"/>
      <c r="BZP188" s="349"/>
      <c r="BZQ188" s="303"/>
      <c r="BZR188" s="303"/>
      <c r="BZS188" s="303"/>
      <c r="BZT188" s="304"/>
      <c r="BZU188" s="152" t="s">
        <v>295</v>
      </c>
      <c r="BZV188" s="349" t="s">
        <v>296</v>
      </c>
      <c r="BZW188" s="349"/>
      <c r="BZX188" s="349"/>
      <c r="BZY188" s="303"/>
      <c r="BZZ188" s="303"/>
      <c r="CAA188" s="303"/>
      <c r="CAB188" s="304"/>
      <c r="CAC188" s="152" t="s">
        <v>295</v>
      </c>
      <c r="CAD188" s="349" t="s">
        <v>296</v>
      </c>
      <c r="CAE188" s="349"/>
      <c r="CAF188" s="349"/>
      <c r="CAG188" s="303"/>
      <c r="CAH188" s="303"/>
      <c r="CAI188" s="303"/>
      <c r="CAJ188" s="304"/>
      <c r="CAK188" s="152" t="s">
        <v>295</v>
      </c>
      <c r="CAL188" s="349" t="s">
        <v>296</v>
      </c>
      <c r="CAM188" s="349"/>
      <c r="CAN188" s="349"/>
      <c r="CAO188" s="303"/>
      <c r="CAP188" s="303"/>
      <c r="CAQ188" s="303"/>
      <c r="CAR188" s="304"/>
      <c r="CAS188" s="152" t="s">
        <v>295</v>
      </c>
      <c r="CAT188" s="349" t="s">
        <v>296</v>
      </c>
      <c r="CAU188" s="349"/>
      <c r="CAV188" s="349"/>
      <c r="CAW188" s="303"/>
      <c r="CAX188" s="303"/>
      <c r="CAY188" s="303"/>
      <c r="CAZ188" s="304"/>
      <c r="CBA188" s="152" t="s">
        <v>295</v>
      </c>
      <c r="CBB188" s="349" t="s">
        <v>296</v>
      </c>
      <c r="CBC188" s="349"/>
      <c r="CBD188" s="349"/>
      <c r="CBE188" s="303"/>
      <c r="CBF188" s="303"/>
      <c r="CBG188" s="303"/>
      <c r="CBH188" s="304"/>
      <c r="CBI188" s="152" t="s">
        <v>295</v>
      </c>
      <c r="CBJ188" s="349" t="s">
        <v>296</v>
      </c>
      <c r="CBK188" s="349"/>
      <c r="CBL188" s="349"/>
      <c r="CBM188" s="303"/>
      <c r="CBN188" s="303"/>
      <c r="CBO188" s="303"/>
      <c r="CBP188" s="304"/>
      <c r="CBQ188" s="152" t="s">
        <v>295</v>
      </c>
      <c r="CBR188" s="349" t="s">
        <v>296</v>
      </c>
      <c r="CBS188" s="349"/>
      <c r="CBT188" s="349"/>
      <c r="CBU188" s="303"/>
      <c r="CBV188" s="303"/>
      <c r="CBW188" s="303"/>
      <c r="CBX188" s="304"/>
      <c r="CBY188" s="152" t="s">
        <v>295</v>
      </c>
      <c r="CBZ188" s="349" t="s">
        <v>296</v>
      </c>
      <c r="CCA188" s="349"/>
      <c r="CCB188" s="349"/>
      <c r="CCC188" s="303"/>
      <c r="CCD188" s="303"/>
      <c r="CCE188" s="303"/>
      <c r="CCF188" s="304"/>
      <c r="CCG188" s="152" t="s">
        <v>295</v>
      </c>
      <c r="CCH188" s="349" t="s">
        <v>296</v>
      </c>
      <c r="CCI188" s="349"/>
      <c r="CCJ188" s="349"/>
      <c r="CCK188" s="303"/>
      <c r="CCL188" s="303"/>
      <c r="CCM188" s="303"/>
      <c r="CCN188" s="304"/>
      <c r="CCO188" s="152" t="s">
        <v>295</v>
      </c>
      <c r="CCP188" s="349" t="s">
        <v>296</v>
      </c>
      <c r="CCQ188" s="349"/>
      <c r="CCR188" s="349"/>
      <c r="CCS188" s="303"/>
      <c r="CCT188" s="303"/>
      <c r="CCU188" s="303"/>
      <c r="CCV188" s="304"/>
      <c r="CCW188" s="152" t="s">
        <v>295</v>
      </c>
      <c r="CCX188" s="349" t="s">
        <v>296</v>
      </c>
      <c r="CCY188" s="349"/>
      <c r="CCZ188" s="349"/>
      <c r="CDA188" s="303"/>
      <c r="CDB188" s="303"/>
      <c r="CDC188" s="303"/>
      <c r="CDD188" s="304"/>
      <c r="CDE188" s="152" t="s">
        <v>295</v>
      </c>
      <c r="CDF188" s="349" t="s">
        <v>296</v>
      </c>
      <c r="CDG188" s="349"/>
      <c r="CDH188" s="349"/>
      <c r="CDI188" s="303"/>
      <c r="CDJ188" s="303"/>
      <c r="CDK188" s="303"/>
      <c r="CDL188" s="304"/>
      <c r="CDM188" s="152" t="s">
        <v>295</v>
      </c>
      <c r="CDN188" s="349" t="s">
        <v>296</v>
      </c>
      <c r="CDO188" s="349"/>
      <c r="CDP188" s="349"/>
      <c r="CDQ188" s="303"/>
      <c r="CDR188" s="303"/>
      <c r="CDS188" s="303"/>
      <c r="CDT188" s="304"/>
      <c r="CDU188" s="152" t="s">
        <v>295</v>
      </c>
      <c r="CDV188" s="349" t="s">
        <v>296</v>
      </c>
      <c r="CDW188" s="349"/>
      <c r="CDX188" s="349"/>
      <c r="CDY188" s="303"/>
      <c r="CDZ188" s="303"/>
      <c r="CEA188" s="303"/>
      <c r="CEB188" s="304"/>
      <c r="CEC188" s="152" t="s">
        <v>295</v>
      </c>
      <c r="CED188" s="349" t="s">
        <v>296</v>
      </c>
      <c r="CEE188" s="349"/>
      <c r="CEF188" s="349"/>
      <c r="CEG188" s="303"/>
      <c r="CEH188" s="303"/>
      <c r="CEI188" s="303"/>
      <c r="CEJ188" s="304"/>
      <c r="CEK188" s="152" t="s">
        <v>295</v>
      </c>
      <c r="CEL188" s="349" t="s">
        <v>296</v>
      </c>
      <c r="CEM188" s="349"/>
      <c r="CEN188" s="349"/>
      <c r="CEO188" s="303"/>
      <c r="CEP188" s="303"/>
      <c r="CEQ188" s="303"/>
      <c r="CER188" s="304"/>
      <c r="CES188" s="152" t="s">
        <v>295</v>
      </c>
      <c r="CET188" s="349" t="s">
        <v>296</v>
      </c>
      <c r="CEU188" s="349"/>
      <c r="CEV188" s="349"/>
      <c r="CEW188" s="303"/>
      <c r="CEX188" s="303"/>
      <c r="CEY188" s="303"/>
      <c r="CEZ188" s="304"/>
      <c r="CFA188" s="152" t="s">
        <v>295</v>
      </c>
      <c r="CFB188" s="349" t="s">
        <v>296</v>
      </c>
      <c r="CFC188" s="349"/>
      <c r="CFD188" s="349"/>
      <c r="CFE188" s="303"/>
      <c r="CFF188" s="303"/>
      <c r="CFG188" s="303"/>
      <c r="CFH188" s="304"/>
      <c r="CFI188" s="152" t="s">
        <v>295</v>
      </c>
      <c r="CFJ188" s="349" t="s">
        <v>296</v>
      </c>
      <c r="CFK188" s="349"/>
      <c r="CFL188" s="349"/>
      <c r="CFM188" s="303"/>
      <c r="CFN188" s="303"/>
      <c r="CFO188" s="303"/>
      <c r="CFP188" s="304"/>
      <c r="CFQ188" s="152" t="s">
        <v>295</v>
      </c>
      <c r="CFR188" s="349" t="s">
        <v>296</v>
      </c>
      <c r="CFS188" s="349"/>
      <c r="CFT188" s="349"/>
      <c r="CFU188" s="303"/>
      <c r="CFV188" s="303"/>
      <c r="CFW188" s="303"/>
      <c r="CFX188" s="304"/>
      <c r="CFY188" s="152" t="s">
        <v>295</v>
      </c>
      <c r="CFZ188" s="349" t="s">
        <v>296</v>
      </c>
      <c r="CGA188" s="349"/>
      <c r="CGB188" s="349"/>
      <c r="CGC188" s="303"/>
      <c r="CGD188" s="303"/>
      <c r="CGE188" s="303"/>
      <c r="CGF188" s="304"/>
      <c r="CGG188" s="152" t="s">
        <v>295</v>
      </c>
      <c r="CGH188" s="349" t="s">
        <v>296</v>
      </c>
      <c r="CGI188" s="349"/>
      <c r="CGJ188" s="349"/>
      <c r="CGK188" s="303"/>
      <c r="CGL188" s="303"/>
      <c r="CGM188" s="303"/>
      <c r="CGN188" s="304"/>
      <c r="CGO188" s="152" t="s">
        <v>295</v>
      </c>
      <c r="CGP188" s="349" t="s">
        <v>296</v>
      </c>
      <c r="CGQ188" s="349"/>
      <c r="CGR188" s="349"/>
      <c r="CGS188" s="303"/>
      <c r="CGT188" s="303"/>
      <c r="CGU188" s="303"/>
      <c r="CGV188" s="304"/>
      <c r="CGW188" s="152" t="s">
        <v>295</v>
      </c>
      <c r="CGX188" s="349" t="s">
        <v>296</v>
      </c>
      <c r="CGY188" s="349"/>
      <c r="CGZ188" s="349"/>
      <c r="CHA188" s="303"/>
      <c r="CHB188" s="303"/>
      <c r="CHC188" s="303"/>
      <c r="CHD188" s="304"/>
      <c r="CHE188" s="152" t="s">
        <v>295</v>
      </c>
      <c r="CHF188" s="349" t="s">
        <v>296</v>
      </c>
      <c r="CHG188" s="349"/>
      <c r="CHH188" s="349"/>
      <c r="CHI188" s="303"/>
      <c r="CHJ188" s="303"/>
      <c r="CHK188" s="303"/>
      <c r="CHL188" s="304"/>
      <c r="CHM188" s="152" t="s">
        <v>295</v>
      </c>
      <c r="CHN188" s="349" t="s">
        <v>296</v>
      </c>
      <c r="CHO188" s="349"/>
      <c r="CHP188" s="349"/>
      <c r="CHQ188" s="303"/>
      <c r="CHR188" s="303"/>
      <c r="CHS188" s="303"/>
      <c r="CHT188" s="304"/>
      <c r="CHU188" s="152" t="s">
        <v>295</v>
      </c>
      <c r="CHV188" s="349" t="s">
        <v>296</v>
      </c>
      <c r="CHW188" s="349"/>
      <c r="CHX188" s="349"/>
      <c r="CHY188" s="303"/>
      <c r="CHZ188" s="303"/>
      <c r="CIA188" s="303"/>
      <c r="CIB188" s="304"/>
      <c r="CIC188" s="152" t="s">
        <v>295</v>
      </c>
      <c r="CID188" s="349" t="s">
        <v>296</v>
      </c>
      <c r="CIE188" s="349"/>
      <c r="CIF188" s="349"/>
      <c r="CIG188" s="303"/>
      <c r="CIH188" s="303"/>
      <c r="CII188" s="303"/>
      <c r="CIJ188" s="304"/>
      <c r="CIK188" s="152" t="s">
        <v>295</v>
      </c>
      <c r="CIL188" s="349" t="s">
        <v>296</v>
      </c>
      <c r="CIM188" s="349"/>
      <c r="CIN188" s="349"/>
      <c r="CIO188" s="303"/>
      <c r="CIP188" s="303"/>
      <c r="CIQ188" s="303"/>
      <c r="CIR188" s="304"/>
      <c r="CIS188" s="152" t="s">
        <v>295</v>
      </c>
      <c r="CIT188" s="349" t="s">
        <v>296</v>
      </c>
      <c r="CIU188" s="349"/>
      <c r="CIV188" s="349"/>
      <c r="CIW188" s="303"/>
      <c r="CIX188" s="303"/>
      <c r="CIY188" s="303"/>
      <c r="CIZ188" s="304"/>
      <c r="CJA188" s="152" t="s">
        <v>295</v>
      </c>
      <c r="CJB188" s="349" t="s">
        <v>296</v>
      </c>
      <c r="CJC188" s="349"/>
      <c r="CJD188" s="349"/>
      <c r="CJE188" s="303"/>
      <c r="CJF188" s="303"/>
      <c r="CJG188" s="303"/>
      <c r="CJH188" s="304"/>
      <c r="CJI188" s="152" t="s">
        <v>295</v>
      </c>
      <c r="CJJ188" s="349" t="s">
        <v>296</v>
      </c>
      <c r="CJK188" s="349"/>
      <c r="CJL188" s="349"/>
      <c r="CJM188" s="303"/>
      <c r="CJN188" s="303"/>
      <c r="CJO188" s="303"/>
      <c r="CJP188" s="304"/>
      <c r="CJQ188" s="152" t="s">
        <v>295</v>
      </c>
      <c r="CJR188" s="349" t="s">
        <v>296</v>
      </c>
      <c r="CJS188" s="349"/>
      <c r="CJT188" s="349"/>
      <c r="CJU188" s="303"/>
      <c r="CJV188" s="303"/>
      <c r="CJW188" s="303"/>
      <c r="CJX188" s="304"/>
      <c r="CJY188" s="152" t="s">
        <v>295</v>
      </c>
      <c r="CJZ188" s="349" t="s">
        <v>296</v>
      </c>
      <c r="CKA188" s="349"/>
      <c r="CKB188" s="349"/>
      <c r="CKC188" s="303"/>
      <c r="CKD188" s="303"/>
      <c r="CKE188" s="303"/>
      <c r="CKF188" s="304"/>
      <c r="CKG188" s="152" t="s">
        <v>295</v>
      </c>
      <c r="CKH188" s="349" t="s">
        <v>296</v>
      </c>
      <c r="CKI188" s="349"/>
      <c r="CKJ188" s="349"/>
      <c r="CKK188" s="303"/>
      <c r="CKL188" s="303"/>
      <c r="CKM188" s="303"/>
      <c r="CKN188" s="304"/>
      <c r="CKO188" s="152" t="s">
        <v>295</v>
      </c>
      <c r="CKP188" s="349" t="s">
        <v>296</v>
      </c>
      <c r="CKQ188" s="349"/>
      <c r="CKR188" s="349"/>
      <c r="CKS188" s="303"/>
      <c r="CKT188" s="303"/>
      <c r="CKU188" s="303"/>
      <c r="CKV188" s="304"/>
      <c r="CKW188" s="152" t="s">
        <v>295</v>
      </c>
      <c r="CKX188" s="349" t="s">
        <v>296</v>
      </c>
      <c r="CKY188" s="349"/>
      <c r="CKZ188" s="349"/>
      <c r="CLA188" s="303"/>
      <c r="CLB188" s="303"/>
      <c r="CLC188" s="303"/>
      <c r="CLD188" s="304"/>
      <c r="CLE188" s="152" t="s">
        <v>295</v>
      </c>
      <c r="CLF188" s="349" t="s">
        <v>296</v>
      </c>
      <c r="CLG188" s="349"/>
      <c r="CLH188" s="349"/>
      <c r="CLI188" s="303"/>
      <c r="CLJ188" s="303"/>
      <c r="CLK188" s="303"/>
      <c r="CLL188" s="304"/>
      <c r="CLM188" s="152" t="s">
        <v>295</v>
      </c>
      <c r="CLN188" s="349" t="s">
        <v>296</v>
      </c>
      <c r="CLO188" s="349"/>
      <c r="CLP188" s="349"/>
      <c r="CLQ188" s="303"/>
      <c r="CLR188" s="303"/>
      <c r="CLS188" s="303"/>
      <c r="CLT188" s="304"/>
      <c r="CLU188" s="152" t="s">
        <v>295</v>
      </c>
      <c r="CLV188" s="349" t="s">
        <v>296</v>
      </c>
      <c r="CLW188" s="349"/>
      <c r="CLX188" s="349"/>
      <c r="CLY188" s="303"/>
      <c r="CLZ188" s="303"/>
      <c r="CMA188" s="303"/>
      <c r="CMB188" s="304"/>
      <c r="CMC188" s="152" t="s">
        <v>295</v>
      </c>
      <c r="CMD188" s="349" t="s">
        <v>296</v>
      </c>
      <c r="CME188" s="349"/>
      <c r="CMF188" s="349"/>
      <c r="CMG188" s="303"/>
      <c r="CMH188" s="303"/>
      <c r="CMI188" s="303"/>
      <c r="CMJ188" s="304"/>
      <c r="CMK188" s="152" t="s">
        <v>295</v>
      </c>
      <c r="CML188" s="349" t="s">
        <v>296</v>
      </c>
      <c r="CMM188" s="349"/>
      <c r="CMN188" s="349"/>
      <c r="CMO188" s="303"/>
      <c r="CMP188" s="303"/>
      <c r="CMQ188" s="303"/>
      <c r="CMR188" s="304"/>
      <c r="CMS188" s="152" t="s">
        <v>295</v>
      </c>
      <c r="CMT188" s="349" t="s">
        <v>296</v>
      </c>
      <c r="CMU188" s="349"/>
      <c r="CMV188" s="349"/>
      <c r="CMW188" s="303"/>
      <c r="CMX188" s="303"/>
      <c r="CMY188" s="303"/>
      <c r="CMZ188" s="304"/>
      <c r="CNA188" s="152" t="s">
        <v>295</v>
      </c>
      <c r="CNB188" s="349" t="s">
        <v>296</v>
      </c>
      <c r="CNC188" s="349"/>
      <c r="CND188" s="349"/>
      <c r="CNE188" s="303"/>
      <c r="CNF188" s="303"/>
      <c r="CNG188" s="303"/>
      <c r="CNH188" s="304"/>
      <c r="CNI188" s="152" t="s">
        <v>295</v>
      </c>
      <c r="CNJ188" s="349" t="s">
        <v>296</v>
      </c>
      <c r="CNK188" s="349"/>
      <c r="CNL188" s="349"/>
      <c r="CNM188" s="303"/>
      <c r="CNN188" s="303"/>
      <c r="CNO188" s="303"/>
      <c r="CNP188" s="304"/>
      <c r="CNQ188" s="152" t="s">
        <v>295</v>
      </c>
      <c r="CNR188" s="349" t="s">
        <v>296</v>
      </c>
      <c r="CNS188" s="349"/>
      <c r="CNT188" s="349"/>
      <c r="CNU188" s="303"/>
      <c r="CNV188" s="303"/>
      <c r="CNW188" s="303"/>
      <c r="CNX188" s="304"/>
      <c r="CNY188" s="152" t="s">
        <v>295</v>
      </c>
      <c r="CNZ188" s="349" t="s">
        <v>296</v>
      </c>
      <c r="COA188" s="349"/>
      <c r="COB188" s="349"/>
      <c r="COC188" s="303"/>
      <c r="COD188" s="303"/>
      <c r="COE188" s="303"/>
      <c r="COF188" s="304"/>
      <c r="COG188" s="152" t="s">
        <v>295</v>
      </c>
      <c r="COH188" s="349" t="s">
        <v>296</v>
      </c>
      <c r="COI188" s="349"/>
      <c r="COJ188" s="349"/>
      <c r="COK188" s="303"/>
      <c r="COL188" s="303"/>
      <c r="COM188" s="303"/>
      <c r="CON188" s="304"/>
      <c r="COO188" s="152" t="s">
        <v>295</v>
      </c>
      <c r="COP188" s="349" t="s">
        <v>296</v>
      </c>
      <c r="COQ188" s="349"/>
      <c r="COR188" s="349"/>
      <c r="COS188" s="303"/>
      <c r="COT188" s="303"/>
      <c r="COU188" s="303"/>
      <c r="COV188" s="304"/>
      <c r="COW188" s="152" t="s">
        <v>295</v>
      </c>
      <c r="COX188" s="349" t="s">
        <v>296</v>
      </c>
      <c r="COY188" s="349"/>
      <c r="COZ188" s="349"/>
      <c r="CPA188" s="303"/>
      <c r="CPB188" s="303"/>
      <c r="CPC188" s="303"/>
      <c r="CPD188" s="304"/>
      <c r="CPE188" s="152" t="s">
        <v>295</v>
      </c>
      <c r="CPF188" s="349" t="s">
        <v>296</v>
      </c>
      <c r="CPG188" s="349"/>
      <c r="CPH188" s="349"/>
      <c r="CPI188" s="303"/>
      <c r="CPJ188" s="303"/>
      <c r="CPK188" s="303"/>
      <c r="CPL188" s="304"/>
      <c r="CPM188" s="152" t="s">
        <v>295</v>
      </c>
      <c r="CPN188" s="349" t="s">
        <v>296</v>
      </c>
      <c r="CPO188" s="349"/>
      <c r="CPP188" s="349"/>
      <c r="CPQ188" s="303"/>
      <c r="CPR188" s="303"/>
      <c r="CPS188" s="303"/>
      <c r="CPT188" s="304"/>
      <c r="CPU188" s="152" t="s">
        <v>295</v>
      </c>
      <c r="CPV188" s="349" t="s">
        <v>296</v>
      </c>
      <c r="CPW188" s="349"/>
      <c r="CPX188" s="349"/>
      <c r="CPY188" s="303"/>
      <c r="CPZ188" s="303"/>
      <c r="CQA188" s="303"/>
      <c r="CQB188" s="304"/>
      <c r="CQC188" s="152" t="s">
        <v>295</v>
      </c>
      <c r="CQD188" s="349" t="s">
        <v>296</v>
      </c>
      <c r="CQE188" s="349"/>
      <c r="CQF188" s="349"/>
      <c r="CQG188" s="303"/>
      <c r="CQH188" s="303"/>
      <c r="CQI188" s="303"/>
      <c r="CQJ188" s="304"/>
      <c r="CQK188" s="152" t="s">
        <v>295</v>
      </c>
      <c r="CQL188" s="349" t="s">
        <v>296</v>
      </c>
      <c r="CQM188" s="349"/>
      <c r="CQN188" s="349"/>
      <c r="CQO188" s="303"/>
      <c r="CQP188" s="303"/>
      <c r="CQQ188" s="303"/>
      <c r="CQR188" s="304"/>
      <c r="CQS188" s="152" t="s">
        <v>295</v>
      </c>
      <c r="CQT188" s="349" t="s">
        <v>296</v>
      </c>
      <c r="CQU188" s="349"/>
      <c r="CQV188" s="349"/>
      <c r="CQW188" s="303"/>
      <c r="CQX188" s="303"/>
      <c r="CQY188" s="303"/>
      <c r="CQZ188" s="304"/>
      <c r="CRA188" s="152" t="s">
        <v>295</v>
      </c>
      <c r="CRB188" s="349" t="s">
        <v>296</v>
      </c>
      <c r="CRC188" s="349"/>
      <c r="CRD188" s="349"/>
      <c r="CRE188" s="303"/>
      <c r="CRF188" s="303"/>
      <c r="CRG188" s="303"/>
      <c r="CRH188" s="304"/>
      <c r="CRI188" s="152" t="s">
        <v>295</v>
      </c>
      <c r="CRJ188" s="349" t="s">
        <v>296</v>
      </c>
      <c r="CRK188" s="349"/>
      <c r="CRL188" s="349"/>
      <c r="CRM188" s="303"/>
      <c r="CRN188" s="303"/>
      <c r="CRO188" s="303"/>
      <c r="CRP188" s="304"/>
      <c r="CRQ188" s="152" t="s">
        <v>295</v>
      </c>
      <c r="CRR188" s="349" t="s">
        <v>296</v>
      </c>
      <c r="CRS188" s="349"/>
      <c r="CRT188" s="349"/>
      <c r="CRU188" s="303"/>
      <c r="CRV188" s="303"/>
      <c r="CRW188" s="303"/>
      <c r="CRX188" s="304"/>
      <c r="CRY188" s="152" t="s">
        <v>295</v>
      </c>
      <c r="CRZ188" s="349" t="s">
        <v>296</v>
      </c>
      <c r="CSA188" s="349"/>
      <c r="CSB188" s="349"/>
      <c r="CSC188" s="303"/>
      <c r="CSD188" s="303"/>
      <c r="CSE188" s="303"/>
      <c r="CSF188" s="304"/>
      <c r="CSG188" s="152" t="s">
        <v>295</v>
      </c>
      <c r="CSH188" s="349" t="s">
        <v>296</v>
      </c>
      <c r="CSI188" s="349"/>
      <c r="CSJ188" s="349"/>
      <c r="CSK188" s="303"/>
      <c r="CSL188" s="303"/>
      <c r="CSM188" s="303"/>
      <c r="CSN188" s="304"/>
      <c r="CSO188" s="152" t="s">
        <v>295</v>
      </c>
      <c r="CSP188" s="349" t="s">
        <v>296</v>
      </c>
      <c r="CSQ188" s="349"/>
      <c r="CSR188" s="349"/>
      <c r="CSS188" s="303"/>
      <c r="CST188" s="303"/>
      <c r="CSU188" s="303"/>
      <c r="CSV188" s="304"/>
      <c r="CSW188" s="152" t="s">
        <v>295</v>
      </c>
      <c r="CSX188" s="349" t="s">
        <v>296</v>
      </c>
      <c r="CSY188" s="349"/>
      <c r="CSZ188" s="349"/>
      <c r="CTA188" s="303"/>
      <c r="CTB188" s="303"/>
      <c r="CTC188" s="303"/>
      <c r="CTD188" s="304"/>
      <c r="CTE188" s="152" t="s">
        <v>295</v>
      </c>
      <c r="CTF188" s="349" t="s">
        <v>296</v>
      </c>
      <c r="CTG188" s="349"/>
      <c r="CTH188" s="349"/>
      <c r="CTI188" s="303"/>
      <c r="CTJ188" s="303"/>
      <c r="CTK188" s="303"/>
      <c r="CTL188" s="304"/>
      <c r="CTM188" s="152" t="s">
        <v>295</v>
      </c>
      <c r="CTN188" s="349" t="s">
        <v>296</v>
      </c>
      <c r="CTO188" s="349"/>
      <c r="CTP188" s="349"/>
      <c r="CTQ188" s="303"/>
      <c r="CTR188" s="303"/>
      <c r="CTS188" s="303"/>
      <c r="CTT188" s="304"/>
      <c r="CTU188" s="152" t="s">
        <v>295</v>
      </c>
      <c r="CTV188" s="349" t="s">
        <v>296</v>
      </c>
      <c r="CTW188" s="349"/>
      <c r="CTX188" s="349"/>
      <c r="CTY188" s="303"/>
      <c r="CTZ188" s="303"/>
      <c r="CUA188" s="303"/>
      <c r="CUB188" s="304"/>
      <c r="CUC188" s="152" t="s">
        <v>295</v>
      </c>
      <c r="CUD188" s="349" t="s">
        <v>296</v>
      </c>
      <c r="CUE188" s="349"/>
      <c r="CUF188" s="349"/>
      <c r="CUG188" s="303"/>
      <c r="CUH188" s="303"/>
      <c r="CUI188" s="303"/>
      <c r="CUJ188" s="304"/>
      <c r="CUK188" s="152" t="s">
        <v>295</v>
      </c>
      <c r="CUL188" s="349" t="s">
        <v>296</v>
      </c>
      <c r="CUM188" s="349"/>
      <c r="CUN188" s="349"/>
      <c r="CUO188" s="303"/>
      <c r="CUP188" s="303"/>
      <c r="CUQ188" s="303"/>
      <c r="CUR188" s="304"/>
      <c r="CUS188" s="152" t="s">
        <v>295</v>
      </c>
      <c r="CUT188" s="349" t="s">
        <v>296</v>
      </c>
      <c r="CUU188" s="349"/>
      <c r="CUV188" s="349"/>
      <c r="CUW188" s="303"/>
      <c r="CUX188" s="303"/>
      <c r="CUY188" s="303"/>
      <c r="CUZ188" s="304"/>
      <c r="CVA188" s="152" t="s">
        <v>295</v>
      </c>
      <c r="CVB188" s="349" t="s">
        <v>296</v>
      </c>
      <c r="CVC188" s="349"/>
      <c r="CVD188" s="349"/>
      <c r="CVE188" s="303"/>
      <c r="CVF188" s="303"/>
      <c r="CVG188" s="303"/>
      <c r="CVH188" s="304"/>
      <c r="CVI188" s="152" t="s">
        <v>295</v>
      </c>
      <c r="CVJ188" s="349" t="s">
        <v>296</v>
      </c>
      <c r="CVK188" s="349"/>
      <c r="CVL188" s="349"/>
      <c r="CVM188" s="303"/>
      <c r="CVN188" s="303"/>
      <c r="CVO188" s="303"/>
      <c r="CVP188" s="304"/>
      <c r="CVQ188" s="152" t="s">
        <v>295</v>
      </c>
      <c r="CVR188" s="349" t="s">
        <v>296</v>
      </c>
      <c r="CVS188" s="349"/>
      <c r="CVT188" s="349"/>
      <c r="CVU188" s="303"/>
      <c r="CVV188" s="303"/>
      <c r="CVW188" s="303"/>
      <c r="CVX188" s="304"/>
      <c r="CVY188" s="152" t="s">
        <v>295</v>
      </c>
      <c r="CVZ188" s="349" t="s">
        <v>296</v>
      </c>
      <c r="CWA188" s="349"/>
      <c r="CWB188" s="349"/>
      <c r="CWC188" s="303"/>
      <c r="CWD188" s="303"/>
      <c r="CWE188" s="303"/>
      <c r="CWF188" s="304"/>
      <c r="CWG188" s="152" t="s">
        <v>295</v>
      </c>
      <c r="CWH188" s="349" t="s">
        <v>296</v>
      </c>
      <c r="CWI188" s="349"/>
      <c r="CWJ188" s="349"/>
      <c r="CWK188" s="303"/>
      <c r="CWL188" s="303"/>
      <c r="CWM188" s="303"/>
      <c r="CWN188" s="304"/>
      <c r="CWO188" s="152" t="s">
        <v>295</v>
      </c>
      <c r="CWP188" s="349" t="s">
        <v>296</v>
      </c>
      <c r="CWQ188" s="349"/>
      <c r="CWR188" s="349"/>
      <c r="CWS188" s="303"/>
      <c r="CWT188" s="303"/>
      <c r="CWU188" s="303"/>
      <c r="CWV188" s="304"/>
      <c r="CWW188" s="152" t="s">
        <v>295</v>
      </c>
      <c r="CWX188" s="349" t="s">
        <v>296</v>
      </c>
      <c r="CWY188" s="349"/>
      <c r="CWZ188" s="349"/>
      <c r="CXA188" s="303"/>
      <c r="CXB188" s="303"/>
      <c r="CXC188" s="303"/>
      <c r="CXD188" s="304"/>
      <c r="CXE188" s="152" t="s">
        <v>295</v>
      </c>
      <c r="CXF188" s="349" t="s">
        <v>296</v>
      </c>
      <c r="CXG188" s="349"/>
      <c r="CXH188" s="349"/>
      <c r="CXI188" s="303"/>
      <c r="CXJ188" s="303"/>
      <c r="CXK188" s="303"/>
      <c r="CXL188" s="304"/>
      <c r="CXM188" s="152" t="s">
        <v>295</v>
      </c>
      <c r="CXN188" s="349" t="s">
        <v>296</v>
      </c>
      <c r="CXO188" s="349"/>
      <c r="CXP188" s="349"/>
      <c r="CXQ188" s="303"/>
      <c r="CXR188" s="303"/>
      <c r="CXS188" s="303"/>
      <c r="CXT188" s="304"/>
      <c r="CXU188" s="152" t="s">
        <v>295</v>
      </c>
      <c r="CXV188" s="349" t="s">
        <v>296</v>
      </c>
      <c r="CXW188" s="349"/>
      <c r="CXX188" s="349"/>
      <c r="CXY188" s="303"/>
      <c r="CXZ188" s="303"/>
      <c r="CYA188" s="303"/>
      <c r="CYB188" s="304"/>
      <c r="CYC188" s="152" t="s">
        <v>295</v>
      </c>
      <c r="CYD188" s="349" t="s">
        <v>296</v>
      </c>
      <c r="CYE188" s="349"/>
      <c r="CYF188" s="349"/>
      <c r="CYG188" s="303"/>
      <c r="CYH188" s="303"/>
      <c r="CYI188" s="303"/>
      <c r="CYJ188" s="304"/>
      <c r="CYK188" s="152" t="s">
        <v>295</v>
      </c>
      <c r="CYL188" s="349" t="s">
        <v>296</v>
      </c>
      <c r="CYM188" s="349"/>
      <c r="CYN188" s="349"/>
      <c r="CYO188" s="303"/>
      <c r="CYP188" s="303"/>
      <c r="CYQ188" s="303"/>
      <c r="CYR188" s="304"/>
      <c r="CYS188" s="152" t="s">
        <v>295</v>
      </c>
      <c r="CYT188" s="349" t="s">
        <v>296</v>
      </c>
      <c r="CYU188" s="349"/>
      <c r="CYV188" s="349"/>
      <c r="CYW188" s="303"/>
      <c r="CYX188" s="303"/>
      <c r="CYY188" s="303"/>
      <c r="CYZ188" s="304"/>
      <c r="CZA188" s="152" t="s">
        <v>295</v>
      </c>
      <c r="CZB188" s="349" t="s">
        <v>296</v>
      </c>
      <c r="CZC188" s="349"/>
      <c r="CZD188" s="349"/>
      <c r="CZE188" s="303"/>
      <c r="CZF188" s="303"/>
      <c r="CZG188" s="303"/>
      <c r="CZH188" s="304"/>
      <c r="CZI188" s="152" t="s">
        <v>295</v>
      </c>
      <c r="CZJ188" s="349" t="s">
        <v>296</v>
      </c>
      <c r="CZK188" s="349"/>
      <c r="CZL188" s="349"/>
      <c r="CZM188" s="303"/>
      <c r="CZN188" s="303"/>
      <c r="CZO188" s="303"/>
      <c r="CZP188" s="304"/>
      <c r="CZQ188" s="152" t="s">
        <v>295</v>
      </c>
      <c r="CZR188" s="349" t="s">
        <v>296</v>
      </c>
      <c r="CZS188" s="349"/>
      <c r="CZT188" s="349"/>
      <c r="CZU188" s="303"/>
      <c r="CZV188" s="303"/>
      <c r="CZW188" s="303"/>
      <c r="CZX188" s="304"/>
      <c r="CZY188" s="152" t="s">
        <v>295</v>
      </c>
      <c r="CZZ188" s="349" t="s">
        <v>296</v>
      </c>
      <c r="DAA188" s="349"/>
      <c r="DAB188" s="349"/>
      <c r="DAC188" s="303"/>
      <c r="DAD188" s="303"/>
      <c r="DAE188" s="303"/>
      <c r="DAF188" s="304"/>
      <c r="DAG188" s="152" t="s">
        <v>295</v>
      </c>
      <c r="DAH188" s="349" t="s">
        <v>296</v>
      </c>
      <c r="DAI188" s="349"/>
      <c r="DAJ188" s="349"/>
      <c r="DAK188" s="303"/>
      <c r="DAL188" s="303"/>
      <c r="DAM188" s="303"/>
      <c r="DAN188" s="304"/>
      <c r="DAO188" s="152" t="s">
        <v>295</v>
      </c>
      <c r="DAP188" s="349" t="s">
        <v>296</v>
      </c>
      <c r="DAQ188" s="349"/>
      <c r="DAR188" s="349"/>
      <c r="DAS188" s="303"/>
      <c r="DAT188" s="303"/>
      <c r="DAU188" s="303"/>
      <c r="DAV188" s="304"/>
      <c r="DAW188" s="152" t="s">
        <v>295</v>
      </c>
      <c r="DAX188" s="349" t="s">
        <v>296</v>
      </c>
      <c r="DAY188" s="349"/>
      <c r="DAZ188" s="349"/>
      <c r="DBA188" s="303"/>
      <c r="DBB188" s="303"/>
      <c r="DBC188" s="303"/>
      <c r="DBD188" s="304"/>
      <c r="DBE188" s="152" t="s">
        <v>295</v>
      </c>
      <c r="DBF188" s="349" t="s">
        <v>296</v>
      </c>
      <c r="DBG188" s="349"/>
      <c r="DBH188" s="349"/>
      <c r="DBI188" s="303"/>
      <c r="DBJ188" s="303"/>
      <c r="DBK188" s="303"/>
      <c r="DBL188" s="304"/>
      <c r="DBM188" s="152" t="s">
        <v>295</v>
      </c>
      <c r="DBN188" s="349" t="s">
        <v>296</v>
      </c>
      <c r="DBO188" s="349"/>
      <c r="DBP188" s="349"/>
      <c r="DBQ188" s="303"/>
      <c r="DBR188" s="303"/>
      <c r="DBS188" s="303"/>
      <c r="DBT188" s="304"/>
      <c r="DBU188" s="152" t="s">
        <v>295</v>
      </c>
      <c r="DBV188" s="349" t="s">
        <v>296</v>
      </c>
      <c r="DBW188" s="349"/>
      <c r="DBX188" s="349"/>
      <c r="DBY188" s="303"/>
      <c r="DBZ188" s="303"/>
      <c r="DCA188" s="303"/>
      <c r="DCB188" s="304"/>
      <c r="DCC188" s="152" t="s">
        <v>295</v>
      </c>
      <c r="DCD188" s="349" t="s">
        <v>296</v>
      </c>
      <c r="DCE188" s="349"/>
      <c r="DCF188" s="349"/>
      <c r="DCG188" s="303"/>
      <c r="DCH188" s="303"/>
      <c r="DCI188" s="303"/>
      <c r="DCJ188" s="304"/>
      <c r="DCK188" s="152" t="s">
        <v>295</v>
      </c>
      <c r="DCL188" s="349" t="s">
        <v>296</v>
      </c>
      <c r="DCM188" s="349"/>
      <c r="DCN188" s="349"/>
      <c r="DCO188" s="303"/>
      <c r="DCP188" s="303"/>
      <c r="DCQ188" s="303"/>
      <c r="DCR188" s="304"/>
      <c r="DCS188" s="152" t="s">
        <v>295</v>
      </c>
      <c r="DCT188" s="349" t="s">
        <v>296</v>
      </c>
      <c r="DCU188" s="349"/>
      <c r="DCV188" s="349"/>
      <c r="DCW188" s="303"/>
      <c r="DCX188" s="303"/>
      <c r="DCY188" s="303"/>
      <c r="DCZ188" s="304"/>
      <c r="DDA188" s="152" t="s">
        <v>295</v>
      </c>
      <c r="DDB188" s="349" t="s">
        <v>296</v>
      </c>
      <c r="DDC188" s="349"/>
      <c r="DDD188" s="349"/>
      <c r="DDE188" s="303"/>
      <c r="DDF188" s="303"/>
      <c r="DDG188" s="303"/>
      <c r="DDH188" s="304"/>
      <c r="DDI188" s="152" t="s">
        <v>295</v>
      </c>
      <c r="DDJ188" s="349" t="s">
        <v>296</v>
      </c>
      <c r="DDK188" s="349"/>
      <c r="DDL188" s="349"/>
      <c r="DDM188" s="303"/>
      <c r="DDN188" s="303"/>
      <c r="DDO188" s="303"/>
      <c r="DDP188" s="304"/>
      <c r="DDQ188" s="152" t="s">
        <v>295</v>
      </c>
      <c r="DDR188" s="349" t="s">
        <v>296</v>
      </c>
      <c r="DDS188" s="349"/>
      <c r="DDT188" s="349"/>
      <c r="DDU188" s="303"/>
      <c r="DDV188" s="303"/>
      <c r="DDW188" s="303"/>
      <c r="DDX188" s="304"/>
      <c r="DDY188" s="152" t="s">
        <v>295</v>
      </c>
      <c r="DDZ188" s="349" t="s">
        <v>296</v>
      </c>
      <c r="DEA188" s="349"/>
      <c r="DEB188" s="349"/>
      <c r="DEC188" s="303"/>
      <c r="DED188" s="303"/>
      <c r="DEE188" s="303"/>
      <c r="DEF188" s="304"/>
      <c r="DEG188" s="152" t="s">
        <v>295</v>
      </c>
      <c r="DEH188" s="349" t="s">
        <v>296</v>
      </c>
      <c r="DEI188" s="349"/>
      <c r="DEJ188" s="349"/>
      <c r="DEK188" s="303"/>
      <c r="DEL188" s="303"/>
      <c r="DEM188" s="303"/>
      <c r="DEN188" s="304"/>
      <c r="DEO188" s="152" t="s">
        <v>295</v>
      </c>
      <c r="DEP188" s="349" t="s">
        <v>296</v>
      </c>
      <c r="DEQ188" s="349"/>
      <c r="DER188" s="349"/>
      <c r="DES188" s="303"/>
      <c r="DET188" s="303"/>
      <c r="DEU188" s="303"/>
      <c r="DEV188" s="304"/>
      <c r="DEW188" s="152" t="s">
        <v>295</v>
      </c>
      <c r="DEX188" s="349" t="s">
        <v>296</v>
      </c>
      <c r="DEY188" s="349"/>
      <c r="DEZ188" s="349"/>
      <c r="DFA188" s="303"/>
      <c r="DFB188" s="303"/>
      <c r="DFC188" s="303"/>
      <c r="DFD188" s="304"/>
      <c r="DFE188" s="152" t="s">
        <v>295</v>
      </c>
      <c r="DFF188" s="349" t="s">
        <v>296</v>
      </c>
      <c r="DFG188" s="349"/>
      <c r="DFH188" s="349"/>
      <c r="DFI188" s="303"/>
      <c r="DFJ188" s="303"/>
      <c r="DFK188" s="303"/>
      <c r="DFL188" s="304"/>
      <c r="DFM188" s="152" t="s">
        <v>295</v>
      </c>
      <c r="DFN188" s="349" t="s">
        <v>296</v>
      </c>
      <c r="DFO188" s="349"/>
      <c r="DFP188" s="349"/>
      <c r="DFQ188" s="303"/>
      <c r="DFR188" s="303"/>
      <c r="DFS188" s="303"/>
      <c r="DFT188" s="304"/>
      <c r="DFU188" s="152" t="s">
        <v>295</v>
      </c>
      <c r="DFV188" s="349" t="s">
        <v>296</v>
      </c>
      <c r="DFW188" s="349"/>
      <c r="DFX188" s="349"/>
      <c r="DFY188" s="303"/>
      <c r="DFZ188" s="303"/>
      <c r="DGA188" s="303"/>
      <c r="DGB188" s="304"/>
      <c r="DGC188" s="152" t="s">
        <v>295</v>
      </c>
      <c r="DGD188" s="349" t="s">
        <v>296</v>
      </c>
      <c r="DGE188" s="349"/>
      <c r="DGF188" s="349"/>
      <c r="DGG188" s="303"/>
      <c r="DGH188" s="303"/>
      <c r="DGI188" s="303"/>
      <c r="DGJ188" s="304"/>
      <c r="DGK188" s="152" t="s">
        <v>295</v>
      </c>
      <c r="DGL188" s="349" t="s">
        <v>296</v>
      </c>
      <c r="DGM188" s="349"/>
      <c r="DGN188" s="349"/>
      <c r="DGO188" s="303"/>
      <c r="DGP188" s="303"/>
      <c r="DGQ188" s="303"/>
      <c r="DGR188" s="304"/>
      <c r="DGS188" s="152" t="s">
        <v>295</v>
      </c>
      <c r="DGT188" s="349" t="s">
        <v>296</v>
      </c>
      <c r="DGU188" s="349"/>
      <c r="DGV188" s="349"/>
      <c r="DGW188" s="303"/>
      <c r="DGX188" s="303"/>
      <c r="DGY188" s="303"/>
      <c r="DGZ188" s="304"/>
      <c r="DHA188" s="152" t="s">
        <v>295</v>
      </c>
      <c r="DHB188" s="349" t="s">
        <v>296</v>
      </c>
      <c r="DHC188" s="349"/>
      <c r="DHD188" s="349"/>
      <c r="DHE188" s="303"/>
      <c r="DHF188" s="303"/>
      <c r="DHG188" s="303"/>
      <c r="DHH188" s="304"/>
      <c r="DHI188" s="152" t="s">
        <v>295</v>
      </c>
      <c r="DHJ188" s="349" t="s">
        <v>296</v>
      </c>
      <c r="DHK188" s="349"/>
      <c r="DHL188" s="349"/>
      <c r="DHM188" s="303"/>
      <c r="DHN188" s="303"/>
      <c r="DHO188" s="303"/>
      <c r="DHP188" s="304"/>
      <c r="DHQ188" s="152" t="s">
        <v>295</v>
      </c>
      <c r="DHR188" s="349" t="s">
        <v>296</v>
      </c>
      <c r="DHS188" s="349"/>
      <c r="DHT188" s="349"/>
      <c r="DHU188" s="303"/>
      <c r="DHV188" s="303"/>
      <c r="DHW188" s="303"/>
      <c r="DHX188" s="304"/>
      <c r="DHY188" s="152" t="s">
        <v>295</v>
      </c>
      <c r="DHZ188" s="349" t="s">
        <v>296</v>
      </c>
      <c r="DIA188" s="349"/>
      <c r="DIB188" s="349"/>
      <c r="DIC188" s="303"/>
      <c r="DID188" s="303"/>
      <c r="DIE188" s="303"/>
      <c r="DIF188" s="304"/>
      <c r="DIG188" s="152" t="s">
        <v>295</v>
      </c>
      <c r="DIH188" s="349" t="s">
        <v>296</v>
      </c>
      <c r="DII188" s="349"/>
      <c r="DIJ188" s="349"/>
      <c r="DIK188" s="303"/>
      <c r="DIL188" s="303"/>
      <c r="DIM188" s="303"/>
      <c r="DIN188" s="304"/>
      <c r="DIO188" s="152" t="s">
        <v>295</v>
      </c>
      <c r="DIP188" s="349" t="s">
        <v>296</v>
      </c>
      <c r="DIQ188" s="349"/>
      <c r="DIR188" s="349"/>
      <c r="DIS188" s="303"/>
      <c r="DIT188" s="303"/>
      <c r="DIU188" s="303"/>
      <c r="DIV188" s="304"/>
      <c r="DIW188" s="152" t="s">
        <v>295</v>
      </c>
      <c r="DIX188" s="349" t="s">
        <v>296</v>
      </c>
      <c r="DIY188" s="349"/>
      <c r="DIZ188" s="349"/>
      <c r="DJA188" s="303"/>
      <c r="DJB188" s="303"/>
      <c r="DJC188" s="303"/>
      <c r="DJD188" s="304"/>
      <c r="DJE188" s="152" t="s">
        <v>295</v>
      </c>
      <c r="DJF188" s="349" t="s">
        <v>296</v>
      </c>
      <c r="DJG188" s="349"/>
      <c r="DJH188" s="349"/>
      <c r="DJI188" s="303"/>
      <c r="DJJ188" s="303"/>
      <c r="DJK188" s="303"/>
      <c r="DJL188" s="304"/>
      <c r="DJM188" s="152" t="s">
        <v>295</v>
      </c>
      <c r="DJN188" s="349" t="s">
        <v>296</v>
      </c>
      <c r="DJO188" s="349"/>
      <c r="DJP188" s="349"/>
      <c r="DJQ188" s="303"/>
      <c r="DJR188" s="303"/>
      <c r="DJS188" s="303"/>
      <c r="DJT188" s="304"/>
      <c r="DJU188" s="152" t="s">
        <v>295</v>
      </c>
      <c r="DJV188" s="349" t="s">
        <v>296</v>
      </c>
      <c r="DJW188" s="349"/>
      <c r="DJX188" s="349"/>
      <c r="DJY188" s="303"/>
      <c r="DJZ188" s="303"/>
      <c r="DKA188" s="303"/>
      <c r="DKB188" s="304"/>
      <c r="DKC188" s="152" t="s">
        <v>295</v>
      </c>
      <c r="DKD188" s="349" t="s">
        <v>296</v>
      </c>
      <c r="DKE188" s="349"/>
      <c r="DKF188" s="349"/>
      <c r="DKG188" s="303"/>
      <c r="DKH188" s="303"/>
      <c r="DKI188" s="303"/>
      <c r="DKJ188" s="304"/>
      <c r="DKK188" s="152" t="s">
        <v>295</v>
      </c>
      <c r="DKL188" s="349" t="s">
        <v>296</v>
      </c>
      <c r="DKM188" s="349"/>
      <c r="DKN188" s="349"/>
      <c r="DKO188" s="303"/>
      <c r="DKP188" s="303"/>
      <c r="DKQ188" s="303"/>
      <c r="DKR188" s="304"/>
      <c r="DKS188" s="152" t="s">
        <v>295</v>
      </c>
      <c r="DKT188" s="349" t="s">
        <v>296</v>
      </c>
      <c r="DKU188" s="349"/>
      <c r="DKV188" s="349"/>
      <c r="DKW188" s="303"/>
      <c r="DKX188" s="303"/>
      <c r="DKY188" s="303"/>
      <c r="DKZ188" s="304"/>
      <c r="DLA188" s="152" t="s">
        <v>295</v>
      </c>
      <c r="DLB188" s="349" t="s">
        <v>296</v>
      </c>
      <c r="DLC188" s="349"/>
      <c r="DLD188" s="349"/>
      <c r="DLE188" s="303"/>
      <c r="DLF188" s="303"/>
      <c r="DLG188" s="303"/>
      <c r="DLH188" s="304"/>
      <c r="DLI188" s="152" t="s">
        <v>295</v>
      </c>
      <c r="DLJ188" s="349" t="s">
        <v>296</v>
      </c>
      <c r="DLK188" s="349"/>
      <c r="DLL188" s="349"/>
      <c r="DLM188" s="303"/>
      <c r="DLN188" s="303"/>
      <c r="DLO188" s="303"/>
      <c r="DLP188" s="304"/>
      <c r="DLQ188" s="152" t="s">
        <v>295</v>
      </c>
      <c r="DLR188" s="349" t="s">
        <v>296</v>
      </c>
      <c r="DLS188" s="349"/>
      <c r="DLT188" s="349"/>
      <c r="DLU188" s="303"/>
      <c r="DLV188" s="303"/>
      <c r="DLW188" s="303"/>
      <c r="DLX188" s="304"/>
      <c r="DLY188" s="152" t="s">
        <v>295</v>
      </c>
      <c r="DLZ188" s="349" t="s">
        <v>296</v>
      </c>
      <c r="DMA188" s="349"/>
      <c r="DMB188" s="349"/>
      <c r="DMC188" s="303"/>
      <c r="DMD188" s="303"/>
      <c r="DME188" s="303"/>
      <c r="DMF188" s="304"/>
      <c r="DMG188" s="152" t="s">
        <v>295</v>
      </c>
      <c r="DMH188" s="349" t="s">
        <v>296</v>
      </c>
      <c r="DMI188" s="349"/>
      <c r="DMJ188" s="349"/>
      <c r="DMK188" s="303"/>
      <c r="DML188" s="303"/>
      <c r="DMM188" s="303"/>
      <c r="DMN188" s="304"/>
      <c r="DMO188" s="152" t="s">
        <v>295</v>
      </c>
      <c r="DMP188" s="349" t="s">
        <v>296</v>
      </c>
      <c r="DMQ188" s="349"/>
      <c r="DMR188" s="349"/>
      <c r="DMS188" s="303"/>
      <c r="DMT188" s="303"/>
      <c r="DMU188" s="303"/>
      <c r="DMV188" s="304"/>
      <c r="DMW188" s="152" t="s">
        <v>295</v>
      </c>
      <c r="DMX188" s="349" t="s">
        <v>296</v>
      </c>
      <c r="DMY188" s="349"/>
      <c r="DMZ188" s="349"/>
      <c r="DNA188" s="303"/>
      <c r="DNB188" s="303"/>
      <c r="DNC188" s="303"/>
      <c r="DND188" s="304"/>
      <c r="DNE188" s="152" t="s">
        <v>295</v>
      </c>
      <c r="DNF188" s="349" t="s">
        <v>296</v>
      </c>
      <c r="DNG188" s="349"/>
      <c r="DNH188" s="349"/>
      <c r="DNI188" s="303"/>
      <c r="DNJ188" s="303"/>
      <c r="DNK188" s="303"/>
      <c r="DNL188" s="304"/>
      <c r="DNM188" s="152" t="s">
        <v>295</v>
      </c>
      <c r="DNN188" s="349" t="s">
        <v>296</v>
      </c>
      <c r="DNO188" s="349"/>
      <c r="DNP188" s="349"/>
      <c r="DNQ188" s="303"/>
      <c r="DNR188" s="303"/>
      <c r="DNS188" s="303"/>
      <c r="DNT188" s="304"/>
      <c r="DNU188" s="152" t="s">
        <v>295</v>
      </c>
      <c r="DNV188" s="349" t="s">
        <v>296</v>
      </c>
      <c r="DNW188" s="349"/>
      <c r="DNX188" s="349"/>
      <c r="DNY188" s="303"/>
      <c r="DNZ188" s="303"/>
      <c r="DOA188" s="303"/>
      <c r="DOB188" s="304"/>
      <c r="DOC188" s="152" t="s">
        <v>295</v>
      </c>
      <c r="DOD188" s="349" t="s">
        <v>296</v>
      </c>
      <c r="DOE188" s="349"/>
      <c r="DOF188" s="349"/>
      <c r="DOG188" s="303"/>
      <c r="DOH188" s="303"/>
      <c r="DOI188" s="303"/>
      <c r="DOJ188" s="304"/>
      <c r="DOK188" s="152" t="s">
        <v>295</v>
      </c>
      <c r="DOL188" s="349" t="s">
        <v>296</v>
      </c>
      <c r="DOM188" s="349"/>
      <c r="DON188" s="349"/>
      <c r="DOO188" s="303"/>
      <c r="DOP188" s="303"/>
      <c r="DOQ188" s="303"/>
      <c r="DOR188" s="304"/>
      <c r="DOS188" s="152" t="s">
        <v>295</v>
      </c>
      <c r="DOT188" s="349" t="s">
        <v>296</v>
      </c>
      <c r="DOU188" s="349"/>
      <c r="DOV188" s="349"/>
      <c r="DOW188" s="303"/>
      <c r="DOX188" s="303"/>
      <c r="DOY188" s="303"/>
      <c r="DOZ188" s="304"/>
      <c r="DPA188" s="152" t="s">
        <v>295</v>
      </c>
      <c r="DPB188" s="349" t="s">
        <v>296</v>
      </c>
      <c r="DPC188" s="349"/>
      <c r="DPD188" s="349"/>
      <c r="DPE188" s="303"/>
      <c r="DPF188" s="303"/>
      <c r="DPG188" s="303"/>
      <c r="DPH188" s="304"/>
      <c r="DPI188" s="152" t="s">
        <v>295</v>
      </c>
      <c r="DPJ188" s="349" t="s">
        <v>296</v>
      </c>
      <c r="DPK188" s="349"/>
      <c r="DPL188" s="349"/>
      <c r="DPM188" s="303"/>
      <c r="DPN188" s="303"/>
      <c r="DPO188" s="303"/>
      <c r="DPP188" s="304"/>
      <c r="DPQ188" s="152" t="s">
        <v>295</v>
      </c>
      <c r="DPR188" s="349" t="s">
        <v>296</v>
      </c>
      <c r="DPS188" s="349"/>
      <c r="DPT188" s="349"/>
      <c r="DPU188" s="303"/>
      <c r="DPV188" s="303"/>
      <c r="DPW188" s="303"/>
      <c r="DPX188" s="304"/>
      <c r="DPY188" s="152" t="s">
        <v>295</v>
      </c>
      <c r="DPZ188" s="349" t="s">
        <v>296</v>
      </c>
      <c r="DQA188" s="349"/>
      <c r="DQB188" s="349"/>
      <c r="DQC188" s="303"/>
      <c r="DQD188" s="303"/>
      <c r="DQE188" s="303"/>
      <c r="DQF188" s="304"/>
      <c r="DQG188" s="152" t="s">
        <v>295</v>
      </c>
      <c r="DQH188" s="349" t="s">
        <v>296</v>
      </c>
      <c r="DQI188" s="349"/>
      <c r="DQJ188" s="349"/>
      <c r="DQK188" s="303"/>
      <c r="DQL188" s="303"/>
      <c r="DQM188" s="303"/>
      <c r="DQN188" s="304"/>
      <c r="DQO188" s="152" t="s">
        <v>295</v>
      </c>
      <c r="DQP188" s="349" t="s">
        <v>296</v>
      </c>
      <c r="DQQ188" s="349"/>
      <c r="DQR188" s="349"/>
      <c r="DQS188" s="303"/>
      <c r="DQT188" s="303"/>
      <c r="DQU188" s="303"/>
      <c r="DQV188" s="304"/>
      <c r="DQW188" s="152" t="s">
        <v>295</v>
      </c>
      <c r="DQX188" s="349" t="s">
        <v>296</v>
      </c>
      <c r="DQY188" s="349"/>
      <c r="DQZ188" s="349"/>
      <c r="DRA188" s="303"/>
      <c r="DRB188" s="303"/>
      <c r="DRC188" s="303"/>
      <c r="DRD188" s="304"/>
      <c r="DRE188" s="152" t="s">
        <v>295</v>
      </c>
      <c r="DRF188" s="349" t="s">
        <v>296</v>
      </c>
      <c r="DRG188" s="349"/>
      <c r="DRH188" s="349"/>
      <c r="DRI188" s="303"/>
      <c r="DRJ188" s="303"/>
      <c r="DRK188" s="303"/>
      <c r="DRL188" s="304"/>
      <c r="DRM188" s="152" t="s">
        <v>295</v>
      </c>
      <c r="DRN188" s="349" t="s">
        <v>296</v>
      </c>
      <c r="DRO188" s="349"/>
      <c r="DRP188" s="349"/>
      <c r="DRQ188" s="303"/>
      <c r="DRR188" s="303"/>
      <c r="DRS188" s="303"/>
      <c r="DRT188" s="304"/>
      <c r="DRU188" s="152" t="s">
        <v>295</v>
      </c>
      <c r="DRV188" s="349" t="s">
        <v>296</v>
      </c>
      <c r="DRW188" s="349"/>
      <c r="DRX188" s="349"/>
      <c r="DRY188" s="303"/>
      <c r="DRZ188" s="303"/>
      <c r="DSA188" s="303"/>
      <c r="DSB188" s="304"/>
      <c r="DSC188" s="152" t="s">
        <v>295</v>
      </c>
      <c r="DSD188" s="349" t="s">
        <v>296</v>
      </c>
      <c r="DSE188" s="349"/>
      <c r="DSF188" s="349"/>
      <c r="DSG188" s="303"/>
      <c r="DSH188" s="303"/>
      <c r="DSI188" s="303"/>
      <c r="DSJ188" s="304"/>
      <c r="DSK188" s="152" t="s">
        <v>295</v>
      </c>
      <c r="DSL188" s="349" t="s">
        <v>296</v>
      </c>
      <c r="DSM188" s="349"/>
      <c r="DSN188" s="349"/>
      <c r="DSO188" s="303"/>
      <c r="DSP188" s="303"/>
      <c r="DSQ188" s="303"/>
      <c r="DSR188" s="304"/>
      <c r="DSS188" s="152" t="s">
        <v>295</v>
      </c>
      <c r="DST188" s="349" t="s">
        <v>296</v>
      </c>
      <c r="DSU188" s="349"/>
      <c r="DSV188" s="349"/>
      <c r="DSW188" s="303"/>
      <c r="DSX188" s="303"/>
      <c r="DSY188" s="303"/>
      <c r="DSZ188" s="304"/>
      <c r="DTA188" s="152" t="s">
        <v>295</v>
      </c>
      <c r="DTB188" s="349" t="s">
        <v>296</v>
      </c>
      <c r="DTC188" s="349"/>
      <c r="DTD188" s="349"/>
      <c r="DTE188" s="303"/>
      <c r="DTF188" s="303"/>
      <c r="DTG188" s="303"/>
      <c r="DTH188" s="304"/>
      <c r="DTI188" s="152" t="s">
        <v>295</v>
      </c>
      <c r="DTJ188" s="349" t="s">
        <v>296</v>
      </c>
      <c r="DTK188" s="349"/>
      <c r="DTL188" s="349"/>
      <c r="DTM188" s="303"/>
      <c r="DTN188" s="303"/>
      <c r="DTO188" s="303"/>
      <c r="DTP188" s="304"/>
      <c r="DTQ188" s="152" t="s">
        <v>295</v>
      </c>
      <c r="DTR188" s="349" t="s">
        <v>296</v>
      </c>
      <c r="DTS188" s="349"/>
      <c r="DTT188" s="349"/>
      <c r="DTU188" s="303"/>
      <c r="DTV188" s="303"/>
      <c r="DTW188" s="303"/>
      <c r="DTX188" s="304"/>
      <c r="DTY188" s="152" t="s">
        <v>295</v>
      </c>
      <c r="DTZ188" s="349" t="s">
        <v>296</v>
      </c>
      <c r="DUA188" s="349"/>
      <c r="DUB188" s="349"/>
      <c r="DUC188" s="303"/>
      <c r="DUD188" s="303"/>
      <c r="DUE188" s="303"/>
      <c r="DUF188" s="304"/>
      <c r="DUG188" s="152" t="s">
        <v>295</v>
      </c>
      <c r="DUH188" s="349" t="s">
        <v>296</v>
      </c>
      <c r="DUI188" s="349"/>
      <c r="DUJ188" s="349"/>
      <c r="DUK188" s="303"/>
      <c r="DUL188" s="303"/>
      <c r="DUM188" s="303"/>
      <c r="DUN188" s="304"/>
      <c r="DUO188" s="152" t="s">
        <v>295</v>
      </c>
      <c r="DUP188" s="349" t="s">
        <v>296</v>
      </c>
      <c r="DUQ188" s="349"/>
      <c r="DUR188" s="349"/>
      <c r="DUS188" s="303"/>
      <c r="DUT188" s="303"/>
      <c r="DUU188" s="303"/>
      <c r="DUV188" s="304"/>
      <c r="DUW188" s="152" t="s">
        <v>295</v>
      </c>
      <c r="DUX188" s="349" t="s">
        <v>296</v>
      </c>
      <c r="DUY188" s="349"/>
      <c r="DUZ188" s="349"/>
      <c r="DVA188" s="303"/>
      <c r="DVB188" s="303"/>
      <c r="DVC188" s="303"/>
      <c r="DVD188" s="304"/>
      <c r="DVE188" s="152" t="s">
        <v>295</v>
      </c>
      <c r="DVF188" s="349" t="s">
        <v>296</v>
      </c>
      <c r="DVG188" s="349"/>
      <c r="DVH188" s="349"/>
      <c r="DVI188" s="303"/>
      <c r="DVJ188" s="303"/>
      <c r="DVK188" s="303"/>
      <c r="DVL188" s="304"/>
      <c r="DVM188" s="152" t="s">
        <v>295</v>
      </c>
      <c r="DVN188" s="349" t="s">
        <v>296</v>
      </c>
      <c r="DVO188" s="349"/>
      <c r="DVP188" s="349"/>
      <c r="DVQ188" s="303"/>
      <c r="DVR188" s="303"/>
      <c r="DVS188" s="303"/>
      <c r="DVT188" s="304"/>
      <c r="DVU188" s="152" t="s">
        <v>295</v>
      </c>
      <c r="DVV188" s="349" t="s">
        <v>296</v>
      </c>
      <c r="DVW188" s="349"/>
      <c r="DVX188" s="349"/>
      <c r="DVY188" s="303"/>
      <c r="DVZ188" s="303"/>
      <c r="DWA188" s="303"/>
      <c r="DWB188" s="304"/>
      <c r="DWC188" s="152" t="s">
        <v>295</v>
      </c>
      <c r="DWD188" s="349" t="s">
        <v>296</v>
      </c>
      <c r="DWE188" s="349"/>
      <c r="DWF188" s="349"/>
      <c r="DWG188" s="303"/>
      <c r="DWH188" s="303"/>
      <c r="DWI188" s="303"/>
      <c r="DWJ188" s="304"/>
      <c r="DWK188" s="152" t="s">
        <v>295</v>
      </c>
      <c r="DWL188" s="349" t="s">
        <v>296</v>
      </c>
      <c r="DWM188" s="349"/>
      <c r="DWN188" s="349"/>
      <c r="DWO188" s="303"/>
      <c r="DWP188" s="303"/>
      <c r="DWQ188" s="303"/>
      <c r="DWR188" s="304"/>
      <c r="DWS188" s="152" t="s">
        <v>295</v>
      </c>
      <c r="DWT188" s="349" t="s">
        <v>296</v>
      </c>
      <c r="DWU188" s="349"/>
      <c r="DWV188" s="349"/>
      <c r="DWW188" s="303"/>
      <c r="DWX188" s="303"/>
      <c r="DWY188" s="303"/>
      <c r="DWZ188" s="304"/>
      <c r="DXA188" s="152" t="s">
        <v>295</v>
      </c>
      <c r="DXB188" s="349" t="s">
        <v>296</v>
      </c>
      <c r="DXC188" s="349"/>
      <c r="DXD188" s="349"/>
      <c r="DXE188" s="303"/>
      <c r="DXF188" s="303"/>
      <c r="DXG188" s="303"/>
      <c r="DXH188" s="304"/>
      <c r="DXI188" s="152" t="s">
        <v>295</v>
      </c>
      <c r="DXJ188" s="349" t="s">
        <v>296</v>
      </c>
      <c r="DXK188" s="349"/>
      <c r="DXL188" s="349"/>
      <c r="DXM188" s="303"/>
      <c r="DXN188" s="303"/>
      <c r="DXO188" s="303"/>
      <c r="DXP188" s="304"/>
      <c r="DXQ188" s="152" t="s">
        <v>295</v>
      </c>
      <c r="DXR188" s="349" t="s">
        <v>296</v>
      </c>
      <c r="DXS188" s="349"/>
      <c r="DXT188" s="349"/>
      <c r="DXU188" s="303"/>
      <c r="DXV188" s="303"/>
      <c r="DXW188" s="303"/>
      <c r="DXX188" s="304"/>
      <c r="DXY188" s="152" t="s">
        <v>295</v>
      </c>
      <c r="DXZ188" s="349" t="s">
        <v>296</v>
      </c>
      <c r="DYA188" s="349"/>
      <c r="DYB188" s="349"/>
      <c r="DYC188" s="303"/>
      <c r="DYD188" s="303"/>
      <c r="DYE188" s="303"/>
      <c r="DYF188" s="304"/>
      <c r="DYG188" s="152" t="s">
        <v>295</v>
      </c>
      <c r="DYH188" s="349" t="s">
        <v>296</v>
      </c>
      <c r="DYI188" s="349"/>
      <c r="DYJ188" s="349"/>
      <c r="DYK188" s="303"/>
      <c r="DYL188" s="303"/>
      <c r="DYM188" s="303"/>
      <c r="DYN188" s="304"/>
      <c r="DYO188" s="152" t="s">
        <v>295</v>
      </c>
      <c r="DYP188" s="349" t="s">
        <v>296</v>
      </c>
      <c r="DYQ188" s="349"/>
      <c r="DYR188" s="349"/>
      <c r="DYS188" s="303"/>
      <c r="DYT188" s="303"/>
      <c r="DYU188" s="303"/>
      <c r="DYV188" s="304"/>
      <c r="DYW188" s="152" t="s">
        <v>295</v>
      </c>
      <c r="DYX188" s="349" t="s">
        <v>296</v>
      </c>
      <c r="DYY188" s="349"/>
      <c r="DYZ188" s="349"/>
      <c r="DZA188" s="303"/>
      <c r="DZB188" s="303"/>
      <c r="DZC188" s="303"/>
      <c r="DZD188" s="304"/>
      <c r="DZE188" s="152" t="s">
        <v>295</v>
      </c>
      <c r="DZF188" s="349" t="s">
        <v>296</v>
      </c>
      <c r="DZG188" s="349"/>
      <c r="DZH188" s="349"/>
      <c r="DZI188" s="303"/>
      <c r="DZJ188" s="303"/>
      <c r="DZK188" s="303"/>
      <c r="DZL188" s="304"/>
      <c r="DZM188" s="152" t="s">
        <v>295</v>
      </c>
      <c r="DZN188" s="349" t="s">
        <v>296</v>
      </c>
      <c r="DZO188" s="349"/>
      <c r="DZP188" s="349"/>
      <c r="DZQ188" s="303"/>
      <c r="DZR188" s="303"/>
      <c r="DZS188" s="303"/>
      <c r="DZT188" s="304"/>
      <c r="DZU188" s="152" t="s">
        <v>295</v>
      </c>
      <c r="DZV188" s="349" t="s">
        <v>296</v>
      </c>
      <c r="DZW188" s="349"/>
      <c r="DZX188" s="349"/>
      <c r="DZY188" s="303"/>
      <c r="DZZ188" s="303"/>
      <c r="EAA188" s="303"/>
      <c r="EAB188" s="304"/>
      <c r="EAC188" s="152" t="s">
        <v>295</v>
      </c>
      <c r="EAD188" s="349" t="s">
        <v>296</v>
      </c>
      <c r="EAE188" s="349"/>
      <c r="EAF188" s="349"/>
      <c r="EAG188" s="303"/>
      <c r="EAH188" s="303"/>
      <c r="EAI188" s="303"/>
      <c r="EAJ188" s="304"/>
      <c r="EAK188" s="152" t="s">
        <v>295</v>
      </c>
      <c r="EAL188" s="349" t="s">
        <v>296</v>
      </c>
      <c r="EAM188" s="349"/>
      <c r="EAN188" s="349"/>
      <c r="EAO188" s="303"/>
      <c r="EAP188" s="303"/>
      <c r="EAQ188" s="303"/>
      <c r="EAR188" s="304"/>
      <c r="EAS188" s="152" t="s">
        <v>295</v>
      </c>
      <c r="EAT188" s="349" t="s">
        <v>296</v>
      </c>
      <c r="EAU188" s="349"/>
      <c r="EAV188" s="349"/>
      <c r="EAW188" s="303"/>
      <c r="EAX188" s="303"/>
      <c r="EAY188" s="303"/>
      <c r="EAZ188" s="304"/>
      <c r="EBA188" s="152" t="s">
        <v>295</v>
      </c>
      <c r="EBB188" s="349" t="s">
        <v>296</v>
      </c>
      <c r="EBC188" s="349"/>
      <c r="EBD188" s="349"/>
      <c r="EBE188" s="303"/>
      <c r="EBF188" s="303"/>
      <c r="EBG188" s="303"/>
      <c r="EBH188" s="304"/>
      <c r="EBI188" s="152" t="s">
        <v>295</v>
      </c>
      <c r="EBJ188" s="349" t="s">
        <v>296</v>
      </c>
      <c r="EBK188" s="349"/>
      <c r="EBL188" s="349"/>
      <c r="EBM188" s="303"/>
      <c r="EBN188" s="303"/>
      <c r="EBO188" s="303"/>
      <c r="EBP188" s="304"/>
      <c r="EBQ188" s="152" t="s">
        <v>295</v>
      </c>
      <c r="EBR188" s="349" t="s">
        <v>296</v>
      </c>
      <c r="EBS188" s="349"/>
      <c r="EBT188" s="349"/>
      <c r="EBU188" s="303"/>
      <c r="EBV188" s="303"/>
      <c r="EBW188" s="303"/>
      <c r="EBX188" s="304"/>
      <c r="EBY188" s="152" t="s">
        <v>295</v>
      </c>
      <c r="EBZ188" s="349" t="s">
        <v>296</v>
      </c>
      <c r="ECA188" s="349"/>
      <c r="ECB188" s="349"/>
      <c r="ECC188" s="303"/>
      <c r="ECD188" s="303"/>
      <c r="ECE188" s="303"/>
      <c r="ECF188" s="304"/>
      <c r="ECG188" s="152" t="s">
        <v>295</v>
      </c>
      <c r="ECH188" s="349" t="s">
        <v>296</v>
      </c>
      <c r="ECI188" s="349"/>
      <c r="ECJ188" s="349"/>
      <c r="ECK188" s="303"/>
      <c r="ECL188" s="303"/>
      <c r="ECM188" s="303"/>
      <c r="ECN188" s="304"/>
      <c r="ECO188" s="152" t="s">
        <v>295</v>
      </c>
      <c r="ECP188" s="349" t="s">
        <v>296</v>
      </c>
      <c r="ECQ188" s="349"/>
      <c r="ECR188" s="349"/>
      <c r="ECS188" s="303"/>
      <c r="ECT188" s="303"/>
      <c r="ECU188" s="303"/>
      <c r="ECV188" s="304"/>
      <c r="ECW188" s="152" t="s">
        <v>295</v>
      </c>
      <c r="ECX188" s="349" t="s">
        <v>296</v>
      </c>
      <c r="ECY188" s="349"/>
      <c r="ECZ188" s="349"/>
      <c r="EDA188" s="303"/>
      <c r="EDB188" s="303"/>
      <c r="EDC188" s="303"/>
      <c r="EDD188" s="304"/>
      <c r="EDE188" s="152" t="s">
        <v>295</v>
      </c>
      <c r="EDF188" s="349" t="s">
        <v>296</v>
      </c>
      <c r="EDG188" s="349"/>
      <c r="EDH188" s="349"/>
      <c r="EDI188" s="303"/>
      <c r="EDJ188" s="303"/>
      <c r="EDK188" s="303"/>
      <c r="EDL188" s="304"/>
      <c r="EDM188" s="152" t="s">
        <v>295</v>
      </c>
      <c r="EDN188" s="349" t="s">
        <v>296</v>
      </c>
      <c r="EDO188" s="349"/>
      <c r="EDP188" s="349"/>
      <c r="EDQ188" s="303"/>
      <c r="EDR188" s="303"/>
      <c r="EDS188" s="303"/>
      <c r="EDT188" s="304"/>
      <c r="EDU188" s="152" t="s">
        <v>295</v>
      </c>
      <c r="EDV188" s="349" t="s">
        <v>296</v>
      </c>
      <c r="EDW188" s="349"/>
      <c r="EDX188" s="349"/>
      <c r="EDY188" s="303"/>
      <c r="EDZ188" s="303"/>
      <c r="EEA188" s="303"/>
      <c r="EEB188" s="304"/>
      <c r="EEC188" s="152" t="s">
        <v>295</v>
      </c>
      <c r="EED188" s="349" t="s">
        <v>296</v>
      </c>
      <c r="EEE188" s="349"/>
      <c r="EEF188" s="349"/>
      <c r="EEG188" s="303"/>
      <c r="EEH188" s="303"/>
      <c r="EEI188" s="303"/>
      <c r="EEJ188" s="304"/>
      <c r="EEK188" s="152" t="s">
        <v>295</v>
      </c>
      <c r="EEL188" s="349" t="s">
        <v>296</v>
      </c>
      <c r="EEM188" s="349"/>
      <c r="EEN188" s="349"/>
      <c r="EEO188" s="303"/>
      <c r="EEP188" s="303"/>
      <c r="EEQ188" s="303"/>
      <c r="EER188" s="304"/>
      <c r="EES188" s="152" t="s">
        <v>295</v>
      </c>
      <c r="EET188" s="349" t="s">
        <v>296</v>
      </c>
      <c r="EEU188" s="349"/>
      <c r="EEV188" s="349"/>
      <c r="EEW188" s="303"/>
      <c r="EEX188" s="303"/>
      <c r="EEY188" s="303"/>
      <c r="EEZ188" s="304"/>
      <c r="EFA188" s="152" t="s">
        <v>295</v>
      </c>
      <c r="EFB188" s="349" t="s">
        <v>296</v>
      </c>
      <c r="EFC188" s="349"/>
      <c r="EFD188" s="349"/>
      <c r="EFE188" s="303"/>
      <c r="EFF188" s="303"/>
      <c r="EFG188" s="303"/>
      <c r="EFH188" s="304"/>
      <c r="EFI188" s="152" t="s">
        <v>295</v>
      </c>
      <c r="EFJ188" s="349" t="s">
        <v>296</v>
      </c>
      <c r="EFK188" s="349"/>
      <c r="EFL188" s="349"/>
      <c r="EFM188" s="303"/>
      <c r="EFN188" s="303"/>
      <c r="EFO188" s="303"/>
      <c r="EFP188" s="304"/>
      <c r="EFQ188" s="152" t="s">
        <v>295</v>
      </c>
      <c r="EFR188" s="349" t="s">
        <v>296</v>
      </c>
      <c r="EFS188" s="349"/>
      <c r="EFT188" s="349"/>
      <c r="EFU188" s="303"/>
      <c r="EFV188" s="303"/>
      <c r="EFW188" s="303"/>
      <c r="EFX188" s="304"/>
      <c r="EFY188" s="152" t="s">
        <v>295</v>
      </c>
      <c r="EFZ188" s="349" t="s">
        <v>296</v>
      </c>
      <c r="EGA188" s="349"/>
      <c r="EGB188" s="349"/>
      <c r="EGC188" s="303"/>
      <c r="EGD188" s="303"/>
      <c r="EGE188" s="303"/>
      <c r="EGF188" s="304"/>
      <c r="EGG188" s="152" t="s">
        <v>295</v>
      </c>
      <c r="EGH188" s="349" t="s">
        <v>296</v>
      </c>
      <c r="EGI188" s="349"/>
      <c r="EGJ188" s="349"/>
      <c r="EGK188" s="303"/>
      <c r="EGL188" s="303"/>
      <c r="EGM188" s="303"/>
      <c r="EGN188" s="304"/>
      <c r="EGO188" s="152" t="s">
        <v>295</v>
      </c>
      <c r="EGP188" s="349" t="s">
        <v>296</v>
      </c>
      <c r="EGQ188" s="349"/>
      <c r="EGR188" s="349"/>
      <c r="EGS188" s="303"/>
      <c r="EGT188" s="303"/>
      <c r="EGU188" s="303"/>
      <c r="EGV188" s="304"/>
      <c r="EGW188" s="152" t="s">
        <v>295</v>
      </c>
      <c r="EGX188" s="349" t="s">
        <v>296</v>
      </c>
      <c r="EGY188" s="349"/>
      <c r="EGZ188" s="349"/>
      <c r="EHA188" s="303"/>
      <c r="EHB188" s="303"/>
      <c r="EHC188" s="303"/>
      <c r="EHD188" s="304"/>
      <c r="EHE188" s="152" t="s">
        <v>295</v>
      </c>
      <c r="EHF188" s="349" t="s">
        <v>296</v>
      </c>
      <c r="EHG188" s="349"/>
      <c r="EHH188" s="349"/>
      <c r="EHI188" s="303"/>
      <c r="EHJ188" s="303"/>
      <c r="EHK188" s="303"/>
      <c r="EHL188" s="304"/>
      <c r="EHM188" s="152" t="s">
        <v>295</v>
      </c>
      <c r="EHN188" s="349" t="s">
        <v>296</v>
      </c>
      <c r="EHO188" s="349"/>
      <c r="EHP188" s="349"/>
      <c r="EHQ188" s="303"/>
      <c r="EHR188" s="303"/>
      <c r="EHS188" s="303"/>
      <c r="EHT188" s="304"/>
      <c r="EHU188" s="152" t="s">
        <v>295</v>
      </c>
      <c r="EHV188" s="349" t="s">
        <v>296</v>
      </c>
      <c r="EHW188" s="349"/>
      <c r="EHX188" s="349"/>
      <c r="EHY188" s="303"/>
      <c r="EHZ188" s="303"/>
      <c r="EIA188" s="303"/>
      <c r="EIB188" s="304"/>
      <c r="EIC188" s="152" t="s">
        <v>295</v>
      </c>
      <c r="EID188" s="349" t="s">
        <v>296</v>
      </c>
      <c r="EIE188" s="349"/>
      <c r="EIF188" s="349"/>
      <c r="EIG188" s="303"/>
      <c r="EIH188" s="303"/>
      <c r="EII188" s="303"/>
      <c r="EIJ188" s="304"/>
      <c r="EIK188" s="152" t="s">
        <v>295</v>
      </c>
      <c r="EIL188" s="349" t="s">
        <v>296</v>
      </c>
      <c r="EIM188" s="349"/>
      <c r="EIN188" s="349"/>
      <c r="EIO188" s="303"/>
      <c r="EIP188" s="303"/>
      <c r="EIQ188" s="303"/>
      <c r="EIR188" s="304"/>
      <c r="EIS188" s="152" t="s">
        <v>295</v>
      </c>
      <c r="EIT188" s="349" t="s">
        <v>296</v>
      </c>
      <c r="EIU188" s="349"/>
      <c r="EIV188" s="349"/>
      <c r="EIW188" s="303"/>
      <c r="EIX188" s="303"/>
      <c r="EIY188" s="303"/>
      <c r="EIZ188" s="304"/>
      <c r="EJA188" s="152" t="s">
        <v>295</v>
      </c>
      <c r="EJB188" s="349" t="s">
        <v>296</v>
      </c>
      <c r="EJC188" s="349"/>
      <c r="EJD188" s="349"/>
      <c r="EJE188" s="303"/>
      <c r="EJF188" s="303"/>
      <c r="EJG188" s="303"/>
      <c r="EJH188" s="304"/>
      <c r="EJI188" s="152" t="s">
        <v>295</v>
      </c>
      <c r="EJJ188" s="349" t="s">
        <v>296</v>
      </c>
      <c r="EJK188" s="349"/>
      <c r="EJL188" s="349"/>
      <c r="EJM188" s="303"/>
      <c r="EJN188" s="303"/>
      <c r="EJO188" s="303"/>
      <c r="EJP188" s="304"/>
      <c r="EJQ188" s="152" t="s">
        <v>295</v>
      </c>
      <c r="EJR188" s="349" t="s">
        <v>296</v>
      </c>
      <c r="EJS188" s="349"/>
      <c r="EJT188" s="349"/>
      <c r="EJU188" s="303"/>
      <c r="EJV188" s="303"/>
      <c r="EJW188" s="303"/>
      <c r="EJX188" s="304"/>
      <c r="EJY188" s="152" t="s">
        <v>295</v>
      </c>
      <c r="EJZ188" s="349" t="s">
        <v>296</v>
      </c>
      <c r="EKA188" s="349"/>
      <c r="EKB188" s="349"/>
      <c r="EKC188" s="303"/>
      <c r="EKD188" s="303"/>
      <c r="EKE188" s="303"/>
      <c r="EKF188" s="304"/>
      <c r="EKG188" s="152" t="s">
        <v>295</v>
      </c>
      <c r="EKH188" s="349" t="s">
        <v>296</v>
      </c>
      <c r="EKI188" s="349"/>
      <c r="EKJ188" s="349"/>
      <c r="EKK188" s="303"/>
      <c r="EKL188" s="303"/>
      <c r="EKM188" s="303"/>
      <c r="EKN188" s="304"/>
      <c r="EKO188" s="152" t="s">
        <v>295</v>
      </c>
      <c r="EKP188" s="349" t="s">
        <v>296</v>
      </c>
      <c r="EKQ188" s="349"/>
      <c r="EKR188" s="349"/>
      <c r="EKS188" s="303"/>
      <c r="EKT188" s="303"/>
      <c r="EKU188" s="303"/>
      <c r="EKV188" s="304"/>
      <c r="EKW188" s="152" t="s">
        <v>295</v>
      </c>
      <c r="EKX188" s="349" t="s">
        <v>296</v>
      </c>
      <c r="EKY188" s="349"/>
      <c r="EKZ188" s="349"/>
      <c r="ELA188" s="303"/>
      <c r="ELB188" s="303"/>
      <c r="ELC188" s="303"/>
      <c r="ELD188" s="304"/>
      <c r="ELE188" s="152" t="s">
        <v>295</v>
      </c>
      <c r="ELF188" s="349" t="s">
        <v>296</v>
      </c>
      <c r="ELG188" s="349"/>
      <c r="ELH188" s="349"/>
      <c r="ELI188" s="303"/>
      <c r="ELJ188" s="303"/>
      <c r="ELK188" s="303"/>
      <c r="ELL188" s="304"/>
      <c r="ELM188" s="152" t="s">
        <v>295</v>
      </c>
      <c r="ELN188" s="349" t="s">
        <v>296</v>
      </c>
      <c r="ELO188" s="349"/>
      <c r="ELP188" s="349"/>
      <c r="ELQ188" s="303"/>
      <c r="ELR188" s="303"/>
      <c r="ELS188" s="303"/>
      <c r="ELT188" s="304"/>
      <c r="ELU188" s="152" t="s">
        <v>295</v>
      </c>
      <c r="ELV188" s="349" t="s">
        <v>296</v>
      </c>
      <c r="ELW188" s="349"/>
      <c r="ELX188" s="349"/>
      <c r="ELY188" s="303"/>
      <c r="ELZ188" s="303"/>
      <c r="EMA188" s="303"/>
      <c r="EMB188" s="304"/>
      <c r="EMC188" s="152" t="s">
        <v>295</v>
      </c>
      <c r="EMD188" s="349" t="s">
        <v>296</v>
      </c>
      <c r="EME188" s="349"/>
      <c r="EMF188" s="349"/>
      <c r="EMG188" s="303"/>
      <c r="EMH188" s="303"/>
      <c r="EMI188" s="303"/>
      <c r="EMJ188" s="304"/>
      <c r="EMK188" s="152" t="s">
        <v>295</v>
      </c>
      <c r="EML188" s="349" t="s">
        <v>296</v>
      </c>
      <c r="EMM188" s="349"/>
      <c r="EMN188" s="349"/>
      <c r="EMO188" s="303"/>
      <c r="EMP188" s="303"/>
      <c r="EMQ188" s="303"/>
      <c r="EMR188" s="304"/>
      <c r="EMS188" s="152" t="s">
        <v>295</v>
      </c>
      <c r="EMT188" s="349" t="s">
        <v>296</v>
      </c>
      <c r="EMU188" s="349"/>
      <c r="EMV188" s="349"/>
      <c r="EMW188" s="303"/>
      <c r="EMX188" s="303"/>
      <c r="EMY188" s="303"/>
      <c r="EMZ188" s="304"/>
      <c r="ENA188" s="152" t="s">
        <v>295</v>
      </c>
      <c r="ENB188" s="349" t="s">
        <v>296</v>
      </c>
      <c r="ENC188" s="349"/>
      <c r="END188" s="349"/>
      <c r="ENE188" s="303"/>
      <c r="ENF188" s="303"/>
      <c r="ENG188" s="303"/>
      <c r="ENH188" s="304"/>
      <c r="ENI188" s="152" t="s">
        <v>295</v>
      </c>
      <c r="ENJ188" s="349" t="s">
        <v>296</v>
      </c>
      <c r="ENK188" s="349"/>
      <c r="ENL188" s="349"/>
      <c r="ENM188" s="303"/>
      <c r="ENN188" s="303"/>
      <c r="ENO188" s="303"/>
      <c r="ENP188" s="304"/>
      <c r="ENQ188" s="152" t="s">
        <v>295</v>
      </c>
      <c r="ENR188" s="349" t="s">
        <v>296</v>
      </c>
      <c r="ENS188" s="349"/>
      <c r="ENT188" s="349"/>
      <c r="ENU188" s="303"/>
      <c r="ENV188" s="303"/>
      <c r="ENW188" s="303"/>
      <c r="ENX188" s="304"/>
      <c r="ENY188" s="152" t="s">
        <v>295</v>
      </c>
      <c r="ENZ188" s="349" t="s">
        <v>296</v>
      </c>
      <c r="EOA188" s="349"/>
      <c r="EOB188" s="349"/>
      <c r="EOC188" s="303"/>
      <c r="EOD188" s="303"/>
      <c r="EOE188" s="303"/>
      <c r="EOF188" s="304"/>
      <c r="EOG188" s="152" t="s">
        <v>295</v>
      </c>
      <c r="EOH188" s="349" t="s">
        <v>296</v>
      </c>
      <c r="EOI188" s="349"/>
      <c r="EOJ188" s="349"/>
      <c r="EOK188" s="303"/>
      <c r="EOL188" s="303"/>
      <c r="EOM188" s="303"/>
      <c r="EON188" s="304"/>
      <c r="EOO188" s="152" t="s">
        <v>295</v>
      </c>
      <c r="EOP188" s="349" t="s">
        <v>296</v>
      </c>
      <c r="EOQ188" s="349"/>
      <c r="EOR188" s="349"/>
      <c r="EOS188" s="303"/>
      <c r="EOT188" s="303"/>
      <c r="EOU188" s="303"/>
      <c r="EOV188" s="304"/>
      <c r="EOW188" s="152" t="s">
        <v>295</v>
      </c>
      <c r="EOX188" s="349" t="s">
        <v>296</v>
      </c>
      <c r="EOY188" s="349"/>
      <c r="EOZ188" s="349"/>
      <c r="EPA188" s="303"/>
      <c r="EPB188" s="303"/>
      <c r="EPC188" s="303"/>
      <c r="EPD188" s="304"/>
      <c r="EPE188" s="152" t="s">
        <v>295</v>
      </c>
      <c r="EPF188" s="349" t="s">
        <v>296</v>
      </c>
      <c r="EPG188" s="349"/>
      <c r="EPH188" s="349"/>
      <c r="EPI188" s="303"/>
      <c r="EPJ188" s="303"/>
      <c r="EPK188" s="303"/>
      <c r="EPL188" s="304"/>
      <c r="EPM188" s="152" t="s">
        <v>295</v>
      </c>
      <c r="EPN188" s="349" t="s">
        <v>296</v>
      </c>
      <c r="EPO188" s="349"/>
      <c r="EPP188" s="349"/>
      <c r="EPQ188" s="303"/>
      <c r="EPR188" s="303"/>
      <c r="EPS188" s="303"/>
      <c r="EPT188" s="304"/>
      <c r="EPU188" s="152" t="s">
        <v>295</v>
      </c>
      <c r="EPV188" s="349" t="s">
        <v>296</v>
      </c>
      <c r="EPW188" s="349"/>
      <c r="EPX188" s="349"/>
      <c r="EPY188" s="303"/>
      <c r="EPZ188" s="303"/>
      <c r="EQA188" s="303"/>
      <c r="EQB188" s="304"/>
      <c r="EQC188" s="152" t="s">
        <v>295</v>
      </c>
      <c r="EQD188" s="349" t="s">
        <v>296</v>
      </c>
      <c r="EQE188" s="349"/>
      <c r="EQF188" s="349"/>
      <c r="EQG188" s="303"/>
      <c r="EQH188" s="303"/>
      <c r="EQI188" s="303"/>
      <c r="EQJ188" s="304"/>
      <c r="EQK188" s="152" t="s">
        <v>295</v>
      </c>
      <c r="EQL188" s="349" t="s">
        <v>296</v>
      </c>
      <c r="EQM188" s="349"/>
      <c r="EQN188" s="349"/>
      <c r="EQO188" s="303"/>
      <c r="EQP188" s="303"/>
      <c r="EQQ188" s="303"/>
      <c r="EQR188" s="304"/>
      <c r="EQS188" s="152" t="s">
        <v>295</v>
      </c>
      <c r="EQT188" s="349" t="s">
        <v>296</v>
      </c>
      <c r="EQU188" s="349"/>
      <c r="EQV188" s="349"/>
      <c r="EQW188" s="303"/>
      <c r="EQX188" s="303"/>
      <c r="EQY188" s="303"/>
      <c r="EQZ188" s="304"/>
      <c r="ERA188" s="152" t="s">
        <v>295</v>
      </c>
      <c r="ERB188" s="349" t="s">
        <v>296</v>
      </c>
      <c r="ERC188" s="349"/>
      <c r="ERD188" s="349"/>
      <c r="ERE188" s="303"/>
      <c r="ERF188" s="303"/>
      <c r="ERG188" s="303"/>
      <c r="ERH188" s="304"/>
      <c r="ERI188" s="152" t="s">
        <v>295</v>
      </c>
      <c r="ERJ188" s="349" t="s">
        <v>296</v>
      </c>
      <c r="ERK188" s="349"/>
      <c r="ERL188" s="349"/>
      <c r="ERM188" s="303"/>
      <c r="ERN188" s="303"/>
      <c r="ERO188" s="303"/>
      <c r="ERP188" s="304"/>
      <c r="ERQ188" s="152" t="s">
        <v>295</v>
      </c>
      <c r="ERR188" s="349" t="s">
        <v>296</v>
      </c>
      <c r="ERS188" s="349"/>
      <c r="ERT188" s="349"/>
      <c r="ERU188" s="303"/>
      <c r="ERV188" s="303"/>
      <c r="ERW188" s="303"/>
      <c r="ERX188" s="304"/>
      <c r="ERY188" s="152" t="s">
        <v>295</v>
      </c>
      <c r="ERZ188" s="349" t="s">
        <v>296</v>
      </c>
      <c r="ESA188" s="349"/>
      <c r="ESB188" s="349"/>
      <c r="ESC188" s="303"/>
      <c r="ESD188" s="303"/>
      <c r="ESE188" s="303"/>
      <c r="ESF188" s="304"/>
      <c r="ESG188" s="152" t="s">
        <v>295</v>
      </c>
      <c r="ESH188" s="349" t="s">
        <v>296</v>
      </c>
      <c r="ESI188" s="349"/>
      <c r="ESJ188" s="349"/>
      <c r="ESK188" s="303"/>
      <c r="ESL188" s="303"/>
      <c r="ESM188" s="303"/>
      <c r="ESN188" s="304"/>
      <c r="ESO188" s="152" t="s">
        <v>295</v>
      </c>
      <c r="ESP188" s="349" t="s">
        <v>296</v>
      </c>
      <c r="ESQ188" s="349"/>
      <c r="ESR188" s="349"/>
      <c r="ESS188" s="303"/>
      <c r="EST188" s="303"/>
      <c r="ESU188" s="303"/>
      <c r="ESV188" s="304"/>
      <c r="ESW188" s="152" t="s">
        <v>295</v>
      </c>
      <c r="ESX188" s="349" t="s">
        <v>296</v>
      </c>
      <c r="ESY188" s="349"/>
      <c r="ESZ188" s="349"/>
      <c r="ETA188" s="303"/>
      <c r="ETB188" s="303"/>
      <c r="ETC188" s="303"/>
      <c r="ETD188" s="304"/>
      <c r="ETE188" s="152" t="s">
        <v>295</v>
      </c>
      <c r="ETF188" s="349" t="s">
        <v>296</v>
      </c>
      <c r="ETG188" s="349"/>
      <c r="ETH188" s="349"/>
      <c r="ETI188" s="303"/>
      <c r="ETJ188" s="303"/>
      <c r="ETK188" s="303"/>
      <c r="ETL188" s="304"/>
      <c r="ETM188" s="152" t="s">
        <v>295</v>
      </c>
      <c r="ETN188" s="349" t="s">
        <v>296</v>
      </c>
      <c r="ETO188" s="349"/>
      <c r="ETP188" s="349"/>
      <c r="ETQ188" s="303"/>
      <c r="ETR188" s="303"/>
      <c r="ETS188" s="303"/>
      <c r="ETT188" s="304"/>
      <c r="ETU188" s="152" t="s">
        <v>295</v>
      </c>
      <c r="ETV188" s="349" t="s">
        <v>296</v>
      </c>
      <c r="ETW188" s="349"/>
      <c r="ETX188" s="349"/>
      <c r="ETY188" s="303"/>
      <c r="ETZ188" s="303"/>
      <c r="EUA188" s="303"/>
      <c r="EUB188" s="304"/>
      <c r="EUC188" s="152" t="s">
        <v>295</v>
      </c>
      <c r="EUD188" s="349" t="s">
        <v>296</v>
      </c>
      <c r="EUE188" s="349"/>
      <c r="EUF188" s="349"/>
      <c r="EUG188" s="303"/>
      <c r="EUH188" s="303"/>
      <c r="EUI188" s="303"/>
      <c r="EUJ188" s="304"/>
      <c r="EUK188" s="152" t="s">
        <v>295</v>
      </c>
      <c r="EUL188" s="349" t="s">
        <v>296</v>
      </c>
      <c r="EUM188" s="349"/>
      <c r="EUN188" s="349"/>
      <c r="EUO188" s="303"/>
      <c r="EUP188" s="303"/>
      <c r="EUQ188" s="303"/>
      <c r="EUR188" s="304"/>
      <c r="EUS188" s="152" t="s">
        <v>295</v>
      </c>
      <c r="EUT188" s="349" t="s">
        <v>296</v>
      </c>
      <c r="EUU188" s="349"/>
      <c r="EUV188" s="349"/>
      <c r="EUW188" s="303"/>
      <c r="EUX188" s="303"/>
      <c r="EUY188" s="303"/>
      <c r="EUZ188" s="304"/>
      <c r="EVA188" s="152" t="s">
        <v>295</v>
      </c>
      <c r="EVB188" s="349" t="s">
        <v>296</v>
      </c>
      <c r="EVC188" s="349"/>
      <c r="EVD188" s="349"/>
      <c r="EVE188" s="303"/>
      <c r="EVF188" s="303"/>
      <c r="EVG188" s="303"/>
      <c r="EVH188" s="304"/>
      <c r="EVI188" s="152" t="s">
        <v>295</v>
      </c>
      <c r="EVJ188" s="349" t="s">
        <v>296</v>
      </c>
      <c r="EVK188" s="349"/>
      <c r="EVL188" s="349"/>
      <c r="EVM188" s="303"/>
      <c r="EVN188" s="303"/>
      <c r="EVO188" s="303"/>
      <c r="EVP188" s="304"/>
      <c r="EVQ188" s="152" t="s">
        <v>295</v>
      </c>
      <c r="EVR188" s="349" t="s">
        <v>296</v>
      </c>
      <c r="EVS188" s="349"/>
      <c r="EVT188" s="349"/>
      <c r="EVU188" s="303"/>
      <c r="EVV188" s="303"/>
      <c r="EVW188" s="303"/>
      <c r="EVX188" s="304"/>
      <c r="EVY188" s="152" t="s">
        <v>295</v>
      </c>
      <c r="EVZ188" s="349" t="s">
        <v>296</v>
      </c>
      <c r="EWA188" s="349"/>
      <c r="EWB188" s="349"/>
      <c r="EWC188" s="303"/>
      <c r="EWD188" s="303"/>
      <c r="EWE188" s="303"/>
      <c r="EWF188" s="304"/>
      <c r="EWG188" s="152" t="s">
        <v>295</v>
      </c>
      <c r="EWH188" s="349" t="s">
        <v>296</v>
      </c>
      <c r="EWI188" s="349"/>
      <c r="EWJ188" s="349"/>
      <c r="EWK188" s="303"/>
      <c r="EWL188" s="303"/>
      <c r="EWM188" s="303"/>
      <c r="EWN188" s="304"/>
      <c r="EWO188" s="152" t="s">
        <v>295</v>
      </c>
      <c r="EWP188" s="349" t="s">
        <v>296</v>
      </c>
      <c r="EWQ188" s="349"/>
      <c r="EWR188" s="349"/>
      <c r="EWS188" s="303"/>
      <c r="EWT188" s="303"/>
      <c r="EWU188" s="303"/>
      <c r="EWV188" s="304"/>
      <c r="EWW188" s="152" t="s">
        <v>295</v>
      </c>
      <c r="EWX188" s="349" t="s">
        <v>296</v>
      </c>
      <c r="EWY188" s="349"/>
      <c r="EWZ188" s="349"/>
      <c r="EXA188" s="303"/>
      <c r="EXB188" s="303"/>
      <c r="EXC188" s="303"/>
      <c r="EXD188" s="304"/>
      <c r="EXE188" s="152" t="s">
        <v>295</v>
      </c>
      <c r="EXF188" s="349" t="s">
        <v>296</v>
      </c>
      <c r="EXG188" s="349"/>
      <c r="EXH188" s="349"/>
      <c r="EXI188" s="303"/>
      <c r="EXJ188" s="303"/>
      <c r="EXK188" s="303"/>
      <c r="EXL188" s="304"/>
      <c r="EXM188" s="152" t="s">
        <v>295</v>
      </c>
      <c r="EXN188" s="349" t="s">
        <v>296</v>
      </c>
      <c r="EXO188" s="349"/>
      <c r="EXP188" s="349"/>
      <c r="EXQ188" s="303"/>
      <c r="EXR188" s="303"/>
      <c r="EXS188" s="303"/>
      <c r="EXT188" s="304"/>
      <c r="EXU188" s="152" t="s">
        <v>295</v>
      </c>
      <c r="EXV188" s="349" t="s">
        <v>296</v>
      </c>
      <c r="EXW188" s="349"/>
      <c r="EXX188" s="349"/>
      <c r="EXY188" s="303"/>
      <c r="EXZ188" s="303"/>
      <c r="EYA188" s="303"/>
      <c r="EYB188" s="304"/>
      <c r="EYC188" s="152" t="s">
        <v>295</v>
      </c>
      <c r="EYD188" s="349" t="s">
        <v>296</v>
      </c>
      <c r="EYE188" s="349"/>
      <c r="EYF188" s="349"/>
      <c r="EYG188" s="303"/>
      <c r="EYH188" s="303"/>
      <c r="EYI188" s="303"/>
      <c r="EYJ188" s="304"/>
      <c r="EYK188" s="152" t="s">
        <v>295</v>
      </c>
      <c r="EYL188" s="349" t="s">
        <v>296</v>
      </c>
      <c r="EYM188" s="349"/>
      <c r="EYN188" s="349"/>
      <c r="EYO188" s="303"/>
      <c r="EYP188" s="303"/>
      <c r="EYQ188" s="303"/>
      <c r="EYR188" s="304"/>
      <c r="EYS188" s="152" t="s">
        <v>295</v>
      </c>
      <c r="EYT188" s="349" t="s">
        <v>296</v>
      </c>
      <c r="EYU188" s="349"/>
      <c r="EYV188" s="349"/>
      <c r="EYW188" s="303"/>
      <c r="EYX188" s="303"/>
      <c r="EYY188" s="303"/>
      <c r="EYZ188" s="304"/>
      <c r="EZA188" s="152" t="s">
        <v>295</v>
      </c>
      <c r="EZB188" s="349" t="s">
        <v>296</v>
      </c>
      <c r="EZC188" s="349"/>
      <c r="EZD188" s="349"/>
      <c r="EZE188" s="303"/>
      <c r="EZF188" s="303"/>
      <c r="EZG188" s="303"/>
      <c r="EZH188" s="304"/>
      <c r="EZI188" s="152" t="s">
        <v>295</v>
      </c>
      <c r="EZJ188" s="349" t="s">
        <v>296</v>
      </c>
      <c r="EZK188" s="349"/>
      <c r="EZL188" s="349"/>
      <c r="EZM188" s="303"/>
      <c r="EZN188" s="303"/>
      <c r="EZO188" s="303"/>
      <c r="EZP188" s="304"/>
      <c r="EZQ188" s="152" t="s">
        <v>295</v>
      </c>
      <c r="EZR188" s="349" t="s">
        <v>296</v>
      </c>
      <c r="EZS188" s="349"/>
      <c r="EZT188" s="349"/>
      <c r="EZU188" s="303"/>
      <c r="EZV188" s="303"/>
      <c r="EZW188" s="303"/>
      <c r="EZX188" s="304"/>
      <c r="EZY188" s="152" t="s">
        <v>295</v>
      </c>
      <c r="EZZ188" s="349" t="s">
        <v>296</v>
      </c>
      <c r="FAA188" s="349"/>
      <c r="FAB188" s="349"/>
      <c r="FAC188" s="303"/>
      <c r="FAD188" s="303"/>
      <c r="FAE188" s="303"/>
      <c r="FAF188" s="304"/>
      <c r="FAG188" s="152" t="s">
        <v>295</v>
      </c>
      <c r="FAH188" s="349" t="s">
        <v>296</v>
      </c>
      <c r="FAI188" s="349"/>
      <c r="FAJ188" s="349"/>
      <c r="FAK188" s="303"/>
      <c r="FAL188" s="303"/>
      <c r="FAM188" s="303"/>
      <c r="FAN188" s="304"/>
      <c r="FAO188" s="152" t="s">
        <v>295</v>
      </c>
      <c r="FAP188" s="349" t="s">
        <v>296</v>
      </c>
      <c r="FAQ188" s="349"/>
      <c r="FAR188" s="349"/>
      <c r="FAS188" s="303"/>
      <c r="FAT188" s="303"/>
      <c r="FAU188" s="303"/>
      <c r="FAV188" s="304"/>
      <c r="FAW188" s="152" t="s">
        <v>295</v>
      </c>
      <c r="FAX188" s="349" t="s">
        <v>296</v>
      </c>
      <c r="FAY188" s="349"/>
      <c r="FAZ188" s="349"/>
      <c r="FBA188" s="303"/>
      <c r="FBB188" s="303"/>
      <c r="FBC188" s="303"/>
      <c r="FBD188" s="304"/>
      <c r="FBE188" s="152" t="s">
        <v>295</v>
      </c>
      <c r="FBF188" s="349" t="s">
        <v>296</v>
      </c>
      <c r="FBG188" s="349"/>
      <c r="FBH188" s="349"/>
      <c r="FBI188" s="303"/>
      <c r="FBJ188" s="303"/>
      <c r="FBK188" s="303"/>
      <c r="FBL188" s="304"/>
      <c r="FBM188" s="152" t="s">
        <v>295</v>
      </c>
      <c r="FBN188" s="349" t="s">
        <v>296</v>
      </c>
      <c r="FBO188" s="349"/>
      <c r="FBP188" s="349"/>
      <c r="FBQ188" s="303"/>
      <c r="FBR188" s="303"/>
      <c r="FBS188" s="303"/>
      <c r="FBT188" s="304"/>
      <c r="FBU188" s="152" t="s">
        <v>295</v>
      </c>
      <c r="FBV188" s="349" t="s">
        <v>296</v>
      </c>
      <c r="FBW188" s="349"/>
      <c r="FBX188" s="349"/>
      <c r="FBY188" s="303"/>
      <c r="FBZ188" s="303"/>
      <c r="FCA188" s="303"/>
      <c r="FCB188" s="304"/>
      <c r="FCC188" s="152" t="s">
        <v>295</v>
      </c>
      <c r="FCD188" s="349" t="s">
        <v>296</v>
      </c>
      <c r="FCE188" s="349"/>
      <c r="FCF188" s="349"/>
      <c r="FCG188" s="303"/>
      <c r="FCH188" s="303"/>
      <c r="FCI188" s="303"/>
      <c r="FCJ188" s="304"/>
      <c r="FCK188" s="152" t="s">
        <v>295</v>
      </c>
      <c r="FCL188" s="349" t="s">
        <v>296</v>
      </c>
      <c r="FCM188" s="349"/>
      <c r="FCN188" s="349"/>
      <c r="FCO188" s="303"/>
      <c r="FCP188" s="303"/>
      <c r="FCQ188" s="303"/>
      <c r="FCR188" s="304"/>
      <c r="FCS188" s="152" t="s">
        <v>295</v>
      </c>
      <c r="FCT188" s="349" t="s">
        <v>296</v>
      </c>
      <c r="FCU188" s="349"/>
      <c r="FCV188" s="349"/>
      <c r="FCW188" s="303"/>
      <c r="FCX188" s="303"/>
      <c r="FCY188" s="303"/>
      <c r="FCZ188" s="304"/>
      <c r="FDA188" s="152" t="s">
        <v>295</v>
      </c>
      <c r="FDB188" s="349" t="s">
        <v>296</v>
      </c>
      <c r="FDC188" s="349"/>
      <c r="FDD188" s="349"/>
      <c r="FDE188" s="303"/>
      <c r="FDF188" s="303"/>
      <c r="FDG188" s="303"/>
      <c r="FDH188" s="304"/>
      <c r="FDI188" s="152" t="s">
        <v>295</v>
      </c>
      <c r="FDJ188" s="349" t="s">
        <v>296</v>
      </c>
      <c r="FDK188" s="349"/>
      <c r="FDL188" s="349"/>
      <c r="FDM188" s="303"/>
      <c r="FDN188" s="303"/>
      <c r="FDO188" s="303"/>
      <c r="FDP188" s="304"/>
      <c r="FDQ188" s="152" t="s">
        <v>295</v>
      </c>
      <c r="FDR188" s="349" t="s">
        <v>296</v>
      </c>
      <c r="FDS188" s="349"/>
      <c r="FDT188" s="349"/>
      <c r="FDU188" s="303"/>
      <c r="FDV188" s="303"/>
      <c r="FDW188" s="303"/>
      <c r="FDX188" s="304"/>
      <c r="FDY188" s="152" t="s">
        <v>295</v>
      </c>
      <c r="FDZ188" s="349" t="s">
        <v>296</v>
      </c>
      <c r="FEA188" s="349"/>
      <c r="FEB188" s="349"/>
      <c r="FEC188" s="303"/>
      <c r="FED188" s="303"/>
      <c r="FEE188" s="303"/>
      <c r="FEF188" s="304"/>
      <c r="FEG188" s="152" t="s">
        <v>295</v>
      </c>
      <c r="FEH188" s="349" t="s">
        <v>296</v>
      </c>
      <c r="FEI188" s="349"/>
      <c r="FEJ188" s="349"/>
      <c r="FEK188" s="303"/>
      <c r="FEL188" s="303"/>
      <c r="FEM188" s="303"/>
      <c r="FEN188" s="304"/>
      <c r="FEO188" s="152" t="s">
        <v>295</v>
      </c>
      <c r="FEP188" s="349" t="s">
        <v>296</v>
      </c>
      <c r="FEQ188" s="349"/>
      <c r="FER188" s="349"/>
      <c r="FES188" s="303"/>
      <c r="FET188" s="303"/>
      <c r="FEU188" s="303"/>
      <c r="FEV188" s="304"/>
      <c r="FEW188" s="152" t="s">
        <v>295</v>
      </c>
      <c r="FEX188" s="349" t="s">
        <v>296</v>
      </c>
      <c r="FEY188" s="349"/>
      <c r="FEZ188" s="349"/>
      <c r="FFA188" s="303"/>
      <c r="FFB188" s="303"/>
      <c r="FFC188" s="303"/>
      <c r="FFD188" s="304"/>
      <c r="FFE188" s="152" t="s">
        <v>295</v>
      </c>
      <c r="FFF188" s="349" t="s">
        <v>296</v>
      </c>
      <c r="FFG188" s="349"/>
      <c r="FFH188" s="349"/>
      <c r="FFI188" s="303"/>
      <c r="FFJ188" s="303"/>
      <c r="FFK188" s="303"/>
      <c r="FFL188" s="304"/>
      <c r="FFM188" s="152" t="s">
        <v>295</v>
      </c>
      <c r="FFN188" s="349" t="s">
        <v>296</v>
      </c>
      <c r="FFO188" s="349"/>
      <c r="FFP188" s="349"/>
      <c r="FFQ188" s="303"/>
      <c r="FFR188" s="303"/>
      <c r="FFS188" s="303"/>
      <c r="FFT188" s="304"/>
      <c r="FFU188" s="152" t="s">
        <v>295</v>
      </c>
      <c r="FFV188" s="349" t="s">
        <v>296</v>
      </c>
      <c r="FFW188" s="349"/>
      <c r="FFX188" s="349"/>
      <c r="FFY188" s="303"/>
      <c r="FFZ188" s="303"/>
      <c r="FGA188" s="303"/>
      <c r="FGB188" s="304"/>
      <c r="FGC188" s="152" t="s">
        <v>295</v>
      </c>
      <c r="FGD188" s="349" t="s">
        <v>296</v>
      </c>
      <c r="FGE188" s="349"/>
      <c r="FGF188" s="349"/>
      <c r="FGG188" s="303"/>
      <c r="FGH188" s="303"/>
      <c r="FGI188" s="303"/>
      <c r="FGJ188" s="304"/>
      <c r="FGK188" s="152" t="s">
        <v>295</v>
      </c>
      <c r="FGL188" s="349" t="s">
        <v>296</v>
      </c>
      <c r="FGM188" s="349"/>
      <c r="FGN188" s="349"/>
      <c r="FGO188" s="303"/>
      <c r="FGP188" s="303"/>
      <c r="FGQ188" s="303"/>
      <c r="FGR188" s="304"/>
      <c r="FGS188" s="152" t="s">
        <v>295</v>
      </c>
      <c r="FGT188" s="349" t="s">
        <v>296</v>
      </c>
      <c r="FGU188" s="349"/>
      <c r="FGV188" s="349"/>
      <c r="FGW188" s="303"/>
      <c r="FGX188" s="303"/>
      <c r="FGY188" s="303"/>
      <c r="FGZ188" s="304"/>
      <c r="FHA188" s="152" t="s">
        <v>295</v>
      </c>
      <c r="FHB188" s="349" t="s">
        <v>296</v>
      </c>
      <c r="FHC188" s="349"/>
      <c r="FHD188" s="349"/>
      <c r="FHE188" s="303"/>
      <c r="FHF188" s="303"/>
      <c r="FHG188" s="303"/>
      <c r="FHH188" s="304"/>
      <c r="FHI188" s="152" t="s">
        <v>295</v>
      </c>
      <c r="FHJ188" s="349" t="s">
        <v>296</v>
      </c>
      <c r="FHK188" s="349"/>
      <c r="FHL188" s="349"/>
      <c r="FHM188" s="303"/>
      <c r="FHN188" s="303"/>
      <c r="FHO188" s="303"/>
      <c r="FHP188" s="304"/>
      <c r="FHQ188" s="152" t="s">
        <v>295</v>
      </c>
      <c r="FHR188" s="349" t="s">
        <v>296</v>
      </c>
      <c r="FHS188" s="349"/>
      <c r="FHT188" s="349"/>
      <c r="FHU188" s="303"/>
      <c r="FHV188" s="303"/>
      <c r="FHW188" s="303"/>
      <c r="FHX188" s="304"/>
      <c r="FHY188" s="152" t="s">
        <v>295</v>
      </c>
      <c r="FHZ188" s="349" t="s">
        <v>296</v>
      </c>
      <c r="FIA188" s="349"/>
      <c r="FIB188" s="349"/>
      <c r="FIC188" s="303"/>
      <c r="FID188" s="303"/>
      <c r="FIE188" s="303"/>
      <c r="FIF188" s="304"/>
      <c r="FIG188" s="152" t="s">
        <v>295</v>
      </c>
      <c r="FIH188" s="349" t="s">
        <v>296</v>
      </c>
      <c r="FII188" s="349"/>
      <c r="FIJ188" s="349"/>
      <c r="FIK188" s="303"/>
      <c r="FIL188" s="303"/>
      <c r="FIM188" s="303"/>
      <c r="FIN188" s="304"/>
      <c r="FIO188" s="152" t="s">
        <v>295</v>
      </c>
      <c r="FIP188" s="349" t="s">
        <v>296</v>
      </c>
      <c r="FIQ188" s="349"/>
      <c r="FIR188" s="349"/>
      <c r="FIS188" s="303"/>
      <c r="FIT188" s="303"/>
      <c r="FIU188" s="303"/>
      <c r="FIV188" s="304"/>
      <c r="FIW188" s="152" t="s">
        <v>295</v>
      </c>
      <c r="FIX188" s="349" t="s">
        <v>296</v>
      </c>
      <c r="FIY188" s="349"/>
      <c r="FIZ188" s="349"/>
      <c r="FJA188" s="303"/>
      <c r="FJB188" s="303"/>
      <c r="FJC188" s="303"/>
      <c r="FJD188" s="304"/>
      <c r="FJE188" s="152" t="s">
        <v>295</v>
      </c>
      <c r="FJF188" s="349" t="s">
        <v>296</v>
      </c>
      <c r="FJG188" s="349"/>
      <c r="FJH188" s="349"/>
      <c r="FJI188" s="303"/>
      <c r="FJJ188" s="303"/>
      <c r="FJK188" s="303"/>
      <c r="FJL188" s="304"/>
      <c r="FJM188" s="152" t="s">
        <v>295</v>
      </c>
      <c r="FJN188" s="349" t="s">
        <v>296</v>
      </c>
      <c r="FJO188" s="349"/>
      <c r="FJP188" s="349"/>
      <c r="FJQ188" s="303"/>
      <c r="FJR188" s="303"/>
      <c r="FJS188" s="303"/>
      <c r="FJT188" s="304"/>
      <c r="FJU188" s="152" t="s">
        <v>295</v>
      </c>
      <c r="FJV188" s="349" t="s">
        <v>296</v>
      </c>
      <c r="FJW188" s="349"/>
      <c r="FJX188" s="349"/>
      <c r="FJY188" s="303"/>
      <c r="FJZ188" s="303"/>
      <c r="FKA188" s="303"/>
      <c r="FKB188" s="304"/>
      <c r="FKC188" s="152" t="s">
        <v>295</v>
      </c>
      <c r="FKD188" s="349" t="s">
        <v>296</v>
      </c>
      <c r="FKE188" s="349"/>
      <c r="FKF188" s="349"/>
      <c r="FKG188" s="303"/>
      <c r="FKH188" s="303"/>
      <c r="FKI188" s="303"/>
      <c r="FKJ188" s="304"/>
      <c r="FKK188" s="152" t="s">
        <v>295</v>
      </c>
      <c r="FKL188" s="349" t="s">
        <v>296</v>
      </c>
      <c r="FKM188" s="349"/>
      <c r="FKN188" s="349"/>
      <c r="FKO188" s="303"/>
      <c r="FKP188" s="303"/>
      <c r="FKQ188" s="303"/>
      <c r="FKR188" s="304"/>
      <c r="FKS188" s="152" t="s">
        <v>295</v>
      </c>
      <c r="FKT188" s="349" t="s">
        <v>296</v>
      </c>
      <c r="FKU188" s="349"/>
      <c r="FKV188" s="349"/>
      <c r="FKW188" s="303"/>
      <c r="FKX188" s="303"/>
      <c r="FKY188" s="303"/>
      <c r="FKZ188" s="304"/>
      <c r="FLA188" s="152" t="s">
        <v>295</v>
      </c>
      <c r="FLB188" s="349" t="s">
        <v>296</v>
      </c>
      <c r="FLC188" s="349"/>
      <c r="FLD188" s="349"/>
      <c r="FLE188" s="303"/>
      <c r="FLF188" s="303"/>
      <c r="FLG188" s="303"/>
      <c r="FLH188" s="304"/>
      <c r="FLI188" s="152" t="s">
        <v>295</v>
      </c>
      <c r="FLJ188" s="349" t="s">
        <v>296</v>
      </c>
      <c r="FLK188" s="349"/>
      <c r="FLL188" s="349"/>
      <c r="FLM188" s="303"/>
      <c r="FLN188" s="303"/>
      <c r="FLO188" s="303"/>
      <c r="FLP188" s="304"/>
      <c r="FLQ188" s="152" t="s">
        <v>295</v>
      </c>
      <c r="FLR188" s="349" t="s">
        <v>296</v>
      </c>
      <c r="FLS188" s="349"/>
      <c r="FLT188" s="349"/>
      <c r="FLU188" s="303"/>
      <c r="FLV188" s="303"/>
      <c r="FLW188" s="303"/>
      <c r="FLX188" s="304"/>
      <c r="FLY188" s="152" t="s">
        <v>295</v>
      </c>
      <c r="FLZ188" s="349" t="s">
        <v>296</v>
      </c>
      <c r="FMA188" s="349"/>
      <c r="FMB188" s="349"/>
      <c r="FMC188" s="303"/>
      <c r="FMD188" s="303"/>
      <c r="FME188" s="303"/>
      <c r="FMF188" s="304"/>
      <c r="FMG188" s="152" t="s">
        <v>295</v>
      </c>
      <c r="FMH188" s="349" t="s">
        <v>296</v>
      </c>
      <c r="FMI188" s="349"/>
      <c r="FMJ188" s="349"/>
      <c r="FMK188" s="303"/>
      <c r="FML188" s="303"/>
      <c r="FMM188" s="303"/>
      <c r="FMN188" s="304"/>
      <c r="FMO188" s="152" t="s">
        <v>295</v>
      </c>
      <c r="FMP188" s="349" t="s">
        <v>296</v>
      </c>
      <c r="FMQ188" s="349"/>
      <c r="FMR188" s="349"/>
      <c r="FMS188" s="303"/>
      <c r="FMT188" s="303"/>
      <c r="FMU188" s="303"/>
      <c r="FMV188" s="304"/>
      <c r="FMW188" s="152" t="s">
        <v>295</v>
      </c>
      <c r="FMX188" s="349" t="s">
        <v>296</v>
      </c>
      <c r="FMY188" s="349"/>
      <c r="FMZ188" s="349"/>
      <c r="FNA188" s="303"/>
      <c r="FNB188" s="303"/>
      <c r="FNC188" s="303"/>
      <c r="FND188" s="304"/>
      <c r="FNE188" s="152" t="s">
        <v>295</v>
      </c>
      <c r="FNF188" s="349" t="s">
        <v>296</v>
      </c>
      <c r="FNG188" s="349"/>
      <c r="FNH188" s="349"/>
      <c r="FNI188" s="303"/>
      <c r="FNJ188" s="303"/>
      <c r="FNK188" s="303"/>
      <c r="FNL188" s="304"/>
      <c r="FNM188" s="152" t="s">
        <v>295</v>
      </c>
      <c r="FNN188" s="349" t="s">
        <v>296</v>
      </c>
      <c r="FNO188" s="349"/>
      <c r="FNP188" s="349"/>
      <c r="FNQ188" s="303"/>
      <c r="FNR188" s="303"/>
      <c r="FNS188" s="303"/>
      <c r="FNT188" s="304"/>
      <c r="FNU188" s="152" t="s">
        <v>295</v>
      </c>
      <c r="FNV188" s="349" t="s">
        <v>296</v>
      </c>
      <c r="FNW188" s="349"/>
      <c r="FNX188" s="349"/>
      <c r="FNY188" s="303"/>
      <c r="FNZ188" s="303"/>
      <c r="FOA188" s="303"/>
      <c r="FOB188" s="304"/>
      <c r="FOC188" s="152" t="s">
        <v>295</v>
      </c>
      <c r="FOD188" s="349" t="s">
        <v>296</v>
      </c>
      <c r="FOE188" s="349"/>
      <c r="FOF188" s="349"/>
      <c r="FOG188" s="303"/>
      <c r="FOH188" s="303"/>
      <c r="FOI188" s="303"/>
      <c r="FOJ188" s="304"/>
      <c r="FOK188" s="152" t="s">
        <v>295</v>
      </c>
      <c r="FOL188" s="349" t="s">
        <v>296</v>
      </c>
      <c r="FOM188" s="349"/>
      <c r="FON188" s="349"/>
      <c r="FOO188" s="303"/>
      <c r="FOP188" s="303"/>
      <c r="FOQ188" s="303"/>
      <c r="FOR188" s="304"/>
      <c r="FOS188" s="152" t="s">
        <v>295</v>
      </c>
      <c r="FOT188" s="349" t="s">
        <v>296</v>
      </c>
      <c r="FOU188" s="349"/>
      <c r="FOV188" s="349"/>
      <c r="FOW188" s="303"/>
      <c r="FOX188" s="303"/>
      <c r="FOY188" s="303"/>
      <c r="FOZ188" s="304"/>
      <c r="FPA188" s="152" t="s">
        <v>295</v>
      </c>
      <c r="FPB188" s="349" t="s">
        <v>296</v>
      </c>
      <c r="FPC188" s="349"/>
      <c r="FPD188" s="349"/>
      <c r="FPE188" s="303"/>
      <c r="FPF188" s="303"/>
      <c r="FPG188" s="303"/>
      <c r="FPH188" s="304"/>
      <c r="FPI188" s="152" t="s">
        <v>295</v>
      </c>
      <c r="FPJ188" s="349" t="s">
        <v>296</v>
      </c>
      <c r="FPK188" s="349"/>
      <c r="FPL188" s="349"/>
      <c r="FPM188" s="303"/>
      <c r="FPN188" s="303"/>
      <c r="FPO188" s="303"/>
      <c r="FPP188" s="304"/>
      <c r="FPQ188" s="152" t="s">
        <v>295</v>
      </c>
      <c r="FPR188" s="349" t="s">
        <v>296</v>
      </c>
      <c r="FPS188" s="349"/>
      <c r="FPT188" s="349"/>
      <c r="FPU188" s="303"/>
      <c r="FPV188" s="303"/>
      <c r="FPW188" s="303"/>
      <c r="FPX188" s="304"/>
      <c r="FPY188" s="152" t="s">
        <v>295</v>
      </c>
      <c r="FPZ188" s="349" t="s">
        <v>296</v>
      </c>
      <c r="FQA188" s="349"/>
      <c r="FQB188" s="349"/>
      <c r="FQC188" s="303"/>
      <c r="FQD188" s="303"/>
      <c r="FQE188" s="303"/>
      <c r="FQF188" s="304"/>
      <c r="FQG188" s="152" t="s">
        <v>295</v>
      </c>
      <c r="FQH188" s="349" t="s">
        <v>296</v>
      </c>
      <c r="FQI188" s="349"/>
      <c r="FQJ188" s="349"/>
      <c r="FQK188" s="303"/>
      <c r="FQL188" s="303"/>
      <c r="FQM188" s="303"/>
      <c r="FQN188" s="304"/>
      <c r="FQO188" s="152" t="s">
        <v>295</v>
      </c>
      <c r="FQP188" s="349" t="s">
        <v>296</v>
      </c>
      <c r="FQQ188" s="349"/>
      <c r="FQR188" s="349"/>
      <c r="FQS188" s="303"/>
      <c r="FQT188" s="303"/>
      <c r="FQU188" s="303"/>
      <c r="FQV188" s="304"/>
      <c r="FQW188" s="152" t="s">
        <v>295</v>
      </c>
      <c r="FQX188" s="349" t="s">
        <v>296</v>
      </c>
      <c r="FQY188" s="349"/>
      <c r="FQZ188" s="349"/>
      <c r="FRA188" s="303"/>
      <c r="FRB188" s="303"/>
      <c r="FRC188" s="303"/>
      <c r="FRD188" s="304"/>
      <c r="FRE188" s="152" t="s">
        <v>295</v>
      </c>
      <c r="FRF188" s="349" t="s">
        <v>296</v>
      </c>
      <c r="FRG188" s="349"/>
      <c r="FRH188" s="349"/>
      <c r="FRI188" s="303"/>
      <c r="FRJ188" s="303"/>
      <c r="FRK188" s="303"/>
      <c r="FRL188" s="304"/>
      <c r="FRM188" s="152" t="s">
        <v>295</v>
      </c>
      <c r="FRN188" s="349" t="s">
        <v>296</v>
      </c>
      <c r="FRO188" s="349"/>
      <c r="FRP188" s="349"/>
      <c r="FRQ188" s="303"/>
      <c r="FRR188" s="303"/>
      <c r="FRS188" s="303"/>
      <c r="FRT188" s="304"/>
      <c r="FRU188" s="152" t="s">
        <v>295</v>
      </c>
      <c r="FRV188" s="349" t="s">
        <v>296</v>
      </c>
      <c r="FRW188" s="349"/>
      <c r="FRX188" s="349"/>
      <c r="FRY188" s="303"/>
      <c r="FRZ188" s="303"/>
      <c r="FSA188" s="303"/>
      <c r="FSB188" s="304"/>
      <c r="FSC188" s="152" t="s">
        <v>295</v>
      </c>
      <c r="FSD188" s="349" t="s">
        <v>296</v>
      </c>
      <c r="FSE188" s="349"/>
      <c r="FSF188" s="349"/>
      <c r="FSG188" s="303"/>
      <c r="FSH188" s="303"/>
      <c r="FSI188" s="303"/>
      <c r="FSJ188" s="304"/>
      <c r="FSK188" s="152" t="s">
        <v>295</v>
      </c>
      <c r="FSL188" s="349" t="s">
        <v>296</v>
      </c>
      <c r="FSM188" s="349"/>
      <c r="FSN188" s="349"/>
      <c r="FSO188" s="303"/>
      <c r="FSP188" s="303"/>
      <c r="FSQ188" s="303"/>
      <c r="FSR188" s="304"/>
      <c r="FSS188" s="152" t="s">
        <v>295</v>
      </c>
      <c r="FST188" s="349" t="s">
        <v>296</v>
      </c>
      <c r="FSU188" s="349"/>
      <c r="FSV188" s="349"/>
      <c r="FSW188" s="303"/>
      <c r="FSX188" s="303"/>
      <c r="FSY188" s="303"/>
      <c r="FSZ188" s="304"/>
      <c r="FTA188" s="152" t="s">
        <v>295</v>
      </c>
      <c r="FTB188" s="349" t="s">
        <v>296</v>
      </c>
      <c r="FTC188" s="349"/>
      <c r="FTD188" s="349"/>
      <c r="FTE188" s="303"/>
      <c r="FTF188" s="303"/>
      <c r="FTG188" s="303"/>
      <c r="FTH188" s="304"/>
      <c r="FTI188" s="152" t="s">
        <v>295</v>
      </c>
      <c r="FTJ188" s="349" t="s">
        <v>296</v>
      </c>
      <c r="FTK188" s="349"/>
      <c r="FTL188" s="349"/>
      <c r="FTM188" s="303"/>
      <c r="FTN188" s="303"/>
      <c r="FTO188" s="303"/>
      <c r="FTP188" s="304"/>
      <c r="FTQ188" s="152" t="s">
        <v>295</v>
      </c>
      <c r="FTR188" s="349" t="s">
        <v>296</v>
      </c>
      <c r="FTS188" s="349"/>
      <c r="FTT188" s="349"/>
      <c r="FTU188" s="303"/>
      <c r="FTV188" s="303"/>
      <c r="FTW188" s="303"/>
      <c r="FTX188" s="304"/>
      <c r="FTY188" s="152" t="s">
        <v>295</v>
      </c>
      <c r="FTZ188" s="349" t="s">
        <v>296</v>
      </c>
      <c r="FUA188" s="349"/>
      <c r="FUB188" s="349"/>
      <c r="FUC188" s="303"/>
      <c r="FUD188" s="303"/>
      <c r="FUE188" s="303"/>
      <c r="FUF188" s="304"/>
      <c r="FUG188" s="152" t="s">
        <v>295</v>
      </c>
      <c r="FUH188" s="349" t="s">
        <v>296</v>
      </c>
      <c r="FUI188" s="349"/>
      <c r="FUJ188" s="349"/>
      <c r="FUK188" s="303"/>
      <c r="FUL188" s="303"/>
      <c r="FUM188" s="303"/>
      <c r="FUN188" s="304"/>
      <c r="FUO188" s="152" t="s">
        <v>295</v>
      </c>
      <c r="FUP188" s="349" t="s">
        <v>296</v>
      </c>
      <c r="FUQ188" s="349"/>
      <c r="FUR188" s="349"/>
      <c r="FUS188" s="303"/>
      <c r="FUT188" s="303"/>
      <c r="FUU188" s="303"/>
      <c r="FUV188" s="304"/>
      <c r="FUW188" s="152" t="s">
        <v>295</v>
      </c>
      <c r="FUX188" s="349" t="s">
        <v>296</v>
      </c>
      <c r="FUY188" s="349"/>
      <c r="FUZ188" s="349"/>
      <c r="FVA188" s="303"/>
      <c r="FVB188" s="303"/>
      <c r="FVC188" s="303"/>
      <c r="FVD188" s="304"/>
      <c r="FVE188" s="152" t="s">
        <v>295</v>
      </c>
      <c r="FVF188" s="349" t="s">
        <v>296</v>
      </c>
      <c r="FVG188" s="349"/>
      <c r="FVH188" s="349"/>
      <c r="FVI188" s="303"/>
      <c r="FVJ188" s="303"/>
      <c r="FVK188" s="303"/>
      <c r="FVL188" s="304"/>
      <c r="FVM188" s="152" t="s">
        <v>295</v>
      </c>
      <c r="FVN188" s="349" t="s">
        <v>296</v>
      </c>
      <c r="FVO188" s="349"/>
      <c r="FVP188" s="349"/>
      <c r="FVQ188" s="303"/>
      <c r="FVR188" s="303"/>
      <c r="FVS188" s="303"/>
      <c r="FVT188" s="304"/>
      <c r="FVU188" s="152" t="s">
        <v>295</v>
      </c>
      <c r="FVV188" s="349" t="s">
        <v>296</v>
      </c>
      <c r="FVW188" s="349"/>
      <c r="FVX188" s="349"/>
      <c r="FVY188" s="303"/>
      <c r="FVZ188" s="303"/>
      <c r="FWA188" s="303"/>
      <c r="FWB188" s="304"/>
      <c r="FWC188" s="152" t="s">
        <v>295</v>
      </c>
      <c r="FWD188" s="349" t="s">
        <v>296</v>
      </c>
      <c r="FWE188" s="349"/>
      <c r="FWF188" s="349"/>
      <c r="FWG188" s="303"/>
      <c r="FWH188" s="303"/>
      <c r="FWI188" s="303"/>
      <c r="FWJ188" s="304"/>
      <c r="FWK188" s="152" t="s">
        <v>295</v>
      </c>
      <c r="FWL188" s="349" t="s">
        <v>296</v>
      </c>
      <c r="FWM188" s="349"/>
      <c r="FWN188" s="349"/>
      <c r="FWO188" s="303"/>
      <c r="FWP188" s="303"/>
      <c r="FWQ188" s="303"/>
      <c r="FWR188" s="304"/>
      <c r="FWS188" s="152" t="s">
        <v>295</v>
      </c>
      <c r="FWT188" s="349" t="s">
        <v>296</v>
      </c>
      <c r="FWU188" s="349"/>
      <c r="FWV188" s="349"/>
      <c r="FWW188" s="303"/>
      <c r="FWX188" s="303"/>
      <c r="FWY188" s="303"/>
      <c r="FWZ188" s="304"/>
      <c r="FXA188" s="152" t="s">
        <v>295</v>
      </c>
      <c r="FXB188" s="349" t="s">
        <v>296</v>
      </c>
      <c r="FXC188" s="349"/>
      <c r="FXD188" s="349"/>
      <c r="FXE188" s="303"/>
      <c r="FXF188" s="303"/>
      <c r="FXG188" s="303"/>
      <c r="FXH188" s="304"/>
      <c r="FXI188" s="152" t="s">
        <v>295</v>
      </c>
      <c r="FXJ188" s="349" t="s">
        <v>296</v>
      </c>
      <c r="FXK188" s="349"/>
      <c r="FXL188" s="349"/>
      <c r="FXM188" s="303"/>
      <c r="FXN188" s="303"/>
      <c r="FXO188" s="303"/>
      <c r="FXP188" s="304"/>
      <c r="FXQ188" s="152" t="s">
        <v>295</v>
      </c>
      <c r="FXR188" s="349" t="s">
        <v>296</v>
      </c>
      <c r="FXS188" s="349"/>
      <c r="FXT188" s="349"/>
      <c r="FXU188" s="303"/>
      <c r="FXV188" s="303"/>
      <c r="FXW188" s="303"/>
      <c r="FXX188" s="304"/>
      <c r="FXY188" s="152" t="s">
        <v>295</v>
      </c>
      <c r="FXZ188" s="349" t="s">
        <v>296</v>
      </c>
      <c r="FYA188" s="349"/>
      <c r="FYB188" s="349"/>
      <c r="FYC188" s="303"/>
      <c r="FYD188" s="303"/>
      <c r="FYE188" s="303"/>
      <c r="FYF188" s="304"/>
      <c r="FYG188" s="152" t="s">
        <v>295</v>
      </c>
      <c r="FYH188" s="349" t="s">
        <v>296</v>
      </c>
      <c r="FYI188" s="349"/>
      <c r="FYJ188" s="349"/>
      <c r="FYK188" s="303"/>
      <c r="FYL188" s="303"/>
      <c r="FYM188" s="303"/>
      <c r="FYN188" s="304"/>
      <c r="FYO188" s="152" t="s">
        <v>295</v>
      </c>
      <c r="FYP188" s="349" t="s">
        <v>296</v>
      </c>
      <c r="FYQ188" s="349"/>
      <c r="FYR188" s="349"/>
      <c r="FYS188" s="303"/>
      <c r="FYT188" s="303"/>
      <c r="FYU188" s="303"/>
      <c r="FYV188" s="304"/>
      <c r="FYW188" s="152" t="s">
        <v>295</v>
      </c>
      <c r="FYX188" s="349" t="s">
        <v>296</v>
      </c>
      <c r="FYY188" s="349"/>
      <c r="FYZ188" s="349"/>
      <c r="FZA188" s="303"/>
      <c r="FZB188" s="303"/>
      <c r="FZC188" s="303"/>
      <c r="FZD188" s="304"/>
      <c r="FZE188" s="152" t="s">
        <v>295</v>
      </c>
      <c r="FZF188" s="349" t="s">
        <v>296</v>
      </c>
      <c r="FZG188" s="349"/>
      <c r="FZH188" s="349"/>
      <c r="FZI188" s="303"/>
      <c r="FZJ188" s="303"/>
      <c r="FZK188" s="303"/>
      <c r="FZL188" s="304"/>
      <c r="FZM188" s="152" t="s">
        <v>295</v>
      </c>
      <c r="FZN188" s="349" t="s">
        <v>296</v>
      </c>
      <c r="FZO188" s="349"/>
      <c r="FZP188" s="349"/>
      <c r="FZQ188" s="303"/>
      <c r="FZR188" s="303"/>
      <c r="FZS188" s="303"/>
      <c r="FZT188" s="304"/>
      <c r="FZU188" s="152" t="s">
        <v>295</v>
      </c>
      <c r="FZV188" s="349" t="s">
        <v>296</v>
      </c>
      <c r="FZW188" s="349"/>
      <c r="FZX188" s="349"/>
      <c r="FZY188" s="303"/>
      <c r="FZZ188" s="303"/>
      <c r="GAA188" s="303"/>
      <c r="GAB188" s="304"/>
      <c r="GAC188" s="152" t="s">
        <v>295</v>
      </c>
      <c r="GAD188" s="349" t="s">
        <v>296</v>
      </c>
      <c r="GAE188" s="349"/>
      <c r="GAF188" s="349"/>
      <c r="GAG188" s="303"/>
      <c r="GAH188" s="303"/>
      <c r="GAI188" s="303"/>
      <c r="GAJ188" s="304"/>
      <c r="GAK188" s="152" t="s">
        <v>295</v>
      </c>
      <c r="GAL188" s="349" t="s">
        <v>296</v>
      </c>
      <c r="GAM188" s="349"/>
      <c r="GAN188" s="349"/>
      <c r="GAO188" s="303"/>
      <c r="GAP188" s="303"/>
      <c r="GAQ188" s="303"/>
      <c r="GAR188" s="304"/>
      <c r="GAS188" s="152" t="s">
        <v>295</v>
      </c>
      <c r="GAT188" s="349" t="s">
        <v>296</v>
      </c>
      <c r="GAU188" s="349"/>
      <c r="GAV188" s="349"/>
      <c r="GAW188" s="303"/>
      <c r="GAX188" s="303"/>
      <c r="GAY188" s="303"/>
      <c r="GAZ188" s="304"/>
      <c r="GBA188" s="152" t="s">
        <v>295</v>
      </c>
      <c r="GBB188" s="349" t="s">
        <v>296</v>
      </c>
      <c r="GBC188" s="349"/>
      <c r="GBD188" s="349"/>
      <c r="GBE188" s="303"/>
      <c r="GBF188" s="303"/>
      <c r="GBG188" s="303"/>
      <c r="GBH188" s="304"/>
      <c r="GBI188" s="152" t="s">
        <v>295</v>
      </c>
      <c r="GBJ188" s="349" t="s">
        <v>296</v>
      </c>
      <c r="GBK188" s="349"/>
      <c r="GBL188" s="349"/>
      <c r="GBM188" s="303"/>
      <c r="GBN188" s="303"/>
      <c r="GBO188" s="303"/>
      <c r="GBP188" s="304"/>
      <c r="GBQ188" s="152" t="s">
        <v>295</v>
      </c>
      <c r="GBR188" s="349" t="s">
        <v>296</v>
      </c>
      <c r="GBS188" s="349"/>
      <c r="GBT188" s="349"/>
      <c r="GBU188" s="303"/>
      <c r="GBV188" s="303"/>
      <c r="GBW188" s="303"/>
      <c r="GBX188" s="304"/>
      <c r="GBY188" s="152" t="s">
        <v>295</v>
      </c>
      <c r="GBZ188" s="349" t="s">
        <v>296</v>
      </c>
      <c r="GCA188" s="349"/>
      <c r="GCB188" s="349"/>
      <c r="GCC188" s="303"/>
      <c r="GCD188" s="303"/>
      <c r="GCE188" s="303"/>
      <c r="GCF188" s="304"/>
      <c r="GCG188" s="152" t="s">
        <v>295</v>
      </c>
      <c r="GCH188" s="349" t="s">
        <v>296</v>
      </c>
      <c r="GCI188" s="349"/>
      <c r="GCJ188" s="349"/>
      <c r="GCK188" s="303"/>
      <c r="GCL188" s="303"/>
      <c r="GCM188" s="303"/>
      <c r="GCN188" s="304"/>
      <c r="GCO188" s="152" t="s">
        <v>295</v>
      </c>
      <c r="GCP188" s="349" t="s">
        <v>296</v>
      </c>
      <c r="GCQ188" s="349"/>
      <c r="GCR188" s="349"/>
      <c r="GCS188" s="303"/>
      <c r="GCT188" s="303"/>
      <c r="GCU188" s="303"/>
      <c r="GCV188" s="304"/>
      <c r="GCW188" s="152" t="s">
        <v>295</v>
      </c>
      <c r="GCX188" s="349" t="s">
        <v>296</v>
      </c>
      <c r="GCY188" s="349"/>
      <c r="GCZ188" s="349"/>
      <c r="GDA188" s="303"/>
      <c r="GDB188" s="303"/>
      <c r="GDC188" s="303"/>
      <c r="GDD188" s="304"/>
      <c r="GDE188" s="152" t="s">
        <v>295</v>
      </c>
      <c r="GDF188" s="349" t="s">
        <v>296</v>
      </c>
      <c r="GDG188" s="349"/>
      <c r="GDH188" s="349"/>
      <c r="GDI188" s="303"/>
      <c r="GDJ188" s="303"/>
      <c r="GDK188" s="303"/>
      <c r="GDL188" s="304"/>
      <c r="GDM188" s="152" t="s">
        <v>295</v>
      </c>
      <c r="GDN188" s="349" t="s">
        <v>296</v>
      </c>
      <c r="GDO188" s="349"/>
      <c r="GDP188" s="349"/>
      <c r="GDQ188" s="303"/>
      <c r="GDR188" s="303"/>
      <c r="GDS188" s="303"/>
      <c r="GDT188" s="304"/>
      <c r="GDU188" s="152" t="s">
        <v>295</v>
      </c>
      <c r="GDV188" s="349" t="s">
        <v>296</v>
      </c>
      <c r="GDW188" s="349"/>
      <c r="GDX188" s="349"/>
      <c r="GDY188" s="303"/>
      <c r="GDZ188" s="303"/>
      <c r="GEA188" s="303"/>
      <c r="GEB188" s="304"/>
      <c r="GEC188" s="152" t="s">
        <v>295</v>
      </c>
      <c r="GED188" s="349" t="s">
        <v>296</v>
      </c>
      <c r="GEE188" s="349"/>
      <c r="GEF188" s="349"/>
      <c r="GEG188" s="303"/>
      <c r="GEH188" s="303"/>
      <c r="GEI188" s="303"/>
      <c r="GEJ188" s="304"/>
      <c r="GEK188" s="152" t="s">
        <v>295</v>
      </c>
      <c r="GEL188" s="349" t="s">
        <v>296</v>
      </c>
      <c r="GEM188" s="349"/>
      <c r="GEN188" s="349"/>
      <c r="GEO188" s="303"/>
      <c r="GEP188" s="303"/>
      <c r="GEQ188" s="303"/>
      <c r="GER188" s="304"/>
      <c r="GES188" s="152" t="s">
        <v>295</v>
      </c>
      <c r="GET188" s="349" t="s">
        <v>296</v>
      </c>
      <c r="GEU188" s="349"/>
      <c r="GEV188" s="349"/>
      <c r="GEW188" s="303"/>
      <c r="GEX188" s="303"/>
      <c r="GEY188" s="303"/>
      <c r="GEZ188" s="304"/>
      <c r="GFA188" s="152" t="s">
        <v>295</v>
      </c>
      <c r="GFB188" s="349" t="s">
        <v>296</v>
      </c>
      <c r="GFC188" s="349"/>
      <c r="GFD188" s="349"/>
      <c r="GFE188" s="303"/>
      <c r="GFF188" s="303"/>
      <c r="GFG188" s="303"/>
      <c r="GFH188" s="304"/>
      <c r="GFI188" s="152" t="s">
        <v>295</v>
      </c>
      <c r="GFJ188" s="349" t="s">
        <v>296</v>
      </c>
      <c r="GFK188" s="349"/>
      <c r="GFL188" s="349"/>
      <c r="GFM188" s="303"/>
      <c r="GFN188" s="303"/>
      <c r="GFO188" s="303"/>
      <c r="GFP188" s="304"/>
      <c r="GFQ188" s="152" t="s">
        <v>295</v>
      </c>
      <c r="GFR188" s="349" t="s">
        <v>296</v>
      </c>
      <c r="GFS188" s="349"/>
      <c r="GFT188" s="349"/>
      <c r="GFU188" s="303"/>
      <c r="GFV188" s="303"/>
      <c r="GFW188" s="303"/>
      <c r="GFX188" s="304"/>
      <c r="GFY188" s="152" t="s">
        <v>295</v>
      </c>
      <c r="GFZ188" s="349" t="s">
        <v>296</v>
      </c>
      <c r="GGA188" s="349"/>
      <c r="GGB188" s="349"/>
      <c r="GGC188" s="303"/>
      <c r="GGD188" s="303"/>
      <c r="GGE188" s="303"/>
      <c r="GGF188" s="304"/>
      <c r="GGG188" s="152" t="s">
        <v>295</v>
      </c>
      <c r="GGH188" s="349" t="s">
        <v>296</v>
      </c>
      <c r="GGI188" s="349"/>
      <c r="GGJ188" s="349"/>
      <c r="GGK188" s="303"/>
      <c r="GGL188" s="303"/>
      <c r="GGM188" s="303"/>
      <c r="GGN188" s="304"/>
      <c r="GGO188" s="152" t="s">
        <v>295</v>
      </c>
      <c r="GGP188" s="349" t="s">
        <v>296</v>
      </c>
      <c r="GGQ188" s="349"/>
      <c r="GGR188" s="349"/>
      <c r="GGS188" s="303"/>
      <c r="GGT188" s="303"/>
      <c r="GGU188" s="303"/>
      <c r="GGV188" s="304"/>
      <c r="GGW188" s="152" t="s">
        <v>295</v>
      </c>
      <c r="GGX188" s="349" t="s">
        <v>296</v>
      </c>
      <c r="GGY188" s="349"/>
      <c r="GGZ188" s="349"/>
      <c r="GHA188" s="303"/>
      <c r="GHB188" s="303"/>
      <c r="GHC188" s="303"/>
      <c r="GHD188" s="304"/>
      <c r="GHE188" s="152" t="s">
        <v>295</v>
      </c>
      <c r="GHF188" s="349" t="s">
        <v>296</v>
      </c>
      <c r="GHG188" s="349"/>
      <c r="GHH188" s="349"/>
      <c r="GHI188" s="303"/>
      <c r="GHJ188" s="303"/>
      <c r="GHK188" s="303"/>
      <c r="GHL188" s="304"/>
      <c r="GHM188" s="152" t="s">
        <v>295</v>
      </c>
      <c r="GHN188" s="349" t="s">
        <v>296</v>
      </c>
      <c r="GHO188" s="349"/>
      <c r="GHP188" s="349"/>
      <c r="GHQ188" s="303"/>
      <c r="GHR188" s="303"/>
      <c r="GHS188" s="303"/>
      <c r="GHT188" s="304"/>
      <c r="GHU188" s="152" t="s">
        <v>295</v>
      </c>
      <c r="GHV188" s="349" t="s">
        <v>296</v>
      </c>
      <c r="GHW188" s="349"/>
      <c r="GHX188" s="349"/>
      <c r="GHY188" s="303"/>
      <c r="GHZ188" s="303"/>
      <c r="GIA188" s="303"/>
      <c r="GIB188" s="304"/>
      <c r="GIC188" s="152" t="s">
        <v>295</v>
      </c>
      <c r="GID188" s="349" t="s">
        <v>296</v>
      </c>
      <c r="GIE188" s="349"/>
      <c r="GIF188" s="349"/>
      <c r="GIG188" s="303"/>
      <c r="GIH188" s="303"/>
      <c r="GII188" s="303"/>
      <c r="GIJ188" s="304"/>
      <c r="GIK188" s="152" t="s">
        <v>295</v>
      </c>
      <c r="GIL188" s="349" t="s">
        <v>296</v>
      </c>
      <c r="GIM188" s="349"/>
      <c r="GIN188" s="349"/>
      <c r="GIO188" s="303"/>
      <c r="GIP188" s="303"/>
      <c r="GIQ188" s="303"/>
      <c r="GIR188" s="304"/>
      <c r="GIS188" s="152" t="s">
        <v>295</v>
      </c>
      <c r="GIT188" s="349" t="s">
        <v>296</v>
      </c>
      <c r="GIU188" s="349"/>
      <c r="GIV188" s="349"/>
      <c r="GIW188" s="303"/>
      <c r="GIX188" s="303"/>
      <c r="GIY188" s="303"/>
      <c r="GIZ188" s="304"/>
      <c r="GJA188" s="152" t="s">
        <v>295</v>
      </c>
      <c r="GJB188" s="349" t="s">
        <v>296</v>
      </c>
      <c r="GJC188" s="349"/>
      <c r="GJD188" s="349"/>
      <c r="GJE188" s="303"/>
      <c r="GJF188" s="303"/>
      <c r="GJG188" s="303"/>
      <c r="GJH188" s="304"/>
      <c r="GJI188" s="152" t="s">
        <v>295</v>
      </c>
      <c r="GJJ188" s="349" t="s">
        <v>296</v>
      </c>
      <c r="GJK188" s="349"/>
      <c r="GJL188" s="349"/>
      <c r="GJM188" s="303"/>
      <c r="GJN188" s="303"/>
      <c r="GJO188" s="303"/>
      <c r="GJP188" s="304"/>
      <c r="GJQ188" s="152" t="s">
        <v>295</v>
      </c>
      <c r="GJR188" s="349" t="s">
        <v>296</v>
      </c>
      <c r="GJS188" s="349"/>
      <c r="GJT188" s="349"/>
      <c r="GJU188" s="303"/>
      <c r="GJV188" s="303"/>
      <c r="GJW188" s="303"/>
      <c r="GJX188" s="304"/>
      <c r="GJY188" s="152" t="s">
        <v>295</v>
      </c>
      <c r="GJZ188" s="349" t="s">
        <v>296</v>
      </c>
      <c r="GKA188" s="349"/>
      <c r="GKB188" s="349"/>
      <c r="GKC188" s="303"/>
      <c r="GKD188" s="303"/>
      <c r="GKE188" s="303"/>
      <c r="GKF188" s="304"/>
      <c r="GKG188" s="152" t="s">
        <v>295</v>
      </c>
      <c r="GKH188" s="349" t="s">
        <v>296</v>
      </c>
      <c r="GKI188" s="349"/>
      <c r="GKJ188" s="349"/>
      <c r="GKK188" s="303"/>
      <c r="GKL188" s="303"/>
      <c r="GKM188" s="303"/>
      <c r="GKN188" s="304"/>
      <c r="GKO188" s="152" t="s">
        <v>295</v>
      </c>
      <c r="GKP188" s="349" t="s">
        <v>296</v>
      </c>
      <c r="GKQ188" s="349"/>
      <c r="GKR188" s="349"/>
      <c r="GKS188" s="303"/>
      <c r="GKT188" s="303"/>
      <c r="GKU188" s="303"/>
      <c r="GKV188" s="304"/>
      <c r="GKW188" s="152" t="s">
        <v>295</v>
      </c>
      <c r="GKX188" s="349" t="s">
        <v>296</v>
      </c>
      <c r="GKY188" s="349"/>
      <c r="GKZ188" s="349"/>
      <c r="GLA188" s="303"/>
      <c r="GLB188" s="303"/>
      <c r="GLC188" s="303"/>
      <c r="GLD188" s="304"/>
      <c r="GLE188" s="152" t="s">
        <v>295</v>
      </c>
      <c r="GLF188" s="349" t="s">
        <v>296</v>
      </c>
      <c r="GLG188" s="349"/>
      <c r="GLH188" s="349"/>
      <c r="GLI188" s="303"/>
      <c r="GLJ188" s="303"/>
      <c r="GLK188" s="303"/>
      <c r="GLL188" s="304"/>
      <c r="GLM188" s="152" t="s">
        <v>295</v>
      </c>
      <c r="GLN188" s="349" t="s">
        <v>296</v>
      </c>
      <c r="GLO188" s="349"/>
      <c r="GLP188" s="349"/>
      <c r="GLQ188" s="303"/>
      <c r="GLR188" s="303"/>
      <c r="GLS188" s="303"/>
      <c r="GLT188" s="304"/>
      <c r="GLU188" s="152" t="s">
        <v>295</v>
      </c>
      <c r="GLV188" s="349" t="s">
        <v>296</v>
      </c>
      <c r="GLW188" s="349"/>
      <c r="GLX188" s="349"/>
      <c r="GLY188" s="303"/>
      <c r="GLZ188" s="303"/>
      <c r="GMA188" s="303"/>
      <c r="GMB188" s="304"/>
      <c r="GMC188" s="152" t="s">
        <v>295</v>
      </c>
      <c r="GMD188" s="349" t="s">
        <v>296</v>
      </c>
      <c r="GME188" s="349"/>
      <c r="GMF188" s="349"/>
      <c r="GMG188" s="303"/>
      <c r="GMH188" s="303"/>
      <c r="GMI188" s="303"/>
      <c r="GMJ188" s="304"/>
      <c r="GMK188" s="152" t="s">
        <v>295</v>
      </c>
      <c r="GML188" s="349" t="s">
        <v>296</v>
      </c>
      <c r="GMM188" s="349"/>
      <c r="GMN188" s="349"/>
      <c r="GMO188" s="303"/>
      <c r="GMP188" s="303"/>
      <c r="GMQ188" s="303"/>
      <c r="GMR188" s="304"/>
      <c r="GMS188" s="152" t="s">
        <v>295</v>
      </c>
      <c r="GMT188" s="349" t="s">
        <v>296</v>
      </c>
      <c r="GMU188" s="349"/>
      <c r="GMV188" s="349"/>
      <c r="GMW188" s="303"/>
      <c r="GMX188" s="303"/>
      <c r="GMY188" s="303"/>
      <c r="GMZ188" s="304"/>
      <c r="GNA188" s="152" t="s">
        <v>295</v>
      </c>
      <c r="GNB188" s="349" t="s">
        <v>296</v>
      </c>
      <c r="GNC188" s="349"/>
      <c r="GND188" s="349"/>
      <c r="GNE188" s="303"/>
      <c r="GNF188" s="303"/>
      <c r="GNG188" s="303"/>
      <c r="GNH188" s="304"/>
      <c r="GNI188" s="152" t="s">
        <v>295</v>
      </c>
      <c r="GNJ188" s="349" t="s">
        <v>296</v>
      </c>
      <c r="GNK188" s="349"/>
      <c r="GNL188" s="349"/>
      <c r="GNM188" s="303"/>
      <c r="GNN188" s="303"/>
      <c r="GNO188" s="303"/>
      <c r="GNP188" s="304"/>
      <c r="GNQ188" s="152" t="s">
        <v>295</v>
      </c>
      <c r="GNR188" s="349" t="s">
        <v>296</v>
      </c>
      <c r="GNS188" s="349"/>
      <c r="GNT188" s="349"/>
      <c r="GNU188" s="303"/>
      <c r="GNV188" s="303"/>
      <c r="GNW188" s="303"/>
      <c r="GNX188" s="304"/>
      <c r="GNY188" s="152" t="s">
        <v>295</v>
      </c>
      <c r="GNZ188" s="349" t="s">
        <v>296</v>
      </c>
      <c r="GOA188" s="349"/>
      <c r="GOB188" s="349"/>
      <c r="GOC188" s="303"/>
      <c r="GOD188" s="303"/>
      <c r="GOE188" s="303"/>
      <c r="GOF188" s="304"/>
      <c r="GOG188" s="152" t="s">
        <v>295</v>
      </c>
      <c r="GOH188" s="349" t="s">
        <v>296</v>
      </c>
      <c r="GOI188" s="349"/>
      <c r="GOJ188" s="349"/>
      <c r="GOK188" s="303"/>
      <c r="GOL188" s="303"/>
      <c r="GOM188" s="303"/>
      <c r="GON188" s="304"/>
      <c r="GOO188" s="152" t="s">
        <v>295</v>
      </c>
      <c r="GOP188" s="349" t="s">
        <v>296</v>
      </c>
      <c r="GOQ188" s="349"/>
      <c r="GOR188" s="349"/>
      <c r="GOS188" s="303"/>
      <c r="GOT188" s="303"/>
      <c r="GOU188" s="303"/>
      <c r="GOV188" s="304"/>
      <c r="GOW188" s="152" t="s">
        <v>295</v>
      </c>
      <c r="GOX188" s="349" t="s">
        <v>296</v>
      </c>
      <c r="GOY188" s="349"/>
      <c r="GOZ188" s="349"/>
      <c r="GPA188" s="303"/>
      <c r="GPB188" s="303"/>
      <c r="GPC188" s="303"/>
      <c r="GPD188" s="304"/>
      <c r="GPE188" s="152" t="s">
        <v>295</v>
      </c>
      <c r="GPF188" s="349" t="s">
        <v>296</v>
      </c>
      <c r="GPG188" s="349"/>
      <c r="GPH188" s="349"/>
      <c r="GPI188" s="303"/>
      <c r="GPJ188" s="303"/>
      <c r="GPK188" s="303"/>
      <c r="GPL188" s="304"/>
      <c r="GPM188" s="152" t="s">
        <v>295</v>
      </c>
      <c r="GPN188" s="349" t="s">
        <v>296</v>
      </c>
      <c r="GPO188" s="349"/>
      <c r="GPP188" s="349"/>
      <c r="GPQ188" s="303"/>
      <c r="GPR188" s="303"/>
      <c r="GPS188" s="303"/>
      <c r="GPT188" s="304"/>
      <c r="GPU188" s="152" t="s">
        <v>295</v>
      </c>
      <c r="GPV188" s="349" t="s">
        <v>296</v>
      </c>
      <c r="GPW188" s="349"/>
      <c r="GPX188" s="349"/>
      <c r="GPY188" s="303"/>
      <c r="GPZ188" s="303"/>
      <c r="GQA188" s="303"/>
      <c r="GQB188" s="304"/>
      <c r="GQC188" s="152" t="s">
        <v>295</v>
      </c>
      <c r="GQD188" s="349" t="s">
        <v>296</v>
      </c>
      <c r="GQE188" s="349"/>
      <c r="GQF188" s="349"/>
      <c r="GQG188" s="303"/>
      <c r="GQH188" s="303"/>
      <c r="GQI188" s="303"/>
      <c r="GQJ188" s="304"/>
      <c r="GQK188" s="152" t="s">
        <v>295</v>
      </c>
      <c r="GQL188" s="349" t="s">
        <v>296</v>
      </c>
      <c r="GQM188" s="349"/>
      <c r="GQN188" s="349"/>
      <c r="GQO188" s="303"/>
      <c r="GQP188" s="303"/>
      <c r="GQQ188" s="303"/>
      <c r="GQR188" s="304"/>
      <c r="GQS188" s="152" t="s">
        <v>295</v>
      </c>
      <c r="GQT188" s="349" t="s">
        <v>296</v>
      </c>
      <c r="GQU188" s="349"/>
      <c r="GQV188" s="349"/>
      <c r="GQW188" s="303"/>
      <c r="GQX188" s="303"/>
      <c r="GQY188" s="303"/>
      <c r="GQZ188" s="304"/>
      <c r="GRA188" s="152" t="s">
        <v>295</v>
      </c>
      <c r="GRB188" s="349" t="s">
        <v>296</v>
      </c>
      <c r="GRC188" s="349"/>
      <c r="GRD188" s="349"/>
      <c r="GRE188" s="303"/>
      <c r="GRF188" s="303"/>
      <c r="GRG188" s="303"/>
      <c r="GRH188" s="304"/>
      <c r="GRI188" s="152" t="s">
        <v>295</v>
      </c>
      <c r="GRJ188" s="349" t="s">
        <v>296</v>
      </c>
      <c r="GRK188" s="349"/>
      <c r="GRL188" s="349"/>
      <c r="GRM188" s="303"/>
      <c r="GRN188" s="303"/>
      <c r="GRO188" s="303"/>
      <c r="GRP188" s="304"/>
      <c r="GRQ188" s="152" t="s">
        <v>295</v>
      </c>
      <c r="GRR188" s="349" t="s">
        <v>296</v>
      </c>
      <c r="GRS188" s="349"/>
      <c r="GRT188" s="349"/>
      <c r="GRU188" s="303"/>
      <c r="GRV188" s="303"/>
      <c r="GRW188" s="303"/>
      <c r="GRX188" s="304"/>
      <c r="GRY188" s="152" t="s">
        <v>295</v>
      </c>
      <c r="GRZ188" s="349" t="s">
        <v>296</v>
      </c>
      <c r="GSA188" s="349"/>
      <c r="GSB188" s="349"/>
      <c r="GSC188" s="303"/>
      <c r="GSD188" s="303"/>
      <c r="GSE188" s="303"/>
      <c r="GSF188" s="304"/>
      <c r="GSG188" s="152" t="s">
        <v>295</v>
      </c>
      <c r="GSH188" s="349" t="s">
        <v>296</v>
      </c>
      <c r="GSI188" s="349"/>
      <c r="GSJ188" s="349"/>
      <c r="GSK188" s="303"/>
      <c r="GSL188" s="303"/>
      <c r="GSM188" s="303"/>
      <c r="GSN188" s="304"/>
      <c r="GSO188" s="152" t="s">
        <v>295</v>
      </c>
      <c r="GSP188" s="349" t="s">
        <v>296</v>
      </c>
      <c r="GSQ188" s="349"/>
      <c r="GSR188" s="349"/>
      <c r="GSS188" s="303"/>
      <c r="GST188" s="303"/>
      <c r="GSU188" s="303"/>
      <c r="GSV188" s="304"/>
      <c r="GSW188" s="152" t="s">
        <v>295</v>
      </c>
      <c r="GSX188" s="349" t="s">
        <v>296</v>
      </c>
      <c r="GSY188" s="349"/>
      <c r="GSZ188" s="349"/>
      <c r="GTA188" s="303"/>
      <c r="GTB188" s="303"/>
      <c r="GTC188" s="303"/>
      <c r="GTD188" s="304"/>
      <c r="GTE188" s="152" t="s">
        <v>295</v>
      </c>
      <c r="GTF188" s="349" t="s">
        <v>296</v>
      </c>
      <c r="GTG188" s="349"/>
      <c r="GTH188" s="349"/>
      <c r="GTI188" s="303"/>
      <c r="GTJ188" s="303"/>
      <c r="GTK188" s="303"/>
      <c r="GTL188" s="304"/>
      <c r="GTM188" s="152" t="s">
        <v>295</v>
      </c>
      <c r="GTN188" s="349" t="s">
        <v>296</v>
      </c>
      <c r="GTO188" s="349"/>
      <c r="GTP188" s="349"/>
      <c r="GTQ188" s="303"/>
      <c r="GTR188" s="303"/>
      <c r="GTS188" s="303"/>
      <c r="GTT188" s="304"/>
      <c r="GTU188" s="152" t="s">
        <v>295</v>
      </c>
      <c r="GTV188" s="349" t="s">
        <v>296</v>
      </c>
      <c r="GTW188" s="349"/>
      <c r="GTX188" s="349"/>
      <c r="GTY188" s="303"/>
      <c r="GTZ188" s="303"/>
      <c r="GUA188" s="303"/>
      <c r="GUB188" s="304"/>
      <c r="GUC188" s="152" t="s">
        <v>295</v>
      </c>
      <c r="GUD188" s="349" t="s">
        <v>296</v>
      </c>
      <c r="GUE188" s="349"/>
      <c r="GUF188" s="349"/>
      <c r="GUG188" s="303"/>
      <c r="GUH188" s="303"/>
      <c r="GUI188" s="303"/>
      <c r="GUJ188" s="304"/>
      <c r="GUK188" s="152" t="s">
        <v>295</v>
      </c>
      <c r="GUL188" s="349" t="s">
        <v>296</v>
      </c>
      <c r="GUM188" s="349"/>
      <c r="GUN188" s="349"/>
      <c r="GUO188" s="303"/>
      <c r="GUP188" s="303"/>
      <c r="GUQ188" s="303"/>
      <c r="GUR188" s="304"/>
      <c r="GUS188" s="152" t="s">
        <v>295</v>
      </c>
      <c r="GUT188" s="349" t="s">
        <v>296</v>
      </c>
      <c r="GUU188" s="349"/>
      <c r="GUV188" s="349"/>
      <c r="GUW188" s="303"/>
      <c r="GUX188" s="303"/>
      <c r="GUY188" s="303"/>
      <c r="GUZ188" s="304"/>
      <c r="GVA188" s="152" t="s">
        <v>295</v>
      </c>
      <c r="GVB188" s="349" t="s">
        <v>296</v>
      </c>
      <c r="GVC188" s="349"/>
      <c r="GVD188" s="349"/>
      <c r="GVE188" s="303"/>
      <c r="GVF188" s="303"/>
      <c r="GVG188" s="303"/>
      <c r="GVH188" s="304"/>
      <c r="GVI188" s="152" t="s">
        <v>295</v>
      </c>
      <c r="GVJ188" s="349" t="s">
        <v>296</v>
      </c>
      <c r="GVK188" s="349"/>
      <c r="GVL188" s="349"/>
      <c r="GVM188" s="303"/>
      <c r="GVN188" s="303"/>
      <c r="GVO188" s="303"/>
      <c r="GVP188" s="304"/>
      <c r="GVQ188" s="152" t="s">
        <v>295</v>
      </c>
      <c r="GVR188" s="349" t="s">
        <v>296</v>
      </c>
      <c r="GVS188" s="349"/>
      <c r="GVT188" s="349"/>
      <c r="GVU188" s="303"/>
      <c r="GVV188" s="303"/>
      <c r="GVW188" s="303"/>
      <c r="GVX188" s="304"/>
      <c r="GVY188" s="152" t="s">
        <v>295</v>
      </c>
      <c r="GVZ188" s="349" t="s">
        <v>296</v>
      </c>
      <c r="GWA188" s="349"/>
      <c r="GWB188" s="349"/>
      <c r="GWC188" s="303"/>
      <c r="GWD188" s="303"/>
      <c r="GWE188" s="303"/>
      <c r="GWF188" s="304"/>
      <c r="GWG188" s="152" t="s">
        <v>295</v>
      </c>
      <c r="GWH188" s="349" t="s">
        <v>296</v>
      </c>
      <c r="GWI188" s="349"/>
      <c r="GWJ188" s="349"/>
      <c r="GWK188" s="303"/>
      <c r="GWL188" s="303"/>
      <c r="GWM188" s="303"/>
      <c r="GWN188" s="304"/>
      <c r="GWO188" s="152" t="s">
        <v>295</v>
      </c>
      <c r="GWP188" s="349" t="s">
        <v>296</v>
      </c>
      <c r="GWQ188" s="349"/>
      <c r="GWR188" s="349"/>
      <c r="GWS188" s="303"/>
      <c r="GWT188" s="303"/>
      <c r="GWU188" s="303"/>
      <c r="GWV188" s="304"/>
      <c r="GWW188" s="152" t="s">
        <v>295</v>
      </c>
      <c r="GWX188" s="349" t="s">
        <v>296</v>
      </c>
      <c r="GWY188" s="349"/>
      <c r="GWZ188" s="349"/>
      <c r="GXA188" s="303"/>
      <c r="GXB188" s="303"/>
      <c r="GXC188" s="303"/>
      <c r="GXD188" s="304"/>
      <c r="GXE188" s="152" t="s">
        <v>295</v>
      </c>
      <c r="GXF188" s="349" t="s">
        <v>296</v>
      </c>
      <c r="GXG188" s="349"/>
      <c r="GXH188" s="349"/>
      <c r="GXI188" s="303"/>
      <c r="GXJ188" s="303"/>
      <c r="GXK188" s="303"/>
      <c r="GXL188" s="304"/>
      <c r="GXM188" s="152" t="s">
        <v>295</v>
      </c>
      <c r="GXN188" s="349" t="s">
        <v>296</v>
      </c>
      <c r="GXO188" s="349"/>
      <c r="GXP188" s="349"/>
      <c r="GXQ188" s="303"/>
      <c r="GXR188" s="303"/>
      <c r="GXS188" s="303"/>
      <c r="GXT188" s="304"/>
      <c r="GXU188" s="152" t="s">
        <v>295</v>
      </c>
      <c r="GXV188" s="349" t="s">
        <v>296</v>
      </c>
      <c r="GXW188" s="349"/>
      <c r="GXX188" s="349"/>
      <c r="GXY188" s="303"/>
      <c r="GXZ188" s="303"/>
      <c r="GYA188" s="303"/>
      <c r="GYB188" s="304"/>
      <c r="GYC188" s="152" t="s">
        <v>295</v>
      </c>
      <c r="GYD188" s="349" t="s">
        <v>296</v>
      </c>
      <c r="GYE188" s="349"/>
      <c r="GYF188" s="349"/>
      <c r="GYG188" s="303"/>
      <c r="GYH188" s="303"/>
      <c r="GYI188" s="303"/>
      <c r="GYJ188" s="304"/>
      <c r="GYK188" s="152" t="s">
        <v>295</v>
      </c>
      <c r="GYL188" s="349" t="s">
        <v>296</v>
      </c>
      <c r="GYM188" s="349"/>
      <c r="GYN188" s="349"/>
      <c r="GYO188" s="303"/>
      <c r="GYP188" s="303"/>
      <c r="GYQ188" s="303"/>
      <c r="GYR188" s="304"/>
      <c r="GYS188" s="152" t="s">
        <v>295</v>
      </c>
      <c r="GYT188" s="349" t="s">
        <v>296</v>
      </c>
      <c r="GYU188" s="349"/>
      <c r="GYV188" s="349"/>
      <c r="GYW188" s="303"/>
      <c r="GYX188" s="303"/>
      <c r="GYY188" s="303"/>
      <c r="GYZ188" s="304"/>
      <c r="GZA188" s="152" t="s">
        <v>295</v>
      </c>
      <c r="GZB188" s="349" t="s">
        <v>296</v>
      </c>
      <c r="GZC188" s="349"/>
      <c r="GZD188" s="349"/>
      <c r="GZE188" s="303"/>
      <c r="GZF188" s="303"/>
      <c r="GZG188" s="303"/>
      <c r="GZH188" s="304"/>
      <c r="GZI188" s="152" t="s">
        <v>295</v>
      </c>
      <c r="GZJ188" s="349" t="s">
        <v>296</v>
      </c>
      <c r="GZK188" s="349"/>
      <c r="GZL188" s="349"/>
      <c r="GZM188" s="303"/>
      <c r="GZN188" s="303"/>
      <c r="GZO188" s="303"/>
      <c r="GZP188" s="304"/>
      <c r="GZQ188" s="152" t="s">
        <v>295</v>
      </c>
      <c r="GZR188" s="349" t="s">
        <v>296</v>
      </c>
      <c r="GZS188" s="349"/>
      <c r="GZT188" s="349"/>
      <c r="GZU188" s="303"/>
      <c r="GZV188" s="303"/>
      <c r="GZW188" s="303"/>
      <c r="GZX188" s="304"/>
      <c r="GZY188" s="152" t="s">
        <v>295</v>
      </c>
      <c r="GZZ188" s="349" t="s">
        <v>296</v>
      </c>
      <c r="HAA188" s="349"/>
      <c r="HAB188" s="349"/>
      <c r="HAC188" s="303"/>
      <c r="HAD188" s="303"/>
      <c r="HAE188" s="303"/>
      <c r="HAF188" s="304"/>
      <c r="HAG188" s="152" t="s">
        <v>295</v>
      </c>
      <c r="HAH188" s="349" t="s">
        <v>296</v>
      </c>
      <c r="HAI188" s="349"/>
      <c r="HAJ188" s="349"/>
      <c r="HAK188" s="303"/>
      <c r="HAL188" s="303"/>
      <c r="HAM188" s="303"/>
      <c r="HAN188" s="304"/>
      <c r="HAO188" s="152" t="s">
        <v>295</v>
      </c>
      <c r="HAP188" s="349" t="s">
        <v>296</v>
      </c>
      <c r="HAQ188" s="349"/>
      <c r="HAR188" s="349"/>
      <c r="HAS188" s="303"/>
      <c r="HAT188" s="303"/>
      <c r="HAU188" s="303"/>
      <c r="HAV188" s="304"/>
      <c r="HAW188" s="152" t="s">
        <v>295</v>
      </c>
      <c r="HAX188" s="349" t="s">
        <v>296</v>
      </c>
      <c r="HAY188" s="349"/>
      <c r="HAZ188" s="349"/>
      <c r="HBA188" s="303"/>
      <c r="HBB188" s="303"/>
      <c r="HBC188" s="303"/>
      <c r="HBD188" s="304"/>
      <c r="HBE188" s="152" t="s">
        <v>295</v>
      </c>
      <c r="HBF188" s="349" t="s">
        <v>296</v>
      </c>
      <c r="HBG188" s="349"/>
      <c r="HBH188" s="349"/>
      <c r="HBI188" s="303"/>
      <c r="HBJ188" s="303"/>
      <c r="HBK188" s="303"/>
      <c r="HBL188" s="304"/>
      <c r="HBM188" s="152" t="s">
        <v>295</v>
      </c>
      <c r="HBN188" s="349" t="s">
        <v>296</v>
      </c>
      <c r="HBO188" s="349"/>
      <c r="HBP188" s="349"/>
      <c r="HBQ188" s="303"/>
      <c r="HBR188" s="303"/>
      <c r="HBS188" s="303"/>
      <c r="HBT188" s="304"/>
      <c r="HBU188" s="152" t="s">
        <v>295</v>
      </c>
      <c r="HBV188" s="349" t="s">
        <v>296</v>
      </c>
      <c r="HBW188" s="349"/>
      <c r="HBX188" s="349"/>
      <c r="HBY188" s="303"/>
      <c r="HBZ188" s="303"/>
      <c r="HCA188" s="303"/>
      <c r="HCB188" s="304"/>
      <c r="HCC188" s="152" t="s">
        <v>295</v>
      </c>
      <c r="HCD188" s="349" t="s">
        <v>296</v>
      </c>
      <c r="HCE188" s="349"/>
      <c r="HCF188" s="349"/>
      <c r="HCG188" s="303"/>
      <c r="HCH188" s="303"/>
      <c r="HCI188" s="303"/>
      <c r="HCJ188" s="304"/>
      <c r="HCK188" s="152" t="s">
        <v>295</v>
      </c>
      <c r="HCL188" s="349" t="s">
        <v>296</v>
      </c>
      <c r="HCM188" s="349"/>
      <c r="HCN188" s="349"/>
      <c r="HCO188" s="303"/>
      <c r="HCP188" s="303"/>
      <c r="HCQ188" s="303"/>
      <c r="HCR188" s="304"/>
      <c r="HCS188" s="152" t="s">
        <v>295</v>
      </c>
      <c r="HCT188" s="349" t="s">
        <v>296</v>
      </c>
      <c r="HCU188" s="349"/>
      <c r="HCV188" s="349"/>
      <c r="HCW188" s="303"/>
      <c r="HCX188" s="303"/>
      <c r="HCY188" s="303"/>
      <c r="HCZ188" s="304"/>
      <c r="HDA188" s="152" t="s">
        <v>295</v>
      </c>
      <c r="HDB188" s="349" t="s">
        <v>296</v>
      </c>
      <c r="HDC188" s="349"/>
      <c r="HDD188" s="349"/>
      <c r="HDE188" s="303"/>
      <c r="HDF188" s="303"/>
      <c r="HDG188" s="303"/>
      <c r="HDH188" s="304"/>
      <c r="HDI188" s="152" t="s">
        <v>295</v>
      </c>
      <c r="HDJ188" s="349" t="s">
        <v>296</v>
      </c>
      <c r="HDK188" s="349"/>
      <c r="HDL188" s="349"/>
      <c r="HDM188" s="303"/>
      <c r="HDN188" s="303"/>
      <c r="HDO188" s="303"/>
      <c r="HDP188" s="304"/>
      <c r="HDQ188" s="152" t="s">
        <v>295</v>
      </c>
      <c r="HDR188" s="349" t="s">
        <v>296</v>
      </c>
      <c r="HDS188" s="349"/>
      <c r="HDT188" s="349"/>
      <c r="HDU188" s="303"/>
      <c r="HDV188" s="303"/>
      <c r="HDW188" s="303"/>
      <c r="HDX188" s="304"/>
      <c r="HDY188" s="152" t="s">
        <v>295</v>
      </c>
      <c r="HDZ188" s="349" t="s">
        <v>296</v>
      </c>
      <c r="HEA188" s="349"/>
      <c r="HEB188" s="349"/>
      <c r="HEC188" s="303"/>
      <c r="HED188" s="303"/>
      <c r="HEE188" s="303"/>
      <c r="HEF188" s="304"/>
      <c r="HEG188" s="152" t="s">
        <v>295</v>
      </c>
      <c r="HEH188" s="349" t="s">
        <v>296</v>
      </c>
      <c r="HEI188" s="349"/>
      <c r="HEJ188" s="349"/>
      <c r="HEK188" s="303"/>
      <c r="HEL188" s="303"/>
      <c r="HEM188" s="303"/>
      <c r="HEN188" s="304"/>
      <c r="HEO188" s="152" t="s">
        <v>295</v>
      </c>
      <c r="HEP188" s="349" t="s">
        <v>296</v>
      </c>
      <c r="HEQ188" s="349"/>
      <c r="HER188" s="349"/>
      <c r="HES188" s="303"/>
      <c r="HET188" s="303"/>
      <c r="HEU188" s="303"/>
      <c r="HEV188" s="304"/>
      <c r="HEW188" s="152" t="s">
        <v>295</v>
      </c>
      <c r="HEX188" s="349" t="s">
        <v>296</v>
      </c>
      <c r="HEY188" s="349"/>
      <c r="HEZ188" s="349"/>
      <c r="HFA188" s="303"/>
      <c r="HFB188" s="303"/>
      <c r="HFC188" s="303"/>
      <c r="HFD188" s="304"/>
      <c r="HFE188" s="152" t="s">
        <v>295</v>
      </c>
      <c r="HFF188" s="349" t="s">
        <v>296</v>
      </c>
      <c r="HFG188" s="349"/>
      <c r="HFH188" s="349"/>
      <c r="HFI188" s="303"/>
      <c r="HFJ188" s="303"/>
      <c r="HFK188" s="303"/>
      <c r="HFL188" s="304"/>
      <c r="HFM188" s="152" t="s">
        <v>295</v>
      </c>
      <c r="HFN188" s="349" t="s">
        <v>296</v>
      </c>
      <c r="HFO188" s="349"/>
      <c r="HFP188" s="349"/>
      <c r="HFQ188" s="303"/>
      <c r="HFR188" s="303"/>
      <c r="HFS188" s="303"/>
      <c r="HFT188" s="304"/>
      <c r="HFU188" s="152" t="s">
        <v>295</v>
      </c>
      <c r="HFV188" s="349" t="s">
        <v>296</v>
      </c>
      <c r="HFW188" s="349"/>
      <c r="HFX188" s="349"/>
      <c r="HFY188" s="303"/>
      <c r="HFZ188" s="303"/>
      <c r="HGA188" s="303"/>
      <c r="HGB188" s="304"/>
      <c r="HGC188" s="152" t="s">
        <v>295</v>
      </c>
      <c r="HGD188" s="349" t="s">
        <v>296</v>
      </c>
      <c r="HGE188" s="349"/>
      <c r="HGF188" s="349"/>
      <c r="HGG188" s="303"/>
      <c r="HGH188" s="303"/>
      <c r="HGI188" s="303"/>
      <c r="HGJ188" s="304"/>
      <c r="HGK188" s="152" t="s">
        <v>295</v>
      </c>
      <c r="HGL188" s="349" t="s">
        <v>296</v>
      </c>
      <c r="HGM188" s="349"/>
      <c r="HGN188" s="349"/>
      <c r="HGO188" s="303"/>
      <c r="HGP188" s="303"/>
      <c r="HGQ188" s="303"/>
      <c r="HGR188" s="304"/>
      <c r="HGS188" s="152" t="s">
        <v>295</v>
      </c>
      <c r="HGT188" s="349" t="s">
        <v>296</v>
      </c>
      <c r="HGU188" s="349"/>
      <c r="HGV188" s="349"/>
      <c r="HGW188" s="303"/>
      <c r="HGX188" s="303"/>
      <c r="HGY188" s="303"/>
      <c r="HGZ188" s="304"/>
      <c r="HHA188" s="152" t="s">
        <v>295</v>
      </c>
      <c r="HHB188" s="349" t="s">
        <v>296</v>
      </c>
      <c r="HHC188" s="349"/>
      <c r="HHD188" s="349"/>
      <c r="HHE188" s="303"/>
      <c r="HHF188" s="303"/>
      <c r="HHG188" s="303"/>
      <c r="HHH188" s="304"/>
      <c r="HHI188" s="152" t="s">
        <v>295</v>
      </c>
      <c r="HHJ188" s="349" t="s">
        <v>296</v>
      </c>
      <c r="HHK188" s="349"/>
      <c r="HHL188" s="349"/>
      <c r="HHM188" s="303"/>
      <c r="HHN188" s="303"/>
      <c r="HHO188" s="303"/>
      <c r="HHP188" s="304"/>
      <c r="HHQ188" s="152" t="s">
        <v>295</v>
      </c>
      <c r="HHR188" s="349" t="s">
        <v>296</v>
      </c>
      <c r="HHS188" s="349"/>
      <c r="HHT188" s="349"/>
      <c r="HHU188" s="303"/>
      <c r="HHV188" s="303"/>
      <c r="HHW188" s="303"/>
      <c r="HHX188" s="304"/>
      <c r="HHY188" s="152" t="s">
        <v>295</v>
      </c>
      <c r="HHZ188" s="349" t="s">
        <v>296</v>
      </c>
      <c r="HIA188" s="349"/>
      <c r="HIB188" s="349"/>
      <c r="HIC188" s="303"/>
      <c r="HID188" s="303"/>
      <c r="HIE188" s="303"/>
      <c r="HIF188" s="304"/>
      <c r="HIG188" s="152" t="s">
        <v>295</v>
      </c>
      <c r="HIH188" s="349" t="s">
        <v>296</v>
      </c>
      <c r="HII188" s="349"/>
      <c r="HIJ188" s="349"/>
      <c r="HIK188" s="303"/>
      <c r="HIL188" s="303"/>
      <c r="HIM188" s="303"/>
      <c r="HIN188" s="304"/>
      <c r="HIO188" s="152" t="s">
        <v>295</v>
      </c>
      <c r="HIP188" s="349" t="s">
        <v>296</v>
      </c>
      <c r="HIQ188" s="349"/>
      <c r="HIR188" s="349"/>
      <c r="HIS188" s="303"/>
      <c r="HIT188" s="303"/>
      <c r="HIU188" s="303"/>
      <c r="HIV188" s="304"/>
      <c r="HIW188" s="152" t="s">
        <v>295</v>
      </c>
      <c r="HIX188" s="349" t="s">
        <v>296</v>
      </c>
      <c r="HIY188" s="349"/>
      <c r="HIZ188" s="349"/>
      <c r="HJA188" s="303"/>
      <c r="HJB188" s="303"/>
      <c r="HJC188" s="303"/>
      <c r="HJD188" s="304"/>
      <c r="HJE188" s="152" t="s">
        <v>295</v>
      </c>
      <c r="HJF188" s="349" t="s">
        <v>296</v>
      </c>
      <c r="HJG188" s="349"/>
      <c r="HJH188" s="349"/>
      <c r="HJI188" s="303"/>
      <c r="HJJ188" s="303"/>
      <c r="HJK188" s="303"/>
      <c r="HJL188" s="304"/>
      <c r="HJM188" s="152" t="s">
        <v>295</v>
      </c>
      <c r="HJN188" s="349" t="s">
        <v>296</v>
      </c>
      <c r="HJO188" s="349"/>
      <c r="HJP188" s="349"/>
      <c r="HJQ188" s="303"/>
      <c r="HJR188" s="303"/>
      <c r="HJS188" s="303"/>
      <c r="HJT188" s="304"/>
      <c r="HJU188" s="152" t="s">
        <v>295</v>
      </c>
      <c r="HJV188" s="349" t="s">
        <v>296</v>
      </c>
      <c r="HJW188" s="349"/>
      <c r="HJX188" s="349"/>
      <c r="HJY188" s="303"/>
      <c r="HJZ188" s="303"/>
      <c r="HKA188" s="303"/>
      <c r="HKB188" s="304"/>
      <c r="HKC188" s="152" t="s">
        <v>295</v>
      </c>
      <c r="HKD188" s="349" t="s">
        <v>296</v>
      </c>
      <c r="HKE188" s="349"/>
      <c r="HKF188" s="349"/>
      <c r="HKG188" s="303"/>
      <c r="HKH188" s="303"/>
      <c r="HKI188" s="303"/>
      <c r="HKJ188" s="304"/>
      <c r="HKK188" s="152" t="s">
        <v>295</v>
      </c>
      <c r="HKL188" s="349" t="s">
        <v>296</v>
      </c>
      <c r="HKM188" s="349"/>
      <c r="HKN188" s="349"/>
      <c r="HKO188" s="303"/>
      <c r="HKP188" s="303"/>
      <c r="HKQ188" s="303"/>
      <c r="HKR188" s="304"/>
      <c r="HKS188" s="152" t="s">
        <v>295</v>
      </c>
      <c r="HKT188" s="349" t="s">
        <v>296</v>
      </c>
      <c r="HKU188" s="349"/>
      <c r="HKV188" s="349"/>
      <c r="HKW188" s="303"/>
      <c r="HKX188" s="303"/>
      <c r="HKY188" s="303"/>
      <c r="HKZ188" s="304"/>
      <c r="HLA188" s="152" t="s">
        <v>295</v>
      </c>
      <c r="HLB188" s="349" t="s">
        <v>296</v>
      </c>
      <c r="HLC188" s="349"/>
      <c r="HLD188" s="349"/>
      <c r="HLE188" s="303"/>
      <c r="HLF188" s="303"/>
      <c r="HLG188" s="303"/>
      <c r="HLH188" s="304"/>
      <c r="HLI188" s="152" t="s">
        <v>295</v>
      </c>
      <c r="HLJ188" s="349" t="s">
        <v>296</v>
      </c>
      <c r="HLK188" s="349"/>
      <c r="HLL188" s="349"/>
      <c r="HLM188" s="303"/>
      <c r="HLN188" s="303"/>
      <c r="HLO188" s="303"/>
      <c r="HLP188" s="304"/>
      <c r="HLQ188" s="152" t="s">
        <v>295</v>
      </c>
      <c r="HLR188" s="349" t="s">
        <v>296</v>
      </c>
      <c r="HLS188" s="349"/>
      <c r="HLT188" s="349"/>
      <c r="HLU188" s="303"/>
      <c r="HLV188" s="303"/>
      <c r="HLW188" s="303"/>
      <c r="HLX188" s="304"/>
      <c r="HLY188" s="152" t="s">
        <v>295</v>
      </c>
      <c r="HLZ188" s="349" t="s">
        <v>296</v>
      </c>
      <c r="HMA188" s="349"/>
      <c r="HMB188" s="349"/>
      <c r="HMC188" s="303"/>
      <c r="HMD188" s="303"/>
      <c r="HME188" s="303"/>
      <c r="HMF188" s="304"/>
      <c r="HMG188" s="152" t="s">
        <v>295</v>
      </c>
      <c r="HMH188" s="349" t="s">
        <v>296</v>
      </c>
      <c r="HMI188" s="349"/>
      <c r="HMJ188" s="349"/>
      <c r="HMK188" s="303"/>
      <c r="HML188" s="303"/>
      <c r="HMM188" s="303"/>
      <c r="HMN188" s="304"/>
      <c r="HMO188" s="152" t="s">
        <v>295</v>
      </c>
      <c r="HMP188" s="349" t="s">
        <v>296</v>
      </c>
      <c r="HMQ188" s="349"/>
      <c r="HMR188" s="349"/>
      <c r="HMS188" s="303"/>
      <c r="HMT188" s="303"/>
      <c r="HMU188" s="303"/>
      <c r="HMV188" s="304"/>
      <c r="HMW188" s="152" t="s">
        <v>295</v>
      </c>
      <c r="HMX188" s="349" t="s">
        <v>296</v>
      </c>
      <c r="HMY188" s="349"/>
      <c r="HMZ188" s="349"/>
      <c r="HNA188" s="303"/>
      <c r="HNB188" s="303"/>
      <c r="HNC188" s="303"/>
      <c r="HND188" s="304"/>
      <c r="HNE188" s="152" t="s">
        <v>295</v>
      </c>
      <c r="HNF188" s="349" t="s">
        <v>296</v>
      </c>
      <c r="HNG188" s="349"/>
      <c r="HNH188" s="349"/>
      <c r="HNI188" s="303"/>
      <c r="HNJ188" s="303"/>
      <c r="HNK188" s="303"/>
      <c r="HNL188" s="304"/>
      <c r="HNM188" s="152" t="s">
        <v>295</v>
      </c>
      <c r="HNN188" s="349" t="s">
        <v>296</v>
      </c>
      <c r="HNO188" s="349"/>
      <c r="HNP188" s="349"/>
      <c r="HNQ188" s="303"/>
      <c r="HNR188" s="303"/>
      <c r="HNS188" s="303"/>
      <c r="HNT188" s="304"/>
      <c r="HNU188" s="152" t="s">
        <v>295</v>
      </c>
      <c r="HNV188" s="349" t="s">
        <v>296</v>
      </c>
      <c r="HNW188" s="349"/>
      <c r="HNX188" s="349"/>
      <c r="HNY188" s="303"/>
      <c r="HNZ188" s="303"/>
      <c r="HOA188" s="303"/>
      <c r="HOB188" s="304"/>
      <c r="HOC188" s="152" t="s">
        <v>295</v>
      </c>
      <c r="HOD188" s="349" t="s">
        <v>296</v>
      </c>
      <c r="HOE188" s="349"/>
      <c r="HOF188" s="349"/>
      <c r="HOG188" s="303"/>
      <c r="HOH188" s="303"/>
      <c r="HOI188" s="303"/>
      <c r="HOJ188" s="304"/>
      <c r="HOK188" s="152" t="s">
        <v>295</v>
      </c>
      <c r="HOL188" s="349" t="s">
        <v>296</v>
      </c>
      <c r="HOM188" s="349"/>
      <c r="HON188" s="349"/>
      <c r="HOO188" s="303"/>
      <c r="HOP188" s="303"/>
      <c r="HOQ188" s="303"/>
      <c r="HOR188" s="304"/>
      <c r="HOS188" s="152" t="s">
        <v>295</v>
      </c>
      <c r="HOT188" s="349" t="s">
        <v>296</v>
      </c>
      <c r="HOU188" s="349"/>
      <c r="HOV188" s="349"/>
      <c r="HOW188" s="303"/>
      <c r="HOX188" s="303"/>
      <c r="HOY188" s="303"/>
      <c r="HOZ188" s="304"/>
      <c r="HPA188" s="152" t="s">
        <v>295</v>
      </c>
      <c r="HPB188" s="349" t="s">
        <v>296</v>
      </c>
      <c r="HPC188" s="349"/>
      <c r="HPD188" s="349"/>
      <c r="HPE188" s="303"/>
      <c r="HPF188" s="303"/>
      <c r="HPG188" s="303"/>
      <c r="HPH188" s="304"/>
      <c r="HPI188" s="152" t="s">
        <v>295</v>
      </c>
      <c r="HPJ188" s="349" t="s">
        <v>296</v>
      </c>
      <c r="HPK188" s="349"/>
      <c r="HPL188" s="349"/>
      <c r="HPM188" s="303"/>
      <c r="HPN188" s="303"/>
      <c r="HPO188" s="303"/>
      <c r="HPP188" s="304"/>
      <c r="HPQ188" s="152" t="s">
        <v>295</v>
      </c>
      <c r="HPR188" s="349" t="s">
        <v>296</v>
      </c>
      <c r="HPS188" s="349"/>
      <c r="HPT188" s="349"/>
      <c r="HPU188" s="303"/>
      <c r="HPV188" s="303"/>
      <c r="HPW188" s="303"/>
      <c r="HPX188" s="304"/>
      <c r="HPY188" s="152" t="s">
        <v>295</v>
      </c>
      <c r="HPZ188" s="349" t="s">
        <v>296</v>
      </c>
      <c r="HQA188" s="349"/>
      <c r="HQB188" s="349"/>
      <c r="HQC188" s="303"/>
      <c r="HQD188" s="303"/>
      <c r="HQE188" s="303"/>
      <c r="HQF188" s="304"/>
      <c r="HQG188" s="152" t="s">
        <v>295</v>
      </c>
      <c r="HQH188" s="349" t="s">
        <v>296</v>
      </c>
      <c r="HQI188" s="349"/>
      <c r="HQJ188" s="349"/>
      <c r="HQK188" s="303"/>
      <c r="HQL188" s="303"/>
      <c r="HQM188" s="303"/>
      <c r="HQN188" s="304"/>
      <c r="HQO188" s="152" t="s">
        <v>295</v>
      </c>
      <c r="HQP188" s="349" t="s">
        <v>296</v>
      </c>
      <c r="HQQ188" s="349"/>
      <c r="HQR188" s="349"/>
      <c r="HQS188" s="303"/>
      <c r="HQT188" s="303"/>
      <c r="HQU188" s="303"/>
      <c r="HQV188" s="304"/>
      <c r="HQW188" s="152" t="s">
        <v>295</v>
      </c>
      <c r="HQX188" s="349" t="s">
        <v>296</v>
      </c>
      <c r="HQY188" s="349"/>
      <c r="HQZ188" s="349"/>
      <c r="HRA188" s="303"/>
      <c r="HRB188" s="303"/>
      <c r="HRC188" s="303"/>
      <c r="HRD188" s="304"/>
      <c r="HRE188" s="152" t="s">
        <v>295</v>
      </c>
      <c r="HRF188" s="349" t="s">
        <v>296</v>
      </c>
      <c r="HRG188" s="349"/>
      <c r="HRH188" s="349"/>
      <c r="HRI188" s="303"/>
      <c r="HRJ188" s="303"/>
      <c r="HRK188" s="303"/>
      <c r="HRL188" s="304"/>
      <c r="HRM188" s="152" t="s">
        <v>295</v>
      </c>
      <c r="HRN188" s="349" t="s">
        <v>296</v>
      </c>
      <c r="HRO188" s="349"/>
      <c r="HRP188" s="349"/>
      <c r="HRQ188" s="303"/>
      <c r="HRR188" s="303"/>
      <c r="HRS188" s="303"/>
      <c r="HRT188" s="304"/>
      <c r="HRU188" s="152" t="s">
        <v>295</v>
      </c>
      <c r="HRV188" s="349" t="s">
        <v>296</v>
      </c>
      <c r="HRW188" s="349"/>
      <c r="HRX188" s="349"/>
      <c r="HRY188" s="303"/>
      <c r="HRZ188" s="303"/>
      <c r="HSA188" s="303"/>
      <c r="HSB188" s="304"/>
      <c r="HSC188" s="152" t="s">
        <v>295</v>
      </c>
      <c r="HSD188" s="349" t="s">
        <v>296</v>
      </c>
      <c r="HSE188" s="349"/>
      <c r="HSF188" s="349"/>
      <c r="HSG188" s="303"/>
      <c r="HSH188" s="303"/>
      <c r="HSI188" s="303"/>
      <c r="HSJ188" s="304"/>
      <c r="HSK188" s="152" t="s">
        <v>295</v>
      </c>
      <c r="HSL188" s="349" t="s">
        <v>296</v>
      </c>
      <c r="HSM188" s="349"/>
      <c r="HSN188" s="349"/>
      <c r="HSO188" s="303"/>
      <c r="HSP188" s="303"/>
      <c r="HSQ188" s="303"/>
      <c r="HSR188" s="304"/>
      <c r="HSS188" s="152" t="s">
        <v>295</v>
      </c>
      <c r="HST188" s="349" t="s">
        <v>296</v>
      </c>
      <c r="HSU188" s="349"/>
      <c r="HSV188" s="349"/>
      <c r="HSW188" s="303"/>
      <c r="HSX188" s="303"/>
      <c r="HSY188" s="303"/>
      <c r="HSZ188" s="304"/>
      <c r="HTA188" s="152" t="s">
        <v>295</v>
      </c>
      <c r="HTB188" s="349" t="s">
        <v>296</v>
      </c>
      <c r="HTC188" s="349"/>
      <c r="HTD188" s="349"/>
      <c r="HTE188" s="303"/>
      <c r="HTF188" s="303"/>
      <c r="HTG188" s="303"/>
      <c r="HTH188" s="304"/>
      <c r="HTI188" s="152" t="s">
        <v>295</v>
      </c>
      <c r="HTJ188" s="349" t="s">
        <v>296</v>
      </c>
      <c r="HTK188" s="349"/>
      <c r="HTL188" s="349"/>
      <c r="HTM188" s="303"/>
      <c r="HTN188" s="303"/>
      <c r="HTO188" s="303"/>
      <c r="HTP188" s="304"/>
      <c r="HTQ188" s="152" t="s">
        <v>295</v>
      </c>
      <c r="HTR188" s="349" t="s">
        <v>296</v>
      </c>
      <c r="HTS188" s="349"/>
      <c r="HTT188" s="349"/>
      <c r="HTU188" s="303"/>
      <c r="HTV188" s="303"/>
      <c r="HTW188" s="303"/>
      <c r="HTX188" s="304"/>
      <c r="HTY188" s="152" t="s">
        <v>295</v>
      </c>
      <c r="HTZ188" s="349" t="s">
        <v>296</v>
      </c>
      <c r="HUA188" s="349"/>
      <c r="HUB188" s="349"/>
      <c r="HUC188" s="303"/>
      <c r="HUD188" s="303"/>
      <c r="HUE188" s="303"/>
      <c r="HUF188" s="304"/>
      <c r="HUG188" s="152" t="s">
        <v>295</v>
      </c>
      <c r="HUH188" s="349" t="s">
        <v>296</v>
      </c>
      <c r="HUI188" s="349"/>
      <c r="HUJ188" s="349"/>
      <c r="HUK188" s="303"/>
      <c r="HUL188" s="303"/>
      <c r="HUM188" s="303"/>
      <c r="HUN188" s="304"/>
      <c r="HUO188" s="152" t="s">
        <v>295</v>
      </c>
      <c r="HUP188" s="349" t="s">
        <v>296</v>
      </c>
      <c r="HUQ188" s="349"/>
      <c r="HUR188" s="349"/>
      <c r="HUS188" s="303"/>
      <c r="HUT188" s="303"/>
      <c r="HUU188" s="303"/>
      <c r="HUV188" s="304"/>
      <c r="HUW188" s="152" t="s">
        <v>295</v>
      </c>
      <c r="HUX188" s="349" t="s">
        <v>296</v>
      </c>
      <c r="HUY188" s="349"/>
      <c r="HUZ188" s="349"/>
      <c r="HVA188" s="303"/>
      <c r="HVB188" s="303"/>
      <c r="HVC188" s="303"/>
      <c r="HVD188" s="304"/>
      <c r="HVE188" s="152" t="s">
        <v>295</v>
      </c>
      <c r="HVF188" s="349" t="s">
        <v>296</v>
      </c>
      <c r="HVG188" s="349"/>
      <c r="HVH188" s="349"/>
      <c r="HVI188" s="303"/>
      <c r="HVJ188" s="303"/>
      <c r="HVK188" s="303"/>
      <c r="HVL188" s="304"/>
      <c r="HVM188" s="152" t="s">
        <v>295</v>
      </c>
      <c r="HVN188" s="349" t="s">
        <v>296</v>
      </c>
      <c r="HVO188" s="349"/>
      <c r="HVP188" s="349"/>
      <c r="HVQ188" s="303"/>
      <c r="HVR188" s="303"/>
      <c r="HVS188" s="303"/>
      <c r="HVT188" s="304"/>
      <c r="HVU188" s="152" t="s">
        <v>295</v>
      </c>
      <c r="HVV188" s="349" t="s">
        <v>296</v>
      </c>
      <c r="HVW188" s="349"/>
      <c r="HVX188" s="349"/>
      <c r="HVY188" s="303"/>
      <c r="HVZ188" s="303"/>
      <c r="HWA188" s="303"/>
      <c r="HWB188" s="304"/>
      <c r="HWC188" s="152" t="s">
        <v>295</v>
      </c>
      <c r="HWD188" s="349" t="s">
        <v>296</v>
      </c>
      <c r="HWE188" s="349"/>
      <c r="HWF188" s="349"/>
      <c r="HWG188" s="303"/>
      <c r="HWH188" s="303"/>
      <c r="HWI188" s="303"/>
      <c r="HWJ188" s="304"/>
      <c r="HWK188" s="152" t="s">
        <v>295</v>
      </c>
      <c r="HWL188" s="349" t="s">
        <v>296</v>
      </c>
      <c r="HWM188" s="349"/>
      <c r="HWN188" s="349"/>
      <c r="HWO188" s="303"/>
      <c r="HWP188" s="303"/>
      <c r="HWQ188" s="303"/>
      <c r="HWR188" s="304"/>
      <c r="HWS188" s="152" t="s">
        <v>295</v>
      </c>
      <c r="HWT188" s="349" t="s">
        <v>296</v>
      </c>
      <c r="HWU188" s="349"/>
      <c r="HWV188" s="349"/>
      <c r="HWW188" s="303"/>
      <c r="HWX188" s="303"/>
      <c r="HWY188" s="303"/>
      <c r="HWZ188" s="304"/>
      <c r="HXA188" s="152" t="s">
        <v>295</v>
      </c>
      <c r="HXB188" s="349" t="s">
        <v>296</v>
      </c>
      <c r="HXC188" s="349"/>
      <c r="HXD188" s="349"/>
      <c r="HXE188" s="303"/>
      <c r="HXF188" s="303"/>
      <c r="HXG188" s="303"/>
      <c r="HXH188" s="304"/>
      <c r="HXI188" s="152" t="s">
        <v>295</v>
      </c>
      <c r="HXJ188" s="349" t="s">
        <v>296</v>
      </c>
      <c r="HXK188" s="349"/>
      <c r="HXL188" s="349"/>
      <c r="HXM188" s="303"/>
      <c r="HXN188" s="303"/>
      <c r="HXO188" s="303"/>
      <c r="HXP188" s="304"/>
      <c r="HXQ188" s="152" t="s">
        <v>295</v>
      </c>
      <c r="HXR188" s="349" t="s">
        <v>296</v>
      </c>
      <c r="HXS188" s="349"/>
      <c r="HXT188" s="349"/>
      <c r="HXU188" s="303"/>
      <c r="HXV188" s="303"/>
      <c r="HXW188" s="303"/>
      <c r="HXX188" s="304"/>
      <c r="HXY188" s="152" t="s">
        <v>295</v>
      </c>
      <c r="HXZ188" s="349" t="s">
        <v>296</v>
      </c>
      <c r="HYA188" s="349"/>
      <c r="HYB188" s="349"/>
      <c r="HYC188" s="303"/>
      <c r="HYD188" s="303"/>
      <c r="HYE188" s="303"/>
      <c r="HYF188" s="304"/>
      <c r="HYG188" s="152" t="s">
        <v>295</v>
      </c>
      <c r="HYH188" s="349" t="s">
        <v>296</v>
      </c>
      <c r="HYI188" s="349"/>
      <c r="HYJ188" s="349"/>
      <c r="HYK188" s="303"/>
      <c r="HYL188" s="303"/>
      <c r="HYM188" s="303"/>
      <c r="HYN188" s="304"/>
      <c r="HYO188" s="152" t="s">
        <v>295</v>
      </c>
      <c r="HYP188" s="349" t="s">
        <v>296</v>
      </c>
      <c r="HYQ188" s="349"/>
      <c r="HYR188" s="349"/>
      <c r="HYS188" s="303"/>
      <c r="HYT188" s="303"/>
      <c r="HYU188" s="303"/>
      <c r="HYV188" s="304"/>
      <c r="HYW188" s="152" t="s">
        <v>295</v>
      </c>
      <c r="HYX188" s="349" t="s">
        <v>296</v>
      </c>
      <c r="HYY188" s="349"/>
      <c r="HYZ188" s="349"/>
      <c r="HZA188" s="303"/>
      <c r="HZB188" s="303"/>
      <c r="HZC188" s="303"/>
      <c r="HZD188" s="304"/>
      <c r="HZE188" s="152" t="s">
        <v>295</v>
      </c>
      <c r="HZF188" s="349" t="s">
        <v>296</v>
      </c>
      <c r="HZG188" s="349"/>
      <c r="HZH188" s="349"/>
      <c r="HZI188" s="303"/>
      <c r="HZJ188" s="303"/>
      <c r="HZK188" s="303"/>
      <c r="HZL188" s="304"/>
      <c r="HZM188" s="152" t="s">
        <v>295</v>
      </c>
      <c r="HZN188" s="349" t="s">
        <v>296</v>
      </c>
      <c r="HZO188" s="349"/>
      <c r="HZP188" s="349"/>
      <c r="HZQ188" s="303"/>
      <c r="HZR188" s="303"/>
      <c r="HZS188" s="303"/>
      <c r="HZT188" s="304"/>
      <c r="HZU188" s="152" t="s">
        <v>295</v>
      </c>
      <c r="HZV188" s="349" t="s">
        <v>296</v>
      </c>
      <c r="HZW188" s="349"/>
      <c r="HZX188" s="349"/>
      <c r="HZY188" s="303"/>
      <c r="HZZ188" s="303"/>
      <c r="IAA188" s="303"/>
      <c r="IAB188" s="304"/>
      <c r="IAC188" s="152" t="s">
        <v>295</v>
      </c>
      <c r="IAD188" s="349" t="s">
        <v>296</v>
      </c>
      <c r="IAE188" s="349"/>
      <c r="IAF188" s="349"/>
      <c r="IAG188" s="303"/>
      <c r="IAH188" s="303"/>
      <c r="IAI188" s="303"/>
      <c r="IAJ188" s="304"/>
      <c r="IAK188" s="152" t="s">
        <v>295</v>
      </c>
      <c r="IAL188" s="349" t="s">
        <v>296</v>
      </c>
      <c r="IAM188" s="349"/>
      <c r="IAN188" s="349"/>
      <c r="IAO188" s="303"/>
      <c r="IAP188" s="303"/>
      <c r="IAQ188" s="303"/>
      <c r="IAR188" s="304"/>
      <c r="IAS188" s="152" t="s">
        <v>295</v>
      </c>
      <c r="IAT188" s="349" t="s">
        <v>296</v>
      </c>
      <c r="IAU188" s="349"/>
      <c r="IAV188" s="349"/>
      <c r="IAW188" s="303"/>
      <c r="IAX188" s="303"/>
      <c r="IAY188" s="303"/>
      <c r="IAZ188" s="304"/>
      <c r="IBA188" s="152" t="s">
        <v>295</v>
      </c>
      <c r="IBB188" s="349" t="s">
        <v>296</v>
      </c>
      <c r="IBC188" s="349"/>
      <c r="IBD188" s="349"/>
      <c r="IBE188" s="303"/>
      <c r="IBF188" s="303"/>
      <c r="IBG188" s="303"/>
      <c r="IBH188" s="304"/>
      <c r="IBI188" s="152" t="s">
        <v>295</v>
      </c>
      <c r="IBJ188" s="349" t="s">
        <v>296</v>
      </c>
      <c r="IBK188" s="349"/>
      <c r="IBL188" s="349"/>
      <c r="IBM188" s="303"/>
      <c r="IBN188" s="303"/>
      <c r="IBO188" s="303"/>
      <c r="IBP188" s="304"/>
      <c r="IBQ188" s="152" t="s">
        <v>295</v>
      </c>
      <c r="IBR188" s="349" t="s">
        <v>296</v>
      </c>
      <c r="IBS188" s="349"/>
      <c r="IBT188" s="349"/>
      <c r="IBU188" s="303"/>
      <c r="IBV188" s="303"/>
      <c r="IBW188" s="303"/>
      <c r="IBX188" s="304"/>
      <c r="IBY188" s="152" t="s">
        <v>295</v>
      </c>
      <c r="IBZ188" s="349" t="s">
        <v>296</v>
      </c>
      <c r="ICA188" s="349"/>
      <c r="ICB188" s="349"/>
      <c r="ICC188" s="303"/>
      <c r="ICD188" s="303"/>
      <c r="ICE188" s="303"/>
      <c r="ICF188" s="304"/>
      <c r="ICG188" s="152" t="s">
        <v>295</v>
      </c>
      <c r="ICH188" s="349" t="s">
        <v>296</v>
      </c>
      <c r="ICI188" s="349"/>
      <c r="ICJ188" s="349"/>
      <c r="ICK188" s="303"/>
      <c r="ICL188" s="303"/>
      <c r="ICM188" s="303"/>
      <c r="ICN188" s="304"/>
      <c r="ICO188" s="152" t="s">
        <v>295</v>
      </c>
      <c r="ICP188" s="349" t="s">
        <v>296</v>
      </c>
      <c r="ICQ188" s="349"/>
      <c r="ICR188" s="349"/>
      <c r="ICS188" s="303"/>
      <c r="ICT188" s="303"/>
      <c r="ICU188" s="303"/>
      <c r="ICV188" s="304"/>
      <c r="ICW188" s="152" t="s">
        <v>295</v>
      </c>
      <c r="ICX188" s="349" t="s">
        <v>296</v>
      </c>
      <c r="ICY188" s="349"/>
      <c r="ICZ188" s="349"/>
      <c r="IDA188" s="303"/>
      <c r="IDB188" s="303"/>
      <c r="IDC188" s="303"/>
      <c r="IDD188" s="304"/>
      <c r="IDE188" s="152" t="s">
        <v>295</v>
      </c>
      <c r="IDF188" s="349" t="s">
        <v>296</v>
      </c>
      <c r="IDG188" s="349"/>
      <c r="IDH188" s="349"/>
      <c r="IDI188" s="303"/>
      <c r="IDJ188" s="303"/>
      <c r="IDK188" s="303"/>
      <c r="IDL188" s="304"/>
      <c r="IDM188" s="152" t="s">
        <v>295</v>
      </c>
      <c r="IDN188" s="349" t="s">
        <v>296</v>
      </c>
      <c r="IDO188" s="349"/>
      <c r="IDP188" s="349"/>
      <c r="IDQ188" s="303"/>
      <c r="IDR188" s="303"/>
      <c r="IDS188" s="303"/>
      <c r="IDT188" s="304"/>
      <c r="IDU188" s="152" t="s">
        <v>295</v>
      </c>
      <c r="IDV188" s="349" t="s">
        <v>296</v>
      </c>
      <c r="IDW188" s="349"/>
      <c r="IDX188" s="349"/>
      <c r="IDY188" s="303"/>
      <c r="IDZ188" s="303"/>
      <c r="IEA188" s="303"/>
      <c r="IEB188" s="304"/>
      <c r="IEC188" s="152" t="s">
        <v>295</v>
      </c>
      <c r="IED188" s="349" t="s">
        <v>296</v>
      </c>
      <c r="IEE188" s="349"/>
      <c r="IEF188" s="349"/>
      <c r="IEG188" s="303"/>
      <c r="IEH188" s="303"/>
      <c r="IEI188" s="303"/>
      <c r="IEJ188" s="304"/>
      <c r="IEK188" s="152" t="s">
        <v>295</v>
      </c>
      <c r="IEL188" s="349" t="s">
        <v>296</v>
      </c>
      <c r="IEM188" s="349"/>
      <c r="IEN188" s="349"/>
      <c r="IEO188" s="303"/>
      <c r="IEP188" s="303"/>
      <c r="IEQ188" s="303"/>
      <c r="IER188" s="304"/>
      <c r="IES188" s="152" t="s">
        <v>295</v>
      </c>
      <c r="IET188" s="349" t="s">
        <v>296</v>
      </c>
      <c r="IEU188" s="349"/>
      <c r="IEV188" s="349"/>
      <c r="IEW188" s="303"/>
      <c r="IEX188" s="303"/>
      <c r="IEY188" s="303"/>
      <c r="IEZ188" s="304"/>
      <c r="IFA188" s="152" t="s">
        <v>295</v>
      </c>
      <c r="IFB188" s="349" t="s">
        <v>296</v>
      </c>
      <c r="IFC188" s="349"/>
      <c r="IFD188" s="349"/>
      <c r="IFE188" s="303"/>
      <c r="IFF188" s="303"/>
      <c r="IFG188" s="303"/>
      <c r="IFH188" s="304"/>
      <c r="IFI188" s="152" t="s">
        <v>295</v>
      </c>
      <c r="IFJ188" s="349" t="s">
        <v>296</v>
      </c>
      <c r="IFK188" s="349"/>
      <c r="IFL188" s="349"/>
      <c r="IFM188" s="303"/>
      <c r="IFN188" s="303"/>
      <c r="IFO188" s="303"/>
      <c r="IFP188" s="304"/>
      <c r="IFQ188" s="152" t="s">
        <v>295</v>
      </c>
      <c r="IFR188" s="349" t="s">
        <v>296</v>
      </c>
      <c r="IFS188" s="349"/>
      <c r="IFT188" s="349"/>
      <c r="IFU188" s="303"/>
      <c r="IFV188" s="303"/>
      <c r="IFW188" s="303"/>
      <c r="IFX188" s="304"/>
      <c r="IFY188" s="152" t="s">
        <v>295</v>
      </c>
      <c r="IFZ188" s="349" t="s">
        <v>296</v>
      </c>
      <c r="IGA188" s="349"/>
      <c r="IGB188" s="349"/>
      <c r="IGC188" s="303"/>
      <c r="IGD188" s="303"/>
      <c r="IGE188" s="303"/>
      <c r="IGF188" s="304"/>
      <c r="IGG188" s="152" t="s">
        <v>295</v>
      </c>
      <c r="IGH188" s="349" t="s">
        <v>296</v>
      </c>
      <c r="IGI188" s="349"/>
      <c r="IGJ188" s="349"/>
      <c r="IGK188" s="303"/>
      <c r="IGL188" s="303"/>
      <c r="IGM188" s="303"/>
      <c r="IGN188" s="304"/>
      <c r="IGO188" s="152" t="s">
        <v>295</v>
      </c>
      <c r="IGP188" s="349" t="s">
        <v>296</v>
      </c>
      <c r="IGQ188" s="349"/>
      <c r="IGR188" s="349"/>
      <c r="IGS188" s="303"/>
      <c r="IGT188" s="303"/>
      <c r="IGU188" s="303"/>
      <c r="IGV188" s="304"/>
      <c r="IGW188" s="152" t="s">
        <v>295</v>
      </c>
      <c r="IGX188" s="349" t="s">
        <v>296</v>
      </c>
      <c r="IGY188" s="349"/>
      <c r="IGZ188" s="349"/>
      <c r="IHA188" s="303"/>
      <c r="IHB188" s="303"/>
      <c r="IHC188" s="303"/>
      <c r="IHD188" s="304"/>
      <c r="IHE188" s="152" t="s">
        <v>295</v>
      </c>
      <c r="IHF188" s="349" t="s">
        <v>296</v>
      </c>
      <c r="IHG188" s="349"/>
      <c r="IHH188" s="349"/>
      <c r="IHI188" s="303"/>
      <c r="IHJ188" s="303"/>
      <c r="IHK188" s="303"/>
      <c r="IHL188" s="304"/>
      <c r="IHM188" s="152" t="s">
        <v>295</v>
      </c>
      <c r="IHN188" s="349" t="s">
        <v>296</v>
      </c>
      <c r="IHO188" s="349"/>
      <c r="IHP188" s="349"/>
      <c r="IHQ188" s="303"/>
      <c r="IHR188" s="303"/>
      <c r="IHS188" s="303"/>
      <c r="IHT188" s="304"/>
      <c r="IHU188" s="152" t="s">
        <v>295</v>
      </c>
      <c r="IHV188" s="349" t="s">
        <v>296</v>
      </c>
      <c r="IHW188" s="349"/>
      <c r="IHX188" s="349"/>
      <c r="IHY188" s="303"/>
      <c r="IHZ188" s="303"/>
      <c r="IIA188" s="303"/>
      <c r="IIB188" s="304"/>
      <c r="IIC188" s="152" t="s">
        <v>295</v>
      </c>
      <c r="IID188" s="349" t="s">
        <v>296</v>
      </c>
      <c r="IIE188" s="349"/>
      <c r="IIF188" s="349"/>
      <c r="IIG188" s="303"/>
      <c r="IIH188" s="303"/>
      <c r="III188" s="303"/>
      <c r="IIJ188" s="304"/>
      <c r="IIK188" s="152" t="s">
        <v>295</v>
      </c>
      <c r="IIL188" s="349" t="s">
        <v>296</v>
      </c>
      <c r="IIM188" s="349"/>
      <c r="IIN188" s="349"/>
      <c r="IIO188" s="303"/>
      <c r="IIP188" s="303"/>
      <c r="IIQ188" s="303"/>
      <c r="IIR188" s="304"/>
      <c r="IIS188" s="152" t="s">
        <v>295</v>
      </c>
      <c r="IIT188" s="349" t="s">
        <v>296</v>
      </c>
      <c r="IIU188" s="349"/>
      <c r="IIV188" s="349"/>
      <c r="IIW188" s="303"/>
      <c r="IIX188" s="303"/>
      <c r="IIY188" s="303"/>
      <c r="IIZ188" s="304"/>
      <c r="IJA188" s="152" t="s">
        <v>295</v>
      </c>
      <c r="IJB188" s="349" t="s">
        <v>296</v>
      </c>
      <c r="IJC188" s="349"/>
      <c r="IJD188" s="349"/>
      <c r="IJE188" s="303"/>
      <c r="IJF188" s="303"/>
      <c r="IJG188" s="303"/>
      <c r="IJH188" s="304"/>
      <c r="IJI188" s="152" t="s">
        <v>295</v>
      </c>
      <c r="IJJ188" s="349" t="s">
        <v>296</v>
      </c>
      <c r="IJK188" s="349"/>
      <c r="IJL188" s="349"/>
      <c r="IJM188" s="303"/>
      <c r="IJN188" s="303"/>
      <c r="IJO188" s="303"/>
      <c r="IJP188" s="304"/>
      <c r="IJQ188" s="152" t="s">
        <v>295</v>
      </c>
      <c r="IJR188" s="349" t="s">
        <v>296</v>
      </c>
      <c r="IJS188" s="349"/>
      <c r="IJT188" s="349"/>
      <c r="IJU188" s="303"/>
      <c r="IJV188" s="303"/>
      <c r="IJW188" s="303"/>
      <c r="IJX188" s="304"/>
      <c r="IJY188" s="152" t="s">
        <v>295</v>
      </c>
      <c r="IJZ188" s="349" t="s">
        <v>296</v>
      </c>
      <c r="IKA188" s="349"/>
      <c r="IKB188" s="349"/>
      <c r="IKC188" s="303"/>
      <c r="IKD188" s="303"/>
      <c r="IKE188" s="303"/>
      <c r="IKF188" s="304"/>
      <c r="IKG188" s="152" t="s">
        <v>295</v>
      </c>
      <c r="IKH188" s="349" t="s">
        <v>296</v>
      </c>
      <c r="IKI188" s="349"/>
      <c r="IKJ188" s="349"/>
      <c r="IKK188" s="303"/>
      <c r="IKL188" s="303"/>
      <c r="IKM188" s="303"/>
      <c r="IKN188" s="304"/>
      <c r="IKO188" s="152" t="s">
        <v>295</v>
      </c>
      <c r="IKP188" s="349" t="s">
        <v>296</v>
      </c>
      <c r="IKQ188" s="349"/>
      <c r="IKR188" s="349"/>
      <c r="IKS188" s="303"/>
      <c r="IKT188" s="303"/>
      <c r="IKU188" s="303"/>
      <c r="IKV188" s="304"/>
      <c r="IKW188" s="152" t="s">
        <v>295</v>
      </c>
      <c r="IKX188" s="349" t="s">
        <v>296</v>
      </c>
      <c r="IKY188" s="349"/>
      <c r="IKZ188" s="349"/>
      <c r="ILA188" s="303"/>
      <c r="ILB188" s="303"/>
      <c r="ILC188" s="303"/>
      <c r="ILD188" s="304"/>
      <c r="ILE188" s="152" t="s">
        <v>295</v>
      </c>
      <c r="ILF188" s="349" t="s">
        <v>296</v>
      </c>
      <c r="ILG188" s="349"/>
      <c r="ILH188" s="349"/>
      <c r="ILI188" s="303"/>
      <c r="ILJ188" s="303"/>
      <c r="ILK188" s="303"/>
      <c r="ILL188" s="304"/>
      <c r="ILM188" s="152" t="s">
        <v>295</v>
      </c>
      <c r="ILN188" s="349" t="s">
        <v>296</v>
      </c>
      <c r="ILO188" s="349"/>
      <c r="ILP188" s="349"/>
      <c r="ILQ188" s="303"/>
      <c r="ILR188" s="303"/>
      <c r="ILS188" s="303"/>
      <c r="ILT188" s="304"/>
      <c r="ILU188" s="152" t="s">
        <v>295</v>
      </c>
      <c r="ILV188" s="349" t="s">
        <v>296</v>
      </c>
      <c r="ILW188" s="349"/>
      <c r="ILX188" s="349"/>
      <c r="ILY188" s="303"/>
      <c r="ILZ188" s="303"/>
      <c r="IMA188" s="303"/>
      <c r="IMB188" s="304"/>
      <c r="IMC188" s="152" t="s">
        <v>295</v>
      </c>
      <c r="IMD188" s="349" t="s">
        <v>296</v>
      </c>
      <c r="IME188" s="349"/>
      <c r="IMF188" s="349"/>
      <c r="IMG188" s="303"/>
      <c r="IMH188" s="303"/>
      <c r="IMI188" s="303"/>
      <c r="IMJ188" s="304"/>
      <c r="IMK188" s="152" t="s">
        <v>295</v>
      </c>
      <c r="IML188" s="349" t="s">
        <v>296</v>
      </c>
      <c r="IMM188" s="349"/>
      <c r="IMN188" s="349"/>
      <c r="IMO188" s="303"/>
      <c r="IMP188" s="303"/>
      <c r="IMQ188" s="303"/>
      <c r="IMR188" s="304"/>
      <c r="IMS188" s="152" t="s">
        <v>295</v>
      </c>
      <c r="IMT188" s="349" t="s">
        <v>296</v>
      </c>
      <c r="IMU188" s="349"/>
      <c r="IMV188" s="349"/>
      <c r="IMW188" s="303"/>
      <c r="IMX188" s="303"/>
      <c r="IMY188" s="303"/>
      <c r="IMZ188" s="304"/>
      <c r="INA188" s="152" t="s">
        <v>295</v>
      </c>
      <c r="INB188" s="349" t="s">
        <v>296</v>
      </c>
      <c r="INC188" s="349"/>
      <c r="IND188" s="349"/>
      <c r="INE188" s="303"/>
      <c r="INF188" s="303"/>
      <c r="ING188" s="303"/>
      <c r="INH188" s="304"/>
      <c r="INI188" s="152" t="s">
        <v>295</v>
      </c>
      <c r="INJ188" s="349" t="s">
        <v>296</v>
      </c>
      <c r="INK188" s="349"/>
      <c r="INL188" s="349"/>
      <c r="INM188" s="303"/>
      <c r="INN188" s="303"/>
      <c r="INO188" s="303"/>
      <c r="INP188" s="304"/>
      <c r="INQ188" s="152" t="s">
        <v>295</v>
      </c>
      <c r="INR188" s="349" t="s">
        <v>296</v>
      </c>
      <c r="INS188" s="349"/>
      <c r="INT188" s="349"/>
      <c r="INU188" s="303"/>
      <c r="INV188" s="303"/>
      <c r="INW188" s="303"/>
      <c r="INX188" s="304"/>
      <c r="INY188" s="152" t="s">
        <v>295</v>
      </c>
      <c r="INZ188" s="349" t="s">
        <v>296</v>
      </c>
      <c r="IOA188" s="349"/>
      <c r="IOB188" s="349"/>
      <c r="IOC188" s="303"/>
      <c r="IOD188" s="303"/>
      <c r="IOE188" s="303"/>
      <c r="IOF188" s="304"/>
      <c r="IOG188" s="152" t="s">
        <v>295</v>
      </c>
      <c r="IOH188" s="349" t="s">
        <v>296</v>
      </c>
      <c r="IOI188" s="349"/>
      <c r="IOJ188" s="349"/>
      <c r="IOK188" s="303"/>
      <c r="IOL188" s="303"/>
      <c r="IOM188" s="303"/>
      <c r="ION188" s="304"/>
      <c r="IOO188" s="152" t="s">
        <v>295</v>
      </c>
      <c r="IOP188" s="349" t="s">
        <v>296</v>
      </c>
      <c r="IOQ188" s="349"/>
      <c r="IOR188" s="349"/>
      <c r="IOS188" s="303"/>
      <c r="IOT188" s="303"/>
      <c r="IOU188" s="303"/>
      <c r="IOV188" s="304"/>
      <c r="IOW188" s="152" t="s">
        <v>295</v>
      </c>
      <c r="IOX188" s="349" t="s">
        <v>296</v>
      </c>
      <c r="IOY188" s="349"/>
      <c r="IOZ188" s="349"/>
      <c r="IPA188" s="303"/>
      <c r="IPB188" s="303"/>
      <c r="IPC188" s="303"/>
      <c r="IPD188" s="304"/>
      <c r="IPE188" s="152" t="s">
        <v>295</v>
      </c>
      <c r="IPF188" s="349" t="s">
        <v>296</v>
      </c>
      <c r="IPG188" s="349"/>
      <c r="IPH188" s="349"/>
      <c r="IPI188" s="303"/>
      <c r="IPJ188" s="303"/>
      <c r="IPK188" s="303"/>
      <c r="IPL188" s="304"/>
      <c r="IPM188" s="152" t="s">
        <v>295</v>
      </c>
      <c r="IPN188" s="349" t="s">
        <v>296</v>
      </c>
      <c r="IPO188" s="349"/>
      <c r="IPP188" s="349"/>
      <c r="IPQ188" s="303"/>
      <c r="IPR188" s="303"/>
      <c r="IPS188" s="303"/>
      <c r="IPT188" s="304"/>
      <c r="IPU188" s="152" t="s">
        <v>295</v>
      </c>
      <c r="IPV188" s="349" t="s">
        <v>296</v>
      </c>
      <c r="IPW188" s="349"/>
      <c r="IPX188" s="349"/>
      <c r="IPY188" s="303"/>
      <c r="IPZ188" s="303"/>
      <c r="IQA188" s="303"/>
      <c r="IQB188" s="304"/>
      <c r="IQC188" s="152" t="s">
        <v>295</v>
      </c>
      <c r="IQD188" s="349" t="s">
        <v>296</v>
      </c>
      <c r="IQE188" s="349"/>
      <c r="IQF188" s="349"/>
      <c r="IQG188" s="303"/>
      <c r="IQH188" s="303"/>
      <c r="IQI188" s="303"/>
      <c r="IQJ188" s="304"/>
      <c r="IQK188" s="152" t="s">
        <v>295</v>
      </c>
      <c r="IQL188" s="349" t="s">
        <v>296</v>
      </c>
      <c r="IQM188" s="349"/>
      <c r="IQN188" s="349"/>
      <c r="IQO188" s="303"/>
      <c r="IQP188" s="303"/>
      <c r="IQQ188" s="303"/>
      <c r="IQR188" s="304"/>
      <c r="IQS188" s="152" t="s">
        <v>295</v>
      </c>
      <c r="IQT188" s="349" t="s">
        <v>296</v>
      </c>
      <c r="IQU188" s="349"/>
      <c r="IQV188" s="349"/>
      <c r="IQW188" s="303"/>
      <c r="IQX188" s="303"/>
      <c r="IQY188" s="303"/>
      <c r="IQZ188" s="304"/>
      <c r="IRA188" s="152" t="s">
        <v>295</v>
      </c>
      <c r="IRB188" s="349" t="s">
        <v>296</v>
      </c>
      <c r="IRC188" s="349"/>
      <c r="IRD188" s="349"/>
      <c r="IRE188" s="303"/>
      <c r="IRF188" s="303"/>
      <c r="IRG188" s="303"/>
      <c r="IRH188" s="304"/>
      <c r="IRI188" s="152" t="s">
        <v>295</v>
      </c>
      <c r="IRJ188" s="349" t="s">
        <v>296</v>
      </c>
      <c r="IRK188" s="349"/>
      <c r="IRL188" s="349"/>
      <c r="IRM188" s="303"/>
      <c r="IRN188" s="303"/>
      <c r="IRO188" s="303"/>
      <c r="IRP188" s="304"/>
      <c r="IRQ188" s="152" t="s">
        <v>295</v>
      </c>
      <c r="IRR188" s="349" t="s">
        <v>296</v>
      </c>
      <c r="IRS188" s="349"/>
      <c r="IRT188" s="349"/>
      <c r="IRU188" s="303"/>
      <c r="IRV188" s="303"/>
      <c r="IRW188" s="303"/>
      <c r="IRX188" s="304"/>
      <c r="IRY188" s="152" t="s">
        <v>295</v>
      </c>
      <c r="IRZ188" s="349" t="s">
        <v>296</v>
      </c>
      <c r="ISA188" s="349"/>
      <c r="ISB188" s="349"/>
      <c r="ISC188" s="303"/>
      <c r="ISD188" s="303"/>
      <c r="ISE188" s="303"/>
      <c r="ISF188" s="304"/>
      <c r="ISG188" s="152" t="s">
        <v>295</v>
      </c>
      <c r="ISH188" s="349" t="s">
        <v>296</v>
      </c>
      <c r="ISI188" s="349"/>
      <c r="ISJ188" s="349"/>
      <c r="ISK188" s="303"/>
      <c r="ISL188" s="303"/>
      <c r="ISM188" s="303"/>
      <c r="ISN188" s="304"/>
      <c r="ISO188" s="152" t="s">
        <v>295</v>
      </c>
      <c r="ISP188" s="349" t="s">
        <v>296</v>
      </c>
      <c r="ISQ188" s="349"/>
      <c r="ISR188" s="349"/>
      <c r="ISS188" s="303"/>
      <c r="IST188" s="303"/>
      <c r="ISU188" s="303"/>
      <c r="ISV188" s="304"/>
      <c r="ISW188" s="152" t="s">
        <v>295</v>
      </c>
      <c r="ISX188" s="349" t="s">
        <v>296</v>
      </c>
      <c r="ISY188" s="349"/>
      <c r="ISZ188" s="349"/>
      <c r="ITA188" s="303"/>
      <c r="ITB188" s="303"/>
      <c r="ITC188" s="303"/>
      <c r="ITD188" s="304"/>
      <c r="ITE188" s="152" t="s">
        <v>295</v>
      </c>
      <c r="ITF188" s="349" t="s">
        <v>296</v>
      </c>
      <c r="ITG188" s="349"/>
      <c r="ITH188" s="349"/>
      <c r="ITI188" s="303"/>
      <c r="ITJ188" s="303"/>
      <c r="ITK188" s="303"/>
      <c r="ITL188" s="304"/>
      <c r="ITM188" s="152" t="s">
        <v>295</v>
      </c>
      <c r="ITN188" s="349" t="s">
        <v>296</v>
      </c>
      <c r="ITO188" s="349"/>
      <c r="ITP188" s="349"/>
      <c r="ITQ188" s="303"/>
      <c r="ITR188" s="303"/>
      <c r="ITS188" s="303"/>
      <c r="ITT188" s="304"/>
      <c r="ITU188" s="152" t="s">
        <v>295</v>
      </c>
      <c r="ITV188" s="349" t="s">
        <v>296</v>
      </c>
      <c r="ITW188" s="349"/>
      <c r="ITX188" s="349"/>
      <c r="ITY188" s="303"/>
      <c r="ITZ188" s="303"/>
      <c r="IUA188" s="303"/>
      <c r="IUB188" s="304"/>
      <c r="IUC188" s="152" t="s">
        <v>295</v>
      </c>
      <c r="IUD188" s="349" t="s">
        <v>296</v>
      </c>
      <c r="IUE188" s="349"/>
      <c r="IUF188" s="349"/>
      <c r="IUG188" s="303"/>
      <c r="IUH188" s="303"/>
      <c r="IUI188" s="303"/>
      <c r="IUJ188" s="304"/>
      <c r="IUK188" s="152" t="s">
        <v>295</v>
      </c>
      <c r="IUL188" s="349" t="s">
        <v>296</v>
      </c>
      <c r="IUM188" s="349"/>
      <c r="IUN188" s="349"/>
      <c r="IUO188" s="303"/>
      <c r="IUP188" s="303"/>
      <c r="IUQ188" s="303"/>
      <c r="IUR188" s="304"/>
      <c r="IUS188" s="152" t="s">
        <v>295</v>
      </c>
      <c r="IUT188" s="349" t="s">
        <v>296</v>
      </c>
      <c r="IUU188" s="349"/>
      <c r="IUV188" s="349"/>
      <c r="IUW188" s="303"/>
      <c r="IUX188" s="303"/>
      <c r="IUY188" s="303"/>
      <c r="IUZ188" s="304"/>
      <c r="IVA188" s="152" t="s">
        <v>295</v>
      </c>
      <c r="IVB188" s="349" t="s">
        <v>296</v>
      </c>
      <c r="IVC188" s="349"/>
      <c r="IVD188" s="349"/>
      <c r="IVE188" s="303"/>
      <c r="IVF188" s="303"/>
      <c r="IVG188" s="303"/>
      <c r="IVH188" s="304"/>
      <c r="IVI188" s="152" t="s">
        <v>295</v>
      </c>
      <c r="IVJ188" s="349" t="s">
        <v>296</v>
      </c>
      <c r="IVK188" s="349"/>
      <c r="IVL188" s="349"/>
      <c r="IVM188" s="303"/>
      <c r="IVN188" s="303"/>
      <c r="IVO188" s="303"/>
      <c r="IVP188" s="304"/>
      <c r="IVQ188" s="152" t="s">
        <v>295</v>
      </c>
      <c r="IVR188" s="349" t="s">
        <v>296</v>
      </c>
      <c r="IVS188" s="349"/>
      <c r="IVT188" s="349"/>
      <c r="IVU188" s="303"/>
      <c r="IVV188" s="303"/>
      <c r="IVW188" s="303"/>
      <c r="IVX188" s="304"/>
      <c r="IVY188" s="152" t="s">
        <v>295</v>
      </c>
      <c r="IVZ188" s="349" t="s">
        <v>296</v>
      </c>
      <c r="IWA188" s="349"/>
      <c r="IWB188" s="349"/>
      <c r="IWC188" s="303"/>
      <c r="IWD188" s="303"/>
      <c r="IWE188" s="303"/>
      <c r="IWF188" s="304"/>
      <c r="IWG188" s="152" t="s">
        <v>295</v>
      </c>
      <c r="IWH188" s="349" t="s">
        <v>296</v>
      </c>
      <c r="IWI188" s="349"/>
      <c r="IWJ188" s="349"/>
      <c r="IWK188" s="303"/>
      <c r="IWL188" s="303"/>
      <c r="IWM188" s="303"/>
      <c r="IWN188" s="304"/>
      <c r="IWO188" s="152" t="s">
        <v>295</v>
      </c>
      <c r="IWP188" s="349" t="s">
        <v>296</v>
      </c>
      <c r="IWQ188" s="349"/>
      <c r="IWR188" s="349"/>
      <c r="IWS188" s="303"/>
      <c r="IWT188" s="303"/>
      <c r="IWU188" s="303"/>
      <c r="IWV188" s="304"/>
      <c r="IWW188" s="152" t="s">
        <v>295</v>
      </c>
      <c r="IWX188" s="349" t="s">
        <v>296</v>
      </c>
      <c r="IWY188" s="349"/>
      <c r="IWZ188" s="349"/>
      <c r="IXA188" s="303"/>
      <c r="IXB188" s="303"/>
      <c r="IXC188" s="303"/>
      <c r="IXD188" s="304"/>
      <c r="IXE188" s="152" t="s">
        <v>295</v>
      </c>
      <c r="IXF188" s="349" t="s">
        <v>296</v>
      </c>
      <c r="IXG188" s="349"/>
      <c r="IXH188" s="349"/>
      <c r="IXI188" s="303"/>
      <c r="IXJ188" s="303"/>
      <c r="IXK188" s="303"/>
      <c r="IXL188" s="304"/>
      <c r="IXM188" s="152" t="s">
        <v>295</v>
      </c>
      <c r="IXN188" s="349" t="s">
        <v>296</v>
      </c>
      <c r="IXO188" s="349"/>
      <c r="IXP188" s="349"/>
      <c r="IXQ188" s="303"/>
      <c r="IXR188" s="303"/>
      <c r="IXS188" s="303"/>
      <c r="IXT188" s="304"/>
      <c r="IXU188" s="152" t="s">
        <v>295</v>
      </c>
      <c r="IXV188" s="349" t="s">
        <v>296</v>
      </c>
      <c r="IXW188" s="349"/>
      <c r="IXX188" s="349"/>
      <c r="IXY188" s="303"/>
      <c r="IXZ188" s="303"/>
      <c r="IYA188" s="303"/>
      <c r="IYB188" s="304"/>
      <c r="IYC188" s="152" t="s">
        <v>295</v>
      </c>
      <c r="IYD188" s="349" t="s">
        <v>296</v>
      </c>
      <c r="IYE188" s="349"/>
      <c r="IYF188" s="349"/>
      <c r="IYG188" s="303"/>
      <c r="IYH188" s="303"/>
      <c r="IYI188" s="303"/>
      <c r="IYJ188" s="304"/>
      <c r="IYK188" s="152" t="s">
        <v>295</v>
      </c>
      <c r="IYL188" s="349" t="s">
        <v>296</v>
      </c>
      <c r="IYM188" s="349"/>
      <c r="IYN188" s="349"/>
      <c r="IYO188" s="303"/>
      <c r="IYP188" s="303"/>
      <c r="IYQ188" s="303"/>
      <c r="IYR188" s="304"/>
      <c r="IYS188" s="152" t="s">
        <v>295</v>
      </c>
      <c r="IYT188" s="349" t="s">
        <v>296</v>
      </c>
      <c r="IYU188" s="349"/>
      <c r="IYV188" s="349"/>
      <c r="IYW188" s="303"/>
      <c r="IYX188" s="303"/>
      <c r="IYY188" s="303"/>
      <c r="IYZ188" s="304"/>
      <c r="IZA188" s="152" t="s">
        <v>295</v>
      </c>
      <c r="IZB188" s="349" t="s">
        <v>296</v>
      </c>
      <c r="IZC188" s="349"/>
      <c r="IZD188" s="349"/>
      <c r="IZE188" s="303"/>
      <c r="IZF188" s="303"/>
      <c r="IZG188" s="303"/>
      <c r="IZH188" s="304"/>
      <c r="IZI188" s="152" t="s">
        <v>295</v>
      </c>
      <c r="IZJ188" s="349" t="s">
        <v>296</v>
      </c>
      <c r="IZK188" s="349"/>
      <c r="IZL188" s="349"/>
      <c r="IZM188" s="303"/>
      <c r="IZN188" s="303"/>
      <c r="IZO188" s="303"/>
      <c r="IZP188" s="304"/>
      <c r="IZQ188" s="152" t="s">
        <v>295</v>
      </c>
      <c r="IZR188" s="349" t="s">
        <v>296</v>
      </c>
      <c r="IZS188" s="349"/>
      <c r="IZT188" s="349"/>
      <c r="IZU188" s="303"/>
      <c r="IZV188" s="303"/>
      <c r="IZW188" s="303"/>
      <c r="IZX188" s="304"/>
      <c r="IZY188" s="152" t="s">
        <v>295</v>
      </c>
      <c r="IZZ188" s="349" t="s">
        <v>296</v>
      </c>
      <c r="JAA188" s="349"/>
      <c r="JAB188" s="349"/>
      <c r="JAC188" s="303"/>
      <c r="JAD188" s="303"/>
      <c r="JAE188" s="303"/>
      <c r="JAF188" s="304"/>
      <c r="JAG188" s="152" t="s">
        <v>295</v>
      </c>
      <c r="JAH188" s="349" t="s">
        <v>296</v>
      </c>
      <c r="JAI188" s="349"/>
      <c r="JAJ188" s="349"/>
      <c r="JAK188" s="303"/>
      <c r="JAL188" s="303"/>
      <c r="JAM188" s="303"/>
      <c r="JAN188" s="304"/>
      <c r="JAO188" s="152" t="s">
        <v>295</v>
      </c>
      <c r="JAP188" s="349" t="s">
        <v>296</v>
      </c>
      <c r="JAQ188" s="349"/>
      <c r="JAR188" s="349"/>
      <c r="JAS188" s="303"/>
      <c r="JAT188" s="303"/>
      <c r="JAU188" s="303"/>
      <c r="JAV188" s="304"/>
      <c r="JAW188" s="152" t="s">
        <v>295</v>
      </c>
      <c r="JAX188" s="349" t="s">
        <v>296</v>
      </c>
      <c r="JAY188" s="349"/>
      <c r="JAZ188" s="349"/>
      <c r="JBA188" s="303"/>
      <c r="JBB188" s="303"/>
      <c r="JBC188" s="303"/>
      <c r="JBD188" s="304"/>
      <c r="JBE188" s="152" t="s">
        <v>295</v>
      </c>
      <c r="JBF188" s="349" t="s">
        <v>296</v>
      </c>
      <c r="JBG188" s="349"/>
      <c r="JBH188" s="349"/>
      <c r="JBI188" s="303"/>
      <c r="JBJ188" s="303"/>
      <c r="JBK188" s="303"/>
      <c r="JBL188" s="304"/>
      <c r="JBM188" s="152" t="s">
        <v>295</v>
      </c>
      <c r="JBN188" s="349" t="s">
        <v>296</v>
      </c>
      <c r="JBO188" s="349"/>
      <c r="JBP188" s="349"/>
      <c r="JBQ188" s="303"/>
      <c r="JBR188" s="303"/>
      <c r="JBS188" s="303"/>
      <c r="JBT188" s="304"/>
      <c r="JBU188" s="152" t="s">
        <v>295</v>
      </c>
      <c r="JBV188" s="349" t="s">
        <v>296</v>
      </c>
      <c r="JBW188" s="349"/>
      <c r="JBX188" s="349"/>
      <c r="JBY188" s="303"/>
      <c r="JBZ188" s="303"/>
      <c r="JCA188" s="303"/>
      <c r="JCB188" s="304"/>
      <c r="JCC188" s="152" t="s">
        <v>295</v>
      </c>
      <c r="JCD188" s="349" t="s">
        <v>296</v>
      </c>
      <c r="JCE188" s="349"/>
      <c r="JCF188" s="349"/>
      <c r="JCG188" s="303"/>
      <c r="JCH188" s="303"/>
      <c r="JCI188" s="303"/>
      <c r="JCJ188" s="304"/>
      <c r="JCK188" s="152" t="s">
        <v>295</v>
      </c>
      <c r="JCL188" s="349" t="s">
        <v>296</v>
      </c>
      <c r="JCM188" s="349"/>
      <c r="JCN188" s="349"/>
      <c r="JCO188" s="303"/>
      <c r="JCP188" s="303"/>
      <c r="JCQ188" s="303"/>
      <c r="JCR188" s="304"/>
      <c r="JCS188" s="152" t="s">
        <v>295</v>
      </c>
      <c r="JCT188" s="349" t="s">
        <v>296</v>
      </c>
      <c r="JCU188" s="349"/>
      <c r="JCV188" s="349"/>
      <c r="JCW188" s="303"/>
      <c r="JCX188" s="303"/>
      <c r="JCY188" s="303"/>
      <c r="JCZ188" s="304"/>
      <c r="JDA188" s="152" t="s">
        <v>295</v>
      </c>
      <c r="JDB188" s="349" t="s">
        <v>296</v>
      </c>
      <c r="JDC188" s="349"/>
      <c r="JDD188" s="349"/>
      <c r="JDE188" s="303"/>
      <c r="JDF188" s="303"/>
      <c r="JDG188" s="303"/>
      <c r="JDH188" s="304"/>
      <c r="JDI188" s="152" t="s">
        <v>295</v>
      </c>
      <c r="JDJ188" s="349" t="s">
        <v>296</v>
      </c>
      <c r="JDK188" s="349"/>
      <c r="JDL188" s="349"/>
      <c r="JDM188" s="303"/>
      <c r="JDN188" s="303"/>
      <c r="JDO188" s="303"/>
      <c r="JDP188" s="304"/>
      <c r="JDQ188" s="152" t="s">
        <v>295</v>
      </c>
      <c r="JDR188" s="349" t="s">
        <v>296</v>
      </c>
      <c r="JDS188" s="349"/>
      <c r="JDT188" s="349"/>
      <c r="JDU188" s="303"/>
      <c r="JDV188" s="303"/>
      <c r="JDW188" s="303"/>
      <c r="JDX188" s="304"/>
      <c r="JDY188" s="152" t="s">
        <v>295</v>
      </c>
      <c r="JDZ188" s="349" t="s">
        <v>296</v>
      </c>
      <c r="JEA188" s="349"/>
      <c r="JEB188" s="349"/>
      <c r="JEC188" s="303"/>
      <c r="JED188" s="303"/>
      <c r="JEE188" s="303"/>
      <c r="JEF188" s="304"/>
      <c r="JEG188" s="152" t="s">
        <v>295</v>
      </c>
      <c r="JEH188" s="349" t="s">
        <v>296</v>
      </c>
      <c r="JEI188" s="349"/>
      <c r="JEJ188" s="349"/>
      <c r="JEK188" s="303"/>
      <c r="JEL188" s="303"/>
      <c r="JEM188" s="303"/>
      <c r="JEN188" s="304"/>
      <c r="JEO188" s="152" t="s">
        <v>295</v>
      </c>
      <c r="JEP188" s="349" t="s">
        <v>296</v>
      </c>
      <c r="JEQ188" s="349"/>
      <c r="JER188" s="349"/>
      <c r="JES188" s="303"/>
      <c r="JET188" s="303"/>
      <c r="JEU188" s="303"/>
      <c r="JEV188" s="304"/>
      <c r="JEW188" s="152" t="s">
        <v>295</v>
      </c>
      <c r="JEX188" s="349" t="s">
        <v>296</v>
      </c>
      <c r="JEY188" s="349"/>
      <c r="JEZ188" s="349"/>
      <c r="JFA188" s="303"/>
      <c r="JFB188" s="303"/>
      <c r="JFC188" s="303"/>
      <c r="JFD188" s="304"/>
      <c r="JFE188" s="152" t="s">
        <v>295</v>
      </c>
      <c r="JFF188" s="349" t="s">
        <v>296</v>
      </c>
      <c r="JFG188" s="349"/>
      <c r="JFH188" s="349"/>
      <c r="JFI188" s="303"/>
      <c r="JFJ188" s="303"/>
      <c r="JFK188" s="303"/>
      <c r="JFL188" s="304"/>
      <c r="JFM188" s="152" t="s">
        <v>295</v>
      </c>
      <c r="JFN188" s="349" t="s">
        <v>296</v>
      </c>
      <c r="JFO188" s="349"/>
      <c r="JFP188" s="349"/>
      <c r="JFQ188" s="303"/>
      <c r="JFR188" s="303"/>
      <c r="JFS188" s="303"/>
      <c r="JFT188" s="304"/>
      <c r="JFU188" s="152" t="s">
        <v>295</v>
      </c>
      <c r="JFV188" s="349" t="s">
        <v>296</v>
      </c>
      <c r="JFW188" s="349"/>
      <c r="JFX188" s="349"/>
      <c r="JFY188" s="303"/>
      <c r="JFZ188" s="303"/>
      <c r="JGA188" s="303"/>
      <c r="JGB188" s="304"/>
      <c r="JGC188" s="152" t="s">
        <v>295</v>
      </c>
      <c r="JGD188" s="349" t="s">
        <v>296</v>
      </c>
      <c r="JGE188" s="349"/>
      <c r="JGF188" s="349"/>
      <c r="JGG188" s="303"/>
      <c r="JGH188" s="303"/>
      <c r="JGI188" s="303"/>
      <c r="JGJ188" s="304"/>
      <c r="JGK188" s="152" t="s">
        <v>295</v>
      </c>
      <c r="JGL188" s="349" t="s">
        <v>296</v>
      </c>
      <c r="JGM188" s="349"/>
      <c r="JGN188" s="349"/>
      <c r="JGO188" s="303"/>
      <c r="JGP188" s="303"/>
      <c r="JGQ188" s="303"/>
      <c r="JGR188" s="304"/>
      <c r="JGS188" s="152" t="s">
        <v>295</v>
      </c>
      <c r="JGT188" s="349" t="s">
        <v>296</v>
      </c>
      <c r="JGU188" s="349"/>
      <c r="JGV188" s="349"/>
      <c r="JGW188" s="303"/>
      <c r="JGX188" s="303"/>
      <c r="JGY188" s="303"/>
      <c r="JGZ188" s="304"/>
      <c r="JHA188" s="152" t="s">
        <v>295</v>
      </c>
      <c r="JHB188" s="349" t="s">
        <v>296</v>
      </c>
      <c r="JHC188" s="349"/>
      <c r="JHD188" s="349"/>
      <c r="JHE188" s="303"/>
      <c r="JHF188" s="303"/>
      <c r="JHG188" s="303"/>
      <c r="JHH188" s="304"/>
      <c r="JHI188" s="152" t="s">
        <v>295</v>
      </c>
      <c r="JHJ188" s="349" t="s">
        <v>296</v>
      </c>
      <c r="JHK188" s="349"/>
      <c r="JHL188" s="349"/>
      <c r="JHM188" s="303"/>
      <c r="JHN188" s="303"/>
      <c r="JHO188" s="303"/>
      <c r="JHP188" s="304"/>
      <c r="JHQ188" s="152" t="s">
        <v>295</v>
      </c>
      <c r="JHR188" s="349" t="s">
        <v>296</v>
      </c>
      <c r="JHS188" s="349"/>
      <c r="JHT188" s="349"/>
      <c r="JHU188" s="303"/>
      <c r="JHV188" s="303"/>
      <c r="JHW188" s="303"/>
      <c r="JHX188" s="304"/>
      <c r="JHY188" s="152" t="s">
        <v>295</v>
      </c>
      <c r="JHZ188" s="349" t="s">
        <v>296</v>
      </c>
      <c r="JIA188" s="349"/>
      <c r="JIB188" s="349"/>
      <c r="JIC188" s="303"/>
      <c r="JID188" s="303"/>
      <c r="JIE188" s="303"/>
      <c r="JIF188" s="304"/>
      <c r="JIG188" s="152" t="s">
        <v>295</v>
      </c>
      <c r="JIH188" s="349" t="s">
        <v>296</v>
      </c>
      <c r="JII188" s="349"/>
      <c r="JIJ188" s="349"/>
      <c r="JIK188" s="303"/>
      <c r="JIL188" s="303"/>
      <c r="JIM188" s="303"/>
      <c r="JIN188" s="304"/>
      <c r="JIO188" s="152" t="s">
        <v>295</v>
      </c>
      <c r="JIP188" s="349" t="s">
        <v>296</v>
      </c>
      <c r="JIQ188" s="349"/>
      <c r="JIR188" s="349"/>
      <c r="JIS188" s="303"/>
      <c r="JIT188" s="303"/>
      <c r="JIU188" s="303"/>
      <c r="JIV188" s="304"/>
      <c r="JIW188" s="152" t="s">
        <v>295</v>
      </c>
      <c r="JIX188" s="349" t="s">
        <v>296</v>
      </c>
      <c r="JIY188" s="349"/>
      <c r="JIZ188" s="349"/>
      <c r="JJA188" s="303"/>
      <c r="JJB188" s="303"/>
      <c r="JJC188" s="303"/>
      <c r="JJD188" s="304"/>
      <c r="JJE188" s="152" t="s">
        <v>295</v>
      </c>
      <c r="JJF188" s="349" t="s">
        <v>296</v>
      </c>
      <c r="JJG188" s="349"/>
      <c r="JJH188" s="349"/>
      <c r="JJI188" s="303"/>
      <c r="JJJ188" s="303"/>
      <c r="JJK188" s="303"/>
      <c r="JJL188" s="304"/>
      <c r="JJM188" s="152" t="s">
        <v>295</v>
      </c>
      <c r="JJN188" s="349" t="s">
        <v>296</v>
      </c>
      <c r="JJO188" s="349"/>
      <c r="JJP188" s="349"/>
      <c r="JJQ188" s="303"/>
      <c r="JJR188" s="303"/>
      <c r="JJS188" s="303"/>
      <c r="JJT188" s="304"/>
      <c r="JJU188" s="152" t="s">
        <v>295</v>
      </c>
      <c r="JJV188" s="349" t="s">
        <v>296</v>
      </c>
      <c r="JJW188" s="349"/>
      <c r="JJX188" s="349"/>
      <c r="JJY188" s="303"/>
      <c r="JJZ188" s="303"/>
      <c r="JKA188" s="303"/>
      <c r="JKB188" s="304"/>
      <c r="JKC188" s="152" t="s">
        <v>295</v>
      </c>
      <c r="JKD188" s="349" t="s">
        <v>296</v>
      </c>
      <c r="JKE188" s="349"/>
      <c r="JKF188" s="349"/>
      <c r="JKG188" s="303"/>
      <c r="JKH188" s="303"/>
      <c r="JKI188" s="303"/>
      <c r="JKJ188" s="304"/>
      <c r="JKK188" s="152" t="s">
        <v>295</v>
      </c>
      <c r="JKL188" s="349" t="s">
        <v>296</v>
      </c>
      <c r="JKM188" s="349"/>
      <c r="JKN188" s="349"/>
      <c r="JKO188" s="303"/>
      <c r="JKP188" s="303"/>
      <c r="JKQ188" s="303"/>
      <c r="JKR188" s="304"/>
      <c r="JKS188" s="152" t="s">
        <v>295</v>
      </c>
      <c r="JKT188" s="349" t="s">
        <v>296</v>
      </c>
      <c r="JKU188" s="349"/>
      <c r="JKV188" s="349"/>
      <c r="JKW188" s="303"/>
      <c r="JKX188" s="303"/>
      <c r="JKY188" s="303"/>
      <c r="JKZ188" s="304"/>
      <c r="JLA188" s="152" t="s">
        <v>295</v>
      </c>
      <c r="JLB188" s="349" t="s">
        <v>296</v>
      </c>
      <c r="JLC188" s="349"/>
      <c r="JLD188" s="349"/>
      <c r="JLE188" s="303"/>
      <c r="JLF188" s="303"/>
      <c r="JLG188" s="303"/>
      <c r="JLH188" s="304"/>
      <c r="JLI188" s="152" t="s">
        <v>295</v>
      </c>
      <c r="JLJ188" s="349" t="s">
        <v>296</v>
      </c>
      <c r="JLK188" s="349"/>
      <c r="JLL188" s="349"/>
      <c r="JLM188" s="303"/>
      <c r="JLN188" s="303"/>
      <c r="JLO188" s="303"/>
      <c r="JLP188" s="304"/>
      <c r="JLQ188" s="152" t="s">
        <v>295</v>
      </c>
      <c r="JLR188" s="349" t="s">
        <v>296</v>
      </c>
      <c r="JLS188" s="349"/>
      <c r="JLT188" s="349"/>
      <c r="JLU188" s="303"/>
      <c r="JLV188" s="303"/>
      <c r="JLW188" s="303"/>
      <c r="JLX188" s="304"/>
      <c r="JLY188" s="152" t="s">
        <v>295</v>
      </c>
      <c r="JLZ188" s="349" t="s">
        <v>296</v>
      </c>
      <c r="JMA188" s="349"/>
      <c r="JMB188" s="349"/>
      <c r="JMC188" s="303"/>
      <c r="JMD188" s="303"/>
      <c r="JME188" s="303"/>
      <c r="JMF188" s="304"/>
      <c r="JMG188" s="152" t="s">
        <v>295</v>
      </c>
      <c r="JMH188" s="349" t="s">
        <v>296</v>
      </c>
      <c r="JMI188" s="349"/>
      <c r="JMJ188" s="349"/>
      <c r="JMK188" s="303"/>
      <c r="JML188" s="303"/>
      <c r="JMM188" s="303"/>
      <c r="JMN188" s="304"/>
      <c r="JMO188" s="152" t="s">
        <v>295</v>
      </c>
      <c r="JMP188" s="349" t="s">
        <v>296</v>
      </c>
      <c r="JMQ188" s="349"/>
      <c r="JMR188" s="349"/>
      <c r="JMS188" s="303"/>
      <c r="JMT188" s="303"/>
      <c r="JMU188" s="303"/>
      <c r="JMV188" s="304"/>
      <c r="JMW188" s="152" t="s">
        <v>295</v>
      </c>
      <c r="JMX188" s="349" t="s">
        <v>296</v>
      </c>
      <c r="JMY188" s="349"/>
      <c r="JMZ188" s="349"/>
      <c r="JNA188" s="303"/>
      <c r="JNB188" s="303"/>
      <c r="JNC188" s="303"/>
      <c r="JND188" s="304"/>
      <c r="JNE188" s="152" t="s">
        <v>295</v>
      </c>
      <c r="JNF188" s="349" t="s">
        <v>296</v>
      </c>
      <c r="JNG188" s="349"/>
      <c r="JNH188" s="349"/>
      <c r="JNI188" s="303"/>
      <c r="JNJ188" s="303"/>
      <c r="JNK188" s="303"/>
      <c r="JNL188" s="304"/>
      <c r="JNM188" s="152" t="s">
        <v>295</v>
      </c>
      <c r="JNN188" s="349" t="s">
        <v>296</v>
      </c>
      <c r="JNO188" s="349"/>
      <c r="JNP188" s="349"/>
      <c r="JNQ188" s="303"/>
      <c r="JNR188" s="303"/>
      <c r="JNS188" s="303"/>
      <c r="JNT188" s="304"/>
      <c r="JNU188" s="152" t="s">
        <v>295</v>
      </c>
      <c r="JNV188" s="349" t="s">
        <v>296</v>
      </c>
      <c r="JNW188" s="349"/>
      <c r="JNX188" s="349"/>
      <c r="JNY188" s="303"/>
      <c r="JNZ188" s="303"/>
      <c r="JOA188" s="303"/>
      <c r="JOB188" s="304"/>
      <c r="JOC188" s="152" t="s">
        <v>295</v>
      </c>
      <c r="JOD188" s="349" t="s">
        <v>296</v>
      </c>
      <c r="JOE188" s="349"/>
      <c r="JOF188" s="349"/>
      <c r="JOG188" s="303"/>
      <c r="JOH188" s="303"/>
      <c r="JOI188" s="303"/>
      <c r="JOJ188" s="304"/>
      <c r="JOK188" s="152" t="s">
        <v>295</v>
      </c>
      <c r="JOL188" s="349" t="s">
        <v>296</v>
      </c>
      <c r="JOM188" s="349"/>
      <c r="JON188" s="349"/>
      <c r="JOO188" s="303"/>
      <c r="JOP188" s="303"/>
      <c r="JOQ188" s="303"/>
      <c r="JOR188" s="304"/>
      <c r="JOS188" s="152" t="s">
        <v>295</v>
      </c>
      <c r="JOT188" s="349" t="s">
        <v>296</v>
      </c>
      <c r="JOU188" s="349"/>
      <c r="JOV188" s="349"/>
      <c r="JOW188" s="303"/>
      <c r="JOX188" s="303"/>
      <c r="JOY188" s="303"/>
      <c r="JOZ188" s="304"/>
      <c r="JPA188" s="152" t="s">
        <v>295</v>
      </c>
      <c r="JPB188" s="349" t="s">
        <v>296</v>
      </c>
      <c r="JPC188" s="349"/>
      <c r="JPD188" s="349"/>
      <c r="JPE188" s="303"/>
      <c r="JPF188" s="303"/>
      <c r="JPG188" s="303"/>
      <c r="JPH188" s="304"/>
      <c r="JPI188" s="152" t="s">
        <v>295</v>
      </c>
      <c r="JPJ188" s="349" t="s">
        <v>296</v>
      </c>
      <c r="JPK188" s="349"/>
      <c r="JPL188" s="349"/>
      <c r="JPM188" s="303"/>
      <c r="JPN188" s="303"/>
      <c r="JPO188" s="303"/>
      <c r="JPP188" s="304"/>
      <c r="JPQ188" s="152" t="s">
        <v>295</v>
      </c>
      <c r="JPR188" s="349" t="s">
        <v>296</v>
      </c>
      <c r="JPS188" s="349"/>
      <c r="JPT188" s="349"/>
      <c r="JPU188" s="303"/>
      <c r="JPV188" s="303"/>
      <c r="JPW188" s="303"/>
      <c r="JPX188" s="304"/>
      <c r="JPY188" s="152" t="s">
        <v>295</v>
      </c>
      <c r="JPZ188" s="349" t="s">
        <v>296</v>
      </c>
      <c r="JQA188" s="349"/>
      <c r="JQB188" s="349"/>
      <c r="JQC188" s="303"/>
      <c r="JQD188" s="303"/>
      <c r="JQE188" s="303"/>
      <c r="JQF188" s="304"/>
      <c r="JQG188" s="152" t="s">
        <v>295</v>
      </c>
      <c r="JQH188" s="349" t="s">
        <v>296</v>
      </c>
      <c r="JQI188" s="349"/>
      <c r="JQJ188" s="349"/>
      <c r="JQK188" s="303"/>
      <c r="JQL188" s="303"/>
      <c r="JQM188" s="303"/>
      <c r="JQN188" s="304"/>
      <c r="JQO188" s="152" t="s">
        <v>295</v>
      </c>
      <c r="JQP188" s="349" t="s">
        <v>296</v>
      </c>
      <c r="JQQ188" s="349"/>
      <c r="JQR188" s="349"/>
      <c r="JQS188" s="303"/>
      <c r="JQT188" s="303"/>
      <c r="JQU188" s="303"/>
      <c r="JQV188" s="304"/>
      <c r="JQW188" s="152" t="s">
        <v>295</v>
      </c>
      <c r="JQX188" s="349" t="s">
        <v>296</v>
      </c>
      <c r="JQY188" s="349"/>
      <c r="JQZ188" s="349"/>
      <c r="JRA188" s="303"/>
      <c r="JRB188" s="303"/>
      <c r="JRC188" s="303"/>
      <c r="JRD188" s="304"/>
      <c r="JRE188" s="152" t="s">
        <v>295</v>
      </c>
      <c r="JRF188" s="349" t="s">
        <v>296</v>
      </c>
      <c r="JRG188" s="349"/>
      <c r="JRH188" s="349"/>
      <c r="JRI188" s="303"/>
      <c r="JRJ188" s="303"/>
      <c r="JRK188" s="303"/>
      <c r="JRL188" s="304"/>
      <c r="JRM188" s="152" t="s">
        <v>295</v>
      </c>
      <c r="JRN188" s="349" t="s">
        <v>296</v>
      </c>
      <c r="JRO188" s="349"/>
      <c r="JRP188" s="349"/>
      <c r="JRQ188" s="303"/>
      <c r="JRR188" s="303"/>
      <c r="JRS188" s="303"/>
      <c r="JRT188" s="304"/>
      <c r="JRU188" s="152" t="s">
        <v>295</v>
      </c>
      <c r="JRV188" s="349" t="s">
        <v>296</v>
      </c>
      <c r="JRW188" s="349"/>
      <c r="JRX188" s="349"/>
      <c r="JRY188" s="303"/>
      <c r="JRZ188" s="303"/>
      <c r="JSA188" s="303"/>
      <c r="JSB188" s="304"/>
      <c r="JSC188" s="152" t="s">
        <v>295</v>
      </c>
      <c r="JSD188" s="349" t="s">
        <v>296</v>
      </c>
      <c r="JSE188" s="349"/>
      <c r="JSF188" s="349"/>
      <c r="JSG188" s="303"/>
      <c r="JSH188" s="303"/>
      <c r="JSI188" s="303"/>
      <c r="JSJ188" s="304"/>
      <c r="JSK188" s="152" t="s">
        <v>295</v>
      </c>
      <c r="JSL188" s="349" t="s">
        <v>296</v>
      </c>
      <c r="JSM188" s="349"/>
      <c r="JSN188" s="349"/>
      <c r="JSO188" s="303"/>
      <c r="JSP188" s="303"/>
      <c r="JSQ188" s="303"/>
      <c r="JSR188" s="304"/>
      <c r="JSS188" s="152" t="s">
        <v>295</v>
      </c>
      <c r="JST188" s="349" t="s">
        <v>296</v>
      </c>
      <c r="JSU188" s="349"/>
      <c r="JSV188" s="349"/>
      <c r="JSW188" s="303"/>
      <c r="JSX188" s="303"/>
      <c r="JSY188" s="303"/>
      <c r="JSZ188" s="304"/>
      <c r="JTA188" s="152" t="s">
        <v>295</v>
      </c>
      <c r="JTB188" s="349" t="s">
        <v>296</v>
      </c>
      <c r="JTC188" s="349"/>
      <c r="JTD188" s="349"/>
      <c r="JTE188" s="303"/>
      <c r="JTF188" s="303"/>
      <c r="JTG188" s="303"/>
      <c r="JTH188" s="304"/>
      <c r="JTI188" s="152" t="s">
        <v>295</v>
      </c>
      <c r="JTJ188" s="349" t="s">
        <v>296</v>
      </c>
      <c r="JTK188" s="349"/>
      <c r="JTL188" s="349"/>
      <c r="JTM188" s="303"/>
      <c r="JTN188" s="303"/>
      <c r="JTO188" s="303"/>
      <c r="JTP188" s="304"/>
      <c r="JTQ188" s="152" t="s">
        <v>295</v>
      </c>
      <c r="JTR188" s="349" t="s">
        <v>296</v>
      </c>
      <c r="JTS188" s="349"/>
      <c r="JTT188" s="349"/>
      <c r="JTU188" s="303"/>
      <c r="JTV188" s="303"/>
      <c r="JTW188" s="303"/>
      <c r="JTX188" s="304"/>
      <c r="JTY188" s="152" t="s">
        <v>295</v>
      </c>
      <c r="JTZ188" s="349" t="s">
        <v>296</v>
      </c>
      <c r="JUA188" s="349"/>
      <c r="JUB188" s="349"/>
      <c r="JUC188" s="303"/>
      <c r="JUD188" s="303"/>
      <c r="JUE188" s="303"/>
      <c r="JUF188" s="304"/>
      <c r="JUG188" s="152" t="s">
        <v>295</v>
      </c>
      <c r="JUH188" s="349" t="s">
        <v>296</v>
      </c>
      <c r="JUI188" s="349"/>
      <c r="JUJ188" s="349"/>
      <c r="JUK188" s="303"/>
      <c r="JUL188" s="303"/>
      <c r="JUM188" s="303"/>
      <c r="JUN188" s="304"/>
      <c r="JUO188" s="152" t="s">
        <v>295</v>
      </c>
      <c r="JUP188" s="349" t="s">
        <v>296</v>
      </c>
      <c r="JUQ188" s="349"/>
      <c r="JUR188" s="349"/>
      <c r="JUS188" s="303"/>
      <c r="JUT188" s="303"/>
      <c r="JUU188" s="303"/>
      <c r="JUV188" s="304"/>
      <c r="JUW188" s="152" t="s">
        <v>295</v>
      </c>
      <c r="JUX188" s="349" t="s">
        <v>296</v>
      </c>
      <c r="JUY188" s="349"/>
      <c r="JUZ188" s="349"/>
      <c r="JVA188" s="303"/>
      <c r="JVB188" s="303"/>
      <c r="JVC188" s="303"/>
      <c r="JVD188" s="304"/>
      <c r="JVE188" s="152" t="s">
        <v>295</v>
      </c>
      <c r="JVF188" s="349" t="s">
        <v>296</v>
      </c>
      <c r="JVG188" s="349"/>
      <c r="JVH188" s="349"/>
      <c r="JVI188" s="303"/>
      <c r="JVJ188" s="303"/>
      <c r="JVK188" s="303"/>
      <c r="JVL188" s="304"/>
      <c r="JVM188" s="152" t="s">
        <v>295</v>
      </c>
      <c r="JVN188" s="349" t="s">
        <v>296</v>
      </c>
      <c r="JVO188" s="349"/>
      <c r="JVP188" s="349"/>
      <c r="JVQ188" s="303"/>
      <c r="JVR188" s="303"/>
      <c r="JVS188" s="303"/>
      <c r="JVT188" s="304"/>
      <c r="JVU188" s="152" t="s">
        <v>295</v>
      </c>
      <c r="JVV188" s="349" t="s">
        <v>296</v>
      </c>
      <c r="JVW188" s="349"/>
      <c r="JVX188" s="349"/>
      <c r="JVY188" s="303"/>
      <c r="JVZ188" s="303"/>
      <c r="JWA188" s="303"/>
      <c r="JWB188" s="304"/>
      <c r="JWC188" s="152" t="s">
        <v>295</v>
      </c>
      <c r="JWD188" s="349" t="s">
        <v>296</v>
      </c>
      <c r="JWE188" s="349"/>
      <c r="JWF188" s="349"/>
      <c r="JWG188" s="303"/>
      <c r="JWH188" s="303"/>
      <c r="JWI188" s="303"/>
      <c r="JWJ188" s="304"/>
      <c r="JWK188" s="152" t="s">
        <v>295</v>
      </c>
      <c r="JWL188" s="349" t="s">
        <v>296</v>
      </c>
      <c r="JWM188" s="349"/>
      <c r="JWN188" s="349"/>
      <c r="JWO188" s="303"/>
      <c r="JWP188" s="303"/>
      <c r="JWQ188" s="303"/>
      <c r="JWR188" s="304"/>
      <c r="JWS188" s="152" t="s">
        <v>295</v>
      </c>
      <c r="JWT188" s="349" t="s">
        <v>296</v>
      </c>
      <c r="JWU188" s="349"/>
      <c r="JWV188" s="349"/>
      <c r="JWW188" s="303"/>
      <c r="JWX188" s="303"/>
      <c r="JWY188" s="303"/>
      <c r="JWZ188" s="304"/>
      <c r="JXA188" s="152" t="s">
        <v>295</v>
      </c>
      <c r="JXB188" s="349" t="s">
        <v>296</v>
      </c>
      <c r="JXC188" s="349"/>
      <c r="JXD188" s="349"/>
      <c r="JXE188" s="303"/>
      <c r="JXF188" s="303"/>
      <c r="JXG188" s="303"/>
      <c r="JXH188" s="304"/>
      <c r="JXI188" s="152" t="s">
        <v>295</v>
      </c>
      <c r="JXJ188" s="349" t="s">
        <v>296</v>
      </c>
      <c r="JXK188" s="349"/>
      <c r="JXL188" s="349"/>
      <c r="JXM188" s="303"/>
      <c r="JXN188" s="303"/>
      <c r="JXO188" s="303"/>
      <c r="JXP188" s="304"/>
      <c r="JXQ188" s="152" t="s">
        <v>295</v>
      </c>
      <c r="JXR188" s="349" t="s">
        <v>296</v>
      </c>
      <c r="JXS188" s="349"/>
      <c r="JXT188" s="349"/>
      <c r="JXU188" s="303"/>
      <c r="JXV188" s="303"/>
      <c r="JXW188" s="303"/>
      <c r="JXX188" s="304"/>
      <c r="JXY188" s="152" t="s">
        <v>295</v>
      </c>
      <c r="JXZ188" s="349" t="s">
        <v>296</v>
      </c>
      <c r="JYA188" s="349"/>
      <c r="JYB188" s="349"/>
      <c r="JYC188" s="303"/>
      <c r="JYD188" s="303"/>
      <c r="JYE188" s="303"/>
      <c r="JYF188" s="304"/>
      <c r="JYG188" s="152" t="s">
        <v>295</v>
      </c>
      <c r="JYH188" s="349" t="s">
        <v>296</v>
      </c>
      <c r="JYI188" s="349"/>
      <c r="JYJ188" s="349"/>
      <c r="JYK188" s="303"/>
      <c r="JYL188" s="303"/>
      <c r="JYM188" s="303"/>
      <c r="JYN188" s="304"/>
      <c r="JYO188" s="152" t="s">
        <v>295</v>
      </c>
      <c r="JYP188" s="349" t="s">
        <v>296</v>
      </c>
      <c r="JYQ188" s="349"/>
      <c r="JYR188" s="349"/>
      <c r="JYS188" s="303"/>
      <c r="JYT188" s="303"/>
      <c r="JYU188" s="303"/>
      <c r="JYV188" s="304"/>
      <c r="JYW188" s="152" t="s">
        <v>295</v>
      </c>
      <c r="JYX188" s="349" t="s">
        <v>296</v>
      </c>
      <c r="JYY188" s="349"/>
      <c r="JYZ188" s="349"/>
      <c r="JZA188" s="303"/>
      <c r="JZB188" s="303"/>
      <c r="JZC188" s="303"/>
      <c r="JZD188" s="304"/>
      <c r="JZE188" s="152" t="s">
        <v>295</v>
      </c>
      <c r="JZF188" s="349" t="s">
        <v>296</v>
      </c>
      <c r="JZG188" s="349"/>
      <c r="JZH188" s="349"/>
      <c r="JZI188" s="303"/>
      <c r="JZJ188" s="303"/>
      <c r="JZK188" s="303"/>
      <c r="JZL188" s="304"/>
      <c r="JZM188" s="152" t="s">
        <v>295</v>
      </c>
      <c r="JZN188" s="349" t="s">
        <v>296</v>
      </c>
      <c r="JZO188" s="349"/>
      <c r="JZP188" s="349"/>
      <c r="JZQ188" s="303"/>
      <c r="JZR188" s="303"/>
      <c r="JZS188" s="303"/>
      <c r="JZT188" s="304"/>
      <c r="JZU188" s="152" t="s">
        <v>295</v>
      </c>
      <c r="JZV188" s="349" t="s">
        <v>296</v>
      </c>
      <c r="JZW188" s="349"/>
      <c r="JZX188" s="349"/>
      <c r="JZY188" s="303"/>
      <c r="JZZ188" s="303"/>
      <c r="KAA188" s="303"/>
      <c r="KAB188" s="304"/>
      <c r="KAC188" s="152" t="s">
        <v>295</v>
      </c>
      <c r="KAD188" s="349" t="s">
        <v>296</v>
      </c>
      <c r="KAE188" s="349"/>
      <c r="KAF188" s="349"/>
      <c r="KAG188" s="303"/>
      <c r="KAH188" s="303"/>
      <c r="KAI188" s="303"/>
      <c r="KAJ188" s="304"/>
      <c r="KAK188" s="152" t="s">
        <v>295</v>
      </c>
      <c r="KAL188" s="349" t="s">
        <v>296</v>
      </c>
      <c r="KAM188" s="349"/>
      <c r="KAN188" s="349"/>
      <c r="KAO188" s="303"/>
      <c r="KAP188" s="303"/>
      <c r="KAQ188" s="303"/>
      <c r="KAR188" s="304"/>
      <c r="KAS188" s="152" t="s">
        <v>295</v>
      </c>
      <c r="KAT188" s="349" t="s">
        <v>296</v>
      </c>
      <c r="KAU188" s="349"/>
      <c r="KAV188" s="349"/>
      <c r="KAW188" s="303"/>
      <c r="KAX188" s="303"/>
      <c r="KAY188" s="303"/>
      <c r="KAZ188" s="304"/>
      <c r="KBA188" s="152" t="s">
        <v>295</v>
      </c>
      <c r="KBB188" s="349" t="s">
        <v>296</v>
      </c>
      <c r="KBC188" s="349"/>
      <c r="KBD188" s="349"/>
      <c r="KBE188" s="303"/>
      <c r="KBF188" s="303"/>
      <c r="KBG188" s="303"/>
      <c r="KBH188" s="304"/>
      <c r="KBI188" s="152" t="s">
        <v>295</v>
      </c>
      <c r="KBJ188" s="349" t="s">
        <v>296</v>
      </c>
      <c r="KBK188" s="349"/>
      <c r="KBL188" s="349"/>
      <c r="KBM188" s="303"/>
      <c r="KBN188" s="303"/>
      <c r="KBO188" s="303"/>
      <c r="KBP188" s="304"/>
      <c r="KBQ188" s="152" t="s">
        <v>295</v>
      </c>
      <c r="KBR188" s="349" t="s">
        <v>296</v>
      </c>
      <c r="KBS188" s="349"/>
      <c r="KBT188" s="349"/>
      <c r="KBU188" s="303"/>
      <c r="KBV188" s="303"/>
      <c r="KBW188" s="303"/>
      <c r="KBX188" s="304"/>
      <c r="KBY188" s="152" t="s">
        <v>295</v>
      </c>
      <c r="KBZ188" s="349" t="s">
        <v>296</v>
      </c>
      <c r="KCA188" s="349"/>
      <c r="KCB188" s="349"/>
      <c r="KCC188" s="303"/>
      <c r="KCD188" s="303"/>
      <c r="KCE188" s="303"/>
      <c r="KCF188" s="304"/>
      <c r="KCG188" s="152" t="s">
        <v>295</v>
      </c>
      <c r="KCH188" s="349" t="s">
        <v>296</v>
      </c>
      <c r="KCI188" s="349"/>
      <c r="KCJ188" s="349"/>
      <c r="KCK188" s="303"/>
      <c r="KCL188" s="303"/>
      <c r="KCM188" s="303"/>
      <c r="KCN188" s="304"/>
      <c r="KCO188" s="152" t="s">
        <v>295</v>
      </c>
      <c r="KCP188" s="349" t="s">
        <v>296</v>
      </c>
      <c r="KCQ188" s="349"/>
      <c r="KCR188" s="349"/>
      <c r="KCS188" s="303"/>
      <c r="KCT188" s="303"/>
      <c r="KCU188" s="303"/>
      <c r="KCV188" s="304"/>
      <c r="KCW188" s="152" t="s">
        <v>295</v>
      </c>
      <c r="KCX188" s="349" t="s">
        <v>296</v>
      </c>
      <c r="KCY188" s="349"/>
      <c r="KCZ188" s="349"/>
      <c r="KDA188" s="303"/>
      <c r="KDB188" s="303"/>
      <c r="KDC188" s="303"/>
      <c r="KDD188" s="304"/>
      <c r="KDE188" s="152" t="s">
        <v>295</v>
      </c>
      <c r="KDF188" s="349" t="s">
        <v>296</v>
      </c>
      <c r="KDG188" s="349"/>
      <c r="KDH188" s="349"/>
      <c r="KDI188" s="303"/>
      <c r="KDJ188" s="303"/>
      <c r="KDK188" s="303"/>
      <c r="KDL188" s="304"/>
      <c r="KDM188" s="152" t="s">
        <v>295</v>
      </c>
      <c r="KDN188" s="349" t="s">
        <v>296</v>
      </c>
      <c r="KDO188" s="349"/>
      <c r="KDP188" s="349"/>
      <c r="KDQ188" s="303"/>
      <c r="KDR188" s="303"/>
      <c r="KDS188" s="303"/>
      <c r="KDT188" s="304"/>
      <c r="KDU188" s="152" t="s">
        <v>295</v>
      </c>
      <c r="KDV188" s="349" t="s">
        <v>296</v>
      </c>
      <c r="KDW188" s="349"/>
      <c r="KDX188" s="349"/>
      <c r="KDY188" s="303"/>
      <c r="KDZ188" s="303"/>
      <c r="KEA188" s="303"/>
      <c r="KEB188" s="304"/>
      <c r="KEC188" s="152" t="s">
        <v>295</v>
      </c>
      <c r="KED188" s="349" t="s">
        <v>296</v>
      </c>
      <c r="KEE188" s="349"/>
      <c r="KEF188" s="349"/>
      <c r="KEG188" s="303"/>
      <c r="KEH188" s="303"/>
      <c r="KEI188" s="303"/>
      <c r="KEJ188" s="304"/>
      <c r="KEK188" s="152" t="s">
        <v>295</v>
      </c>
      <c r="KEL188" s="349" t="s">
        <v>296</v>
      </c>
      <c r="KEM188" s="349"/>
      <c r="KEN188" s="349"/>
      <c r="KEO188" s="303"/>
      <c r="KEP188" s="303"/>
      <c r="KEQ188" s="303"/>
      <c r="KER188" s="304"/>
      <c r="KES188" s="152" t="s">
        <v>295</v>
      </c>
      <c r="KET188" s="349" t="s">
        <v>296</v>
      </c>
      <c r="KEU188" s="349"/>
      <c r="KEV188" s="349"/>
      <c r="KEW188" s="303"/>
      <c r="KEX188" s="303"/>
      <c r="KEY188" s="303"/>
      <c r="KEZ188" s="304"/>
      <c r="KFA188" s="152" t="s">
        <v>295</v>
      </c>
      <c r="KFB188" s="349" t="s">
        <v>296</v>
      </c>
      <c r="KFC188" s="349"/>
      <c r="KFD188" s="349"/>
      <c r="KFE188" s="303"/>
      <c r="KFF188" s="303"/>
      <c r="KFG188" s="303"/>
      <c r="KFH188" s="304"/>
      <c r="KFI188" s="152" t="s">
        <v>295</v>
      </c>
      <c r="KFJ188" s="349" t="s">
        <v>296</v>
      </c>
      <c r="KFK188" s="349"/>
      <c r="KFL188" s="349"/>
      <c r="KFM188" s="303"/>
      <c r="KFN188" s="303"/>
      <c r="KFO188" s="303"/>
      <c r="KFP188" s="304"/>
      <c r="KFQ188" s="152" t="s">
        <v>295</v>
      </c>
      <c r="KFR188" s="349" t="s">
        <v>296</v>
      </c>
      <c r="KFS188" s="349"/>
      <c r="KFT188" s="349"/>
      <c r="KFU188" s="303"/>
      <c r="KFV188" s="303"/>
      <c r="KFW188" s="303"/>
      <c r="KFX188" s="304"/>
      <c r="KFY188" s="152" t="s">
        <v>295</v>
      </c>
      <c r="KFZ188" s="349" t="s">
        <v>296</v>
      </c>
      <c r="KGA188" s="349"/>
      <c r="KGB188" s="349"/>
      <c r="KGC188" s="303"/>
      <c r="KGD188" s="303"/>
      <c r="KGE188" s="303"/>
      <c r="KGF188" s="304"/>
      <c r="KGG188" s="152" t="s">
        <v>295</v>
      </c>
      <c r="KGH188" s="349" t="s">
        <v>296</v>
      </c>
      <c r="KGI188" s="349"/>
      <c r="KGJ188" s="349"/>
      <c r="KGK188" s="303"/>
      <c r="KGL188" s="303"/>
      <c r="KGM188" s="303"/>
      <c r="KGN188" s="304"/>
      <c r="KGO188" s="152" t="s">
        <v>295</v>
      </c>
      <c r="KGP188" s="349" t="s">
        <v>296</v>
      </c>
      <c r="KGQ188" s="349"/>
      <c r="KGR188" s="349"/>
      <c r="KGS188" s="303"/>
      <c r="KGT188" s="303"/>
      <c r="KGU188" s="303"/>
      <c r="KGV188" s="304"/>
      <c r="KGW188" s="152" t="s">
        <v>295</v>
      </c>
      <c r="KGX188" s="349" t="s">
        <v>296</v>
      </c>
      <c r="KGY188" s="349"/>
      <c r="KGZ188" s="349"/>
      <c r="KHA188" s="303"/>
      <c r="KHB188" s="303"/>
      <c r="KHC188" s="303"/>
      <c r="KHD188" s="304"/>
      <c r="KHE188" s="152" t="s">
        <v>295</v>
      </c>
      <c r="KHF188" s="349" t="s">
        <v>296</v>
      </c>
      <c r="KHG188" s="349"/>
      <c r="KHH188" s="349"/>
      <c r="KHI188" s="303"/>
      <c r="KHJ188" s="303"/>
      <c r="KHK188" s="303"/>
      <c r="KHL188" s="304"/>
      <c r="KHM188" s="152" t="s">
        <v>295</v>
      </c>
      <c r="KHN188" s="349" t="s">
        <v>296</v>
      </c>
      <c r="KHO188" s="349"/>
      <c r="KHP188" s="349"/>
      <c r="KHQ188" s="303"/>
      <c r="KHR188" s="303"/>
      <c r="KHS188" s="303"/>
      <c r="KHT188" s="304"/>
      <c r="KHU188" s="152" t="s">
        <v>295</v>
      </c>
      <c r="KHV188" s="349" t="s">
        <v>296</v>
      </c>
      <c r="KHW188" s="349"/>
      <c r="KHX188" s="349"/>
      <c r="KHY188" s="303"/>
      <c r="KHZ188" s="303"/>
      <c r="KIA188" s="303"/>
      <c r="KIB188" s="304"/>
      <c r="KIC188" s="152" t="s">
        <v>295</v>
      </c>
      <c r="KID188" s="349" t="s">
        <v>296</v>
      </c>
      <c r="KIE188" s="349"/>
      <c r="KIF188" s="349"/>
      <c r="KIG188" s="303"/>
      <c r="KIH188" s="303"/>
      <c r="KII188" s="303"/>
      <c r="KIJ188" s="304"/>
      <c r="KIK188" s="152" t="s">
        <v>295</v>
      </c>
      <c r="KIL188" s="349" t="s">
        <v>296</v>
      </c>
      <c r="KIM188" s="349"/>
      <c r="KIN188" s="349"/>
      <c r="KIO188" s="303"/>
      <c r="KIP188" s="303"/>
      <c r="KIQ188" s="303"/>
      <c r="KIR188" s="304"/>
      <c r="KIS188" s="152" t="s">
        <v>295</v>
      </c>
      <c r="KIT188" s="349" t="s">
        <v>296</v>
      </c>
      <c r="KIU188" s="349"/>
      <c r="KIV188" s="349"/>
      <c r="KIW188" s="303"/>
      <c r="KIX188" s="303"/>
      <c r="KIY188" s="303"/>
      <c r="KIZ188" s="304"/>
      <c r="KJA188" s="152" t="s">
        <v>295</v>
      </c>
      <c r="KJB188" s="349" t="s">
        <v>296</v>
      </c>
      <c r="KJC188" s="349"/>
      <c r="KJD188" s="349"/>
      <c r="KJE188" s="303"/>
      <c r="KJF188" s="303"/>
      <c r="KJG188" s="303"/>
      <c r="KJH188" s="304"/>
      <c r="KJI188" s="152" t="s">
        <v>295</v>
      </c>
      <c r="KJJ188" s="349" t="s">
        <v>296</v>
      </c>
      <c r="KJK188" s="349"/>
      <c r="KJL188" s="349"/>
      <c r="KJM188" s="303"/>
      <c r="KJN188" s="303"/>
      <c r="KJO188" s="303"/>
      <c r="KJP188" s="304"/>
      <c r="KJQ188" s="152" t="s">
        <v>295</v>
      </c>
      <c r="KJR188" s="349" t="s">
        <v>296</v>
      </c>
      <c r="KJS188" s="349"/>
      <c r="KJT188" s="349"/>
      <c r="KJU188" s="303"/>
      <c r="KJV188" s="303"/>
      <c r="KJW188" s="303"/>
      <c r="KJX188" s="304"/>
      <c r="KJY188" s="152" t="s">
        <v>295</v>
      </c>
      <c r="KJZ188" s="349" t="s">
        <v>296</v>
      </c>
      <c r="KKA188" s="349"/>
      <c r="KKB188" s="349"/>
      <c r="KKC188" s="303"/>
      <c r="KKD188" s="303"/>
      <c r="KKE188" s="303"/>
      <c r="KKF188" s="304"/>
      <c r="KKG188" s="152" t="s">
        <v>295</v>
      </c>
      <c r="KKH188" s="349" t="s">
        <v>296</v>
      </c>
      <c r="KKI188" s="349"/>
      <c r="KKJ188" s="349"/>
      <c r="KKK188" s="303"/>
      <c r="KKL188" s="303"/>
      <c r="KKM188" s="303"/>
      <c r="KKN188" s="304"/>
      <c r="KKO188" s="152" t="s">
        <v>295</v>
      </c>
      <c r="KKP188" s="349" t="s">
        <v>296</v>
      </c>
      <c r="KKQ188" s="349"/>
      <c r="KKR188" s="349"/>
      <c r="KKS188" s="303"/>
      <c r="KKT188" s="303"/>
      <c r="KKU188" s="303"/>
      <c r="KKV188" s="304"/>
      <c r="KKW188" s="152" t="s">
        <v>295</v>
      </c>
      <c r="KKX188" s="349" t="s">
        <v>296</v>
      </c>
      <c r="KKY188" s="349"/>
      <c r="KKZ188" s="349"/>
      <c r="KLA188" s="303"/>
      <c r="KLB188" s="303"/>
      <c r="KLC188" s="303"/>
      <c r="KLD188" s="304"/>
      <c r="KLE188" s="152" t="s">
        <v>295</v>
      </c>
      <c r="KLF188" s="349" t="s">
        <v>296</v>
      </c>
      <c r="KLG188" s="349"/>
      <c r="KLH188" s="349"/>
      <c r="KLI188" s="303"/>
      <c r="KLJ188" s="303"/>
      <c r="KLK188" s="303"/>
      <c r="KLL188" s="304"/>
      <c r="KLM188" s="152" t="s">
        <v>295</v>
      </c>
      <c r="KLN188" s="349" t="s">
        <v>296</v>
      </c>
      <c r="KLO188" s="349"/>
      <c r="KLP188" s="349"/>
      <c r="KLQ188" s="303"/>
      <c r="KLR188" s="303"/>
      <c r="KLS188" s="303"/>
      <c r="KLT188" s="304"/>
      <c r="KLU188" s="152" t="s">
        <v>295</v>
      </c>
      <c r="KLV188" s="349" t="s">
        <v>296</v>
      </c>
      <c r="KLW188" s="349"/>
      <c r="KLX188" s="349"/>
      <c r="KLY188" s="303"/>
      <c r="KLZ188" s="303"/>
      <c r="KMA188" s="303"/>
      <c r="KMB188" s="304"/>
      <c r="KMC188" s="152" t="s">
        <v>295</v>
      </c>
      <c r="KMD188" s="349" t="s">
        <v>296</v>
      </c>
      <c r="KME188" s="349"/>
      <c r="KMF188" s="349"/>
      <c r="KMG188" s="303"/>
      <c r="KMH188" s="303"/>
      <c r="KMI188" s="303"/>
      <c r="KMJ188" s="304"/>
      <c r="KMK188" s="152" t="s">
        <v>295</v>
      </c>
      <c r="KML188" s="349" t="s">
        <v>296</v>
      </c>
      <c r="KMM188" s="349"/>
      <c r="KMN188" s="349"/>
      <c r="KMO188" s="303"/>
      <c r="KMP188" s="303"/>
      <c r="KMQ188" s="303"/>
      <c r="KMR188" s="304"/>
      <c r="KMS188" s="152" t="s">
        <v>295</v>
      </c>
      <c r="KMT188" s="349" t="s">
        <v>296</v>
      </c>
      <c r="KMU188" s="349"/>
      <c r="KMV188" s="349"/>
      <c r="KMW188" s="303"/>
      <c r="KMX188" s="303"/>
      <c r="KMY188" s="303"/>
      <c r="KMZ188" s="304"/>
      <c r="KNA188" s="152" t="s">
        <v>295</v>
      </c>
      <c r="KNB188" s="349" t="s">
        <v>296</v>
      </c>
      <c r="KNC188" s="349"/>
      <c r="KND188" s="349"/>
      <c r="KNE188" s="303"/>
      <c r="KNF188" s="303"/>
      <c r="KNG188" s="303"/>
      <c r="KNH188" s="304"/>
      <c r="KNI188" s="152" t="s">
        <v>295</v>
      </c>
      <c r="KNJ188" s="349" t="s">
        <v>296</v>
      </c>
      <c r="KNK188" s="349"/>
      <c r="KNL188" s="349"/>
      <c r="KNM188" s="303"/>
      <c r="KNN188" s="303"/>
      <c r="KNO188" s="303"/>
      <c r="KNP188" s="304"/>
      <c r="KNQ188" s="152" t="s">
        <v>295</v>
      </c>
      <c r="KNR188" s="349" t="s">
        <v>296</v>
      </c>
      <c r="KNS188" s="349"/>
      <c r="KNT188" s="349"/>
      <c r="KNU188" s="303"/>
      <c r="KNV188" s="303"/>
      <c r="KNW188" s="303"/>
      <c r="KNX188" s="304"/>
      <c r="KNY188" s="152" t="s">
        <v>295</v>
      </c>
      <c r="KNZ188" s="349" t="s">
        <v>296</v>
      </c>
      <c r="KOA188" s="349"/>
      <c r="KOB188" s="349"/>
      <c r="KOC188" s="303"/>
      <c r="KOD188" s="303"/>
      <c r="KOE188" s="303"/>
      <c r="KOF188" s="304"/>
      <c r="KOG188" s="152" t="s">
        <v>295</v>
      </c>
      <c r="KOH188" s="349" t="s">
        <v>296</v>
      </c>
      <c r="KOI188" s="349"/>
      <c r="KOJ188" s="349"/>
      <c r="KOK188" s="303"/>
      <c r="KOL188" s="303"/>
      <c r="KOM188" s="303"/>
      <c r="KON188" s="304"/>
      <c r="KOO188" s="152" t="s">
        <v>295</v>
      </c>
      <c r="KOP188" s="349" t="s">
        <v>296</v>
      </c>
      <c r="KOQ188" s="349"/>
      <c r="KOR188" s="349"/>
      <c r="KOS188" s="303"/>
      <c r="KOT188" s="303"/>
      <c r="KOU188" s="303"/>
      <c r="KOV188" s="304"/>
      <c r="KOW188" s="152" t="s">
        <v>295</v>
      </c>
      <c r="KOX188" s="349" t="s">
        <v>296</v>
      </c>
      <c r="KOY188" s="349"/>
      <c r="KOZ188" s="349"/>
      <c r="KPA188" s="303"/>
      <c r="KPB188" s="303"/>
      <c r="KPC188" s="303"/>
      <c r="KPD188" s="304"/>
      <c r="KPE188" s="152" t="s">
        <v>295</v>
      </c>
      <c r="KPF188" s="349" t="s">
        <v>296</v>
      </c>
      <c r="KPG188" s="349"/>
      <c r="KPH188" s="349"/>
      <c r="KPI188" s="303"/>
      <c r="KPJ188" s="303"/>
      <c r="KPK188" s="303"/>
      <c r="KPL188" s="304"/>
      <c r="KPM188" s="152" t="s">
        <v>295</v>
      </c>
      <c r="KPN188" s="349" t="s">
        <v>296</v>
      </c>
      <c r="KPO188" s="349"/>
      <c r="KPP188" s="349"/>
      <c r="KPQ188" s="303"/>
      <c r="KPR188" s="303"/>
      <c r="KPS188" s="303"/>
      <c r="KPT188" s="304"/>
      <c r="KPU188" s="152" t="s">
        <v>295</v>
      </c>
      <c r="KPV188" s="349" t="s">
        <v>296</v>
      </c>
      <c r="KPW188" s="349"/>
      <c r="KPX188" s="349"/>
      <c r="KPY188" s="303"/>
      <c r="KPZ188" s="303"/>
      <c r="KQA188" s="303"/>
      <c r="KQB188" s="304"/>
      <c r="KQC188" s="152" t="s">
        <v>295</v>
      </c>
      <c r="KQD188" s="349" t="s">
        <v>296</v>
      </c>
      <c r="KQE188" s="349"/>
      <c r="KQF188" s="349"/>
      <c r="KQG188" s="303"/>
      <c r="KQH188" s="303"/>
      <c r="KQI188" s="303"/>
      <c r="KQJ188" s="304"/>
      <c r="KQK188" s="152" t="s">
        <v>295</v>
      </c>
      <c r="KQL188" s="349" t="s">
        <v>296</v>
      </c>
      <c r="KQM188" s="349"/>
      <c r="KQN188" s="349"/>
      <c r="KQO188" s="303"/>
      <c r="KQP188" s="303"/>
      <c r="KQQ188" s="303"/>
      <c r="KQR188" s="304"/>
      <c r="KQS188" s="152" t="s">
        <v>295</v>
      </c>
      <c r="KQT188" s="349" t="s">
        <v>296</v>
      </c>
      <c r="KQU188" s="349"/>
      <c r="KQV188" s="349"/>
      <c r="KQW188" s="303"/>
      <c r="KQX188" s="303"/>
      <c r="KQY188" s="303"/>
      <c r="KQZ188" s="304"/>
      <c r="KRA188" s="152" t="s">
        <v>295</v>
      </c>
      <c r="KRB188" s="349" t="s">
        <v>296</v>
      </c>
      <c r="KRC188" s="349"/>
      <c r="KRD188" s="349"/>
      <c r="KRE188" s="303"/>
      <c r="KRF188" s="303"/>
      <c r="KRG188" s="303"/>
      <c r="KRH188" s="304"/>
      <c r="KRI188" s="152" t="s">
        <v>295</v>
      </c>
      <c r="KRJ188" s="349" t="s">
        <v>296</v>
      </c>
      <c r="KRK188" s="349"/>
      <c r="KRL188" s="349"/>
      <c r="KRM188" s="303"/>
      <c r="KRN188" s="303"/>
      <c r="KRO188" s="303"/>
      <c r="KRP188" s="304"/>
      <c r="KRQ188" s="152" t="s">
        <v>295</v>
      </c>
      <c r="KRR188" s="349" t="s">
        <v>296</v>
      </c>
      <c r="KRS188" s="349"/>
      <c r="KRT188" s="349"/>
      <c r="KRU188" s="303"/>
      <c r="KRV188" s="303"/>
      <c r="KRW188" s="303"/>
      <c r="KRX188" s="304"/>
      <c r="KRY188" s="152" t="s">
        <v>295</v>
      </c>
      <c r="KRZ188" s="349" t="s">
        <v>296</v>
      </c>
      <c r="KSA188" s="349"/>
      <c r="KSB188" s="349"/>
      <c r="KSC188" s="303"/>
      <c r="KSD188" s="303"/>
      <c r="KSE188" s="303"/>
      <c r="KSF188" s="304"/>
      <c r="KSG188" s="152" t="s">
        <v>295</v>
      </c>
      <c r="KSH188" s="349" t="s">
        <v>296</v>
      </c>
      <c r="KSI188" s="349"/>
      <c r="KSJ188" s="349"/>
      <c r="KSK188" s="303"/>
      <c r="KSL188" s="303"/>
      <c r="KSM188" s="303"/>
      <c r="KSN188" s="304"/>
      <c r="KSO188" s="152" t="s">
        <v>295</v>
      </c>
      <c r="KSP188" s="349" t="s">
        <v>296</v>
      </c>
      <c r="KSQ188" s="349"/>
      <c r="KSR188" s="349"/>
      <c r="KSS188" s="303"/>
      <c r="KST188" s="303"/>
      <c r="KSU188" s="303"/>
      <c r="KSV188" s="304"/>
      <c r="KSW188" s="152" t="s">
        <v>295</v>
      </c>
      <c r="KSX188" s="349" t="s">
        <v>296</v>
      </c>
      <c r="KSY188" s="349"/>
      <c r="KSZ188" s="349"/>
      <c r="KTA188" s="303"/>
      <c r="KTB188" s="303"/>
      <c r="KTC188" s="303"/>
      <c r="KTD188" s="304"/>
      <c r="KTE188" s="152" t="s">
        <v>295</v>
      </c>
      <c r="KTF188" s="349" t="s">
        <v>296</v>
      </c>
      <c r="KTG188" s="349"/>
      <c r="KTH188" s="349"/>
      <c r="KTI188" s="303"/>
      <c r="KTJ188" s="303"/>
      <c r="KTK188" s="303"/>
      <c r="KTL188" s="304"/>
      <c r="KTM188" s="152" t="s">
        <v>295</v>
      </c>
      <c r="KTN188" s="349" t="s">
        <v>296</v>
      </c>
      <c r="KTO188" s="349"/>
      <c r="KTP188" s="349"/>
      <c r="KTQ188" s="303"/>
      <c r="KTR188" s="303"/>
      <c r="KTS188" s="303"/>
      <c r="KTT188" s="304"/>
      <c r="KTU188" s="152" t="s">
        <v>295</v>
      </c>
      <c r="KTV188" s="349" t="s">
        <v>296</v>
      </c>
      <c r="KTW188" s="349"/>
      <c r="KTX188" s="349"/>
      <c r="KTY188" s="303"/>
      <c r="KTZ188" s="303"/>
      <c r="KUA188" s="303"/>
      <c r="KUB188" s="304"/>
      <c r="KUC188" s="152" t="s">
        <v>295</v>
      </c>
      <c r="KUD188" s="349" t="s">
        <v>296</v>
      </c>
      <c r="KUE188" s="349"/>
      <c r="KUF188" s="349"/>
      <c r="KUG188" s="303"/>
      <c r="KUH188" s="303"/>
      <c r="KUI188" s="303"/>
      <c r="KUJ188" s="304"/>
      <c r="KUK188" s="152" t="s">
        <v>295</v>
      </c>
      <c r="KUL188" s="349" t="s">
        <v>296</v>
      </c>
      <c r="KUM188" s="349"/>
      <c r="KUN188" s="349"/>
      <c r="KUO188" s="303"/>
      <c r="KUP188" s="303"/>
      <c r="KUQ188" s="303"/>
      <c r="KUR188" s="304"/>
      <c r="KUS188" s="152" t="s">
        <v>295</v>
      </c>
      <c r="KUT188" s="349" t="s">
        <v>296</v>
      </c>
      <c r="KUU188" s="349"/>
      <c r="KUV188" s="349"/>
      <c r="KUW188" s="303"/>
      <c r="KUX188" s="303"/>
      <c r="KUY188" s="303"/>
      <c r="KUZ188" s="304"/>
      <c r="KVA188" s="152" t="s">
        <v>295</v>
      </c>
      <c r="KVB188" s="349" t="s">
        <v>296</v>
      </c>
      <c r="KVC188" s="349"/>
      <c r="KVD188" s="349"/>
      <c r="KVE188" s="303"/>
      <c r="KVF188" s="303"/>
      <c r="KVG188" s="303"/>
      <c r="KVH188" s="304"/>
      <c r="KVI188" s="152" t="s">
        <v>295</v>
      </c>
      <c r="KVJ188" s="349" t="s">
        <v>296</v>
      </c>
      <c r="KVK188" s="349"/>
      <c r="KVL188" s="349"/>
      <c r="KVM188" s="303"/>
      <c r="KVN188" s="303"/>
      <c r="KVO188" s="303"/>
      <c r="KVP188" s="304"/>
      <c r="KVQ188" s="152" t="s">
        <v>295</v>
      </c>
      <c r="KVR188" s="349" t="s">
        <v>296</v>
      </c>
      <c r="KVS188" s="349"/>
      <c r="KVT188" s="349"/>
      <c r="KVU188" s="303"/>
      <c r="KVV188" s="303"/>
      <c r="KVW188" s="303"/>
      <c r="KVX188" s="304"/>
      <c r="KVY188" s="152" t="s">
        <v>295</v>
      </c>
      <c r="KVZ188" s="349" t="s">
        <v>296</v>
      </c>
      <c r="KWA188" s="349"/>
      <c r="KWB188" s="349"/>
      <c r="KWC188" s="303"/>
      <c r="KWD188" s="303"/>
      <c r="KWE188" s="303"/>
      <c r="KWF188" s="304"/>
      <c r="KWG188" s="152" t="s">
        <v>295</v>
      </c>
      <c r="KWH188" s="349" t="s">
        <v>296</v>
      </c>
      <c r="KWI188" s="349"/>
      <c r="KWJ188" s="349"/>
      <c r="KWK188" s="303"/>
      <c r="KWL188" s="303"/>
      <c r="KWM188" s="303"/>
      <c r="KWN188" s="304"/>
      <c r="KWO188" s="152" t="s">
        <v>295</v>
      </c>
      <c r="KWP188" s="349" t="s">
        <v>296</v>
      </c>
      <c r="KWQ188" s="349"/>
      <c r="KWR188" s="349"/>
      <c r="KWS188" s="303"/>
      <c r="KWT188" s="303"/>
      <c r="KWU188" s="303"/>
      <c r="KWV188" s="304"/>
      <c r="KWW188" s="152" t="s">
        <v>295</v>
      </c>
      <c r="KWX188" s="349" t="s">
        <v>296</v>
      </c>
      <c r="KWY188" s="349"/>
      <c r="KWZ188" s="349"/>
      <c r="KXA188" s="303"/>
      <c r="KXB188" s="303"/>
      <c r="KXC188" s="303"/>
      <c r="KXD188" s="304"/>
      <c r="KXE188" s="152" t="s">
        <v>295</v>
      </c>
      <c r="KXF188" s="349" t="s">
        <v>296</v>
      </c>
      <c r="KXG188" s="349"/>
      <c r="KXH188" s="349"/>
      <c r="KXI188" s="303"/>
      <c r="KXJ188" s="303"/>
      <c r="KXK188" s="303"/>
      <c r="KXL188" s="304"/>
      <c r="KXM188" s="152" t="s">
        <v>295</v>
      </c>
      <c r="KXN188" s="349" t="s">
        <v>296</v>
      </c>
      <c r="KXO188" s="349"/>
      <c r="KXP188" s="349"/>
      <c r="KXQ188" s="303"/>
      <c r="KXR188" s="303"/>
      <c r="KXS188" s="303"/>
      <c r="KXT188" s="304"/>
      <c r="KXU188" s="152" t="s">
        <v>295</v>
      </c>
      <c r="KXV188" s="349" t="s">
        <v>296</v>
      </c>
      <c r="KXW188" s="349"/>
      <c r="KXX188" s="349"/>
      <c r="KXY188" s="303"/>
      <c r="KXZ188" s="303"/>
      <c r="KYA188" s="303"/>
      <c r="KYB188" s="304"/>
      <c r="KYC188" s="152" t="s">
        <v>295</v>
      </c>
      <c r="KYD188" s="349" t="s">
        <v>296</v>
      </c>
      <c r="KYE188" s="349"/>
      <c r="KYF188" s="349"/>
      <c r="KYG188" s="303"/>
      <c r="KYH188" s="303"/>
      <c r="KYI188" s="303"/>
      <c r="KYJ188" s="304"/>
      <c r="KYK188" s="152" t="s">
        <v>295</v>
      </c>
      <c r="KYL188" s="349" t="s">
        <v>296</v>
      </c>
      <c r="KYM188" s="349"/>
      <c r="KYN188" s="349"/>
      <c r="KYO188" s="303"/>
      <c r="KYP188" s="303"/>
      <c r="KYQ188" s="303"/>
      <c r="KYR188" s="304"/>
      <c r="KYS188" s="152" t="s">
        <v>295</v>
      </c>
      <c r="KYT188" s="349" t="s">
        <v>296</v>
      </c>
      <c r="KYU188" s="349"/>
      <c r="KYV188" s="349"/>
      <c r="KYW188" s="303"/>
      <c r="KYX188" s="303"/>
      <c r="KYY188" s="303"/>
      <c r="KYZ188" s="304"/>
      <c r="KZA188" s="152" t="s">
        <v>295</v>
      </c>
      <c r="KZB188" s="349" t="s">
        <v>296</v>
      </c>
      <c r="KZC188" s="349"/>
      <c r="KZD188" s="349"/>
      <c r="KZE188" s="303"/>
      <c r="KZF188" s="303"/>
      <c r="KZG188" s="303"/>
      <c r="KZH188" s="304"/>
      <c r="KZI188" s="152" t="s">
        <v>295</v>
      </c>
      <c r="KZJ188" s="349" t="s">
        <v>296</v>
      </c>
      <c r="KZK188" s="349"/>
      <c r="KZL188" s="349"/>
      <c r="KZM188" s="303"/>
      <c r="KZN188" s="303"/>
      <c r="KZO188" s="303"/>
      <c r="KZP188" s="304"/>
      <c r="KZQ188" s="152" t="s">
        <v>295</v>
      </c>
      <c r="KZR188" s="349" t="s">
        <v>296</v>
      </c>
      <c r="KZS188" s="349"/>
      <c r="KZT188" s="349"/>
      <c r="KZU188" s="303"/>
      <c r="KZV188" s="303"/>
      <c r="KZW188" s="303"/>
      <c r="KZX188" s="304"/>
      <c r="KZY188" s="152" t="s">
        <v>295</v>
      </c>
      <c r="KZZ188" s="349" t="s">
        <v>296</v>
      </c>
      <c r="LAA188" s="349"/>
      <c r="LAB188" s="349"/>
      <c r="LAC188" s="303"/>
      <c r="LAD188" s="303"/>
      <c r="LAE188" s="303"/>
      <c r="LAF188" s="304"/>
      <c r="LAG188" s="152" t="s">
        <v>295</v>
      </c>
      <c r="LAH188" s="349" t="s">
        <v>296</v>
      </c>
      <c r="LAI188" s="349"/>
      <c r="LAJ188" s="349"/>
      <c r="LAK188" s="303"/>
      <c r="LAL188" s="303"/>
      <c r="LAM188" s="303"/>
      <c r="LAN188" s="304"/>
      <c r="LAO188" s="152" t="s">
        <v>295</v>
      </c>
      <c r="LAP188" s="349" t="s">
        <v>296</v>
      </c>
      <c r="LAQ188" s="349"/>
      <c r="LAR188" s="349"/>
      <c r="LAS188" s="303"/>
      <c r="LAT188" s="303"/>
      <c r="LAU188" s="303"/>
      <c r="LAV188" s="304"/>
      <c r="LAW188" s="152" t="s">
        <v>295</v>
      </c>
      <c r="LAX188" s="349" t="s">
        <v>296</v>
      </c>
      <c r="LAY188" s="349"/>
      <c r="LAZ188" s="349"/>
      <c r="LBA188" s="303"/>
      <c r="LBB188" s="303"/>
      <c r="LBC188" s="303"/>
      <c r="LBD188" s="304"/>
      <c r="LBE188" s="152" t="s">
        <v>295</v>
      </c>
      <c r="LBF188" s="349" t="s">
        <v>296</v>
      </c>
      <c r="LBG188" s="349"/>
      <c r="LBH188" s="349"/>
      <c r="LBI188" s="303"/>
      <c r="LBJ188" s="303"/>
      <c r="LBK188" s="303"/>
      <c r="LBL188" s="304"/>
      <c r="LBM188" s="152" t="s">
        <v>295</v>
      </c>
      <c r="LBN188" s="349" t="s">
        <v>296</v>
      </c>
      <c r="LBO188" s="349"/>
      <c r="LBP188" s="349"/>
      <c r="LBQ188" s="303"/>
      <c r="LBR188" s="303"/>
      <c r="LBS188" s="303"/>
      <c r="LBT188" s="304"/>
      <c r="LBU188" s="152" t="s">
        <v>295</v>
      </c>
      <c r="LBV188" s="349" t="s">
        <v>296</v>
      </c>
      <c r="LBW188" s="349"/>
      <c r="LBX188" s="349"/>
      <c r="LBY188" s="303"/>
      <c r="LBZ188" s="303"/>
      <c r="LCA188" s="303"/>
      <c r="LCB188" s="304"/>
      <c r="LCC188" s="152" t="s">
        <v>295</v>
      </c>
      <c r="LCD188" s="349" t="s">
        <v>296</v>
      </c>
      <c r="LCE188" s="349"/>
      <c r="LCF188" s="349"/>
      <c r="LCG188" s="303"/>
      <c r="LCH188" s="303"/>
      <c r="LCI188" s="303"/>
      <c r="LCJ188" s="304"/>
      <c r="LCK188" s="152" t="s">
        <v>295</v>
      </c>
      <c r="LCL188" s="349" t="s">
        <v>296</v>
      </c>
      <c r="LCM188" s="349"/>
      <c r="LCN188" s="349"/>
      <c r="LCO188" s="303"/>
      <c r="LCP188" s="303"/>
      <c r="LCQ188" s="303"/>
      <c r="LCR188" s="304"/>
      <c r="LCS188" s="152" t="s">
        <v>295</v>
      </c>
      <c r="LCT188" s="349" t="s">
        <v>296</v>
      </c>
      <c r="LCU188" s="349"/>
      <c r="LCV188" s="349"/>
      <c r="LCW188" s="303"/>
      <c r="LCX188" s="303"/>
      <c r="LCY188" s="303"/>
      <c r="LCZ188" s="304"/>
      <c r="LDA188" s="152" t="s">
        <v>295</v>
      </c>
      <c r="LDB188" s="349" t="s">
        <v>296</v>
      </c>
      <c r="LDC188" s="349"/>
      <c r="LDD188" s="349"/>
      <c r="LDE188" s="303"/>
      <c r="LDF188" s="303"/>
      <c r="LDG188" s="303"/>
      <c r="LDH188" s="304"/>
      <c r="LDI188" s="152" t="s">
        <v>295</v>
      </c>
      <c r="LDJ188" s="349" t="s">
        <v>296</v>
      </c>
      <c r="LDK188" s="349"/>
      <c r="LDL188" s="349"/>
      <c r="LDM188" s="303"/>
      <c r="LDN188" s="303"/>
      <c r="LDO188" s="303"/>
      <c r="LDP188" s="304"/>
      <c r="LDQ188" s="152" t="s">
        <v>295</v>
      </c>
      <c r="LDR188" s="349" t="s">
        <v>296</v>
      </c>
      <c r="LDS188" s="349"/>
      <c r="LDT188" s="349"/>
      <c r="LDU188" s="303"/>
      <c r="LDV188" s="303"/>
      <c r="LDW188" s="303"/>
      <c r="LDX188" s="304"/>
      <c r="LDY188" s="152" t="s">
        <v>295</v>
      </c>
      <c r="LDZ188" s="349" t="s">
        <v>296</v>
      </c>
      <c r="LEA188" s="349"/>
      <c r="LEB188" s="349"/>
      <c r="LEC188" s="303"/>
      <c r="LED188" s="303"/>
      <c r="LEE188" s="303"/>
      <c r="LEF188" s="304"/>
      <c r="LEG188" s="152" t="s">
        <v>295</v>
      </c>
      <c r="LEH188" s="349" t="s">
        <v>296</v>
      </c>
      <c r="LEI188" s="349"/>
      <c r="LEJ188" s="349"/>
      <c r="LEK188" s="303"/>
      <c r="LEL188" s="303"/>
      <c r="LEM188" s="303"/>
      <c r="LEN188" s="304"/>
      <c r="LEO188" s="152" t="s">
        <v>295</v>
      </c>
      <c r="LEP188" s="349" t="s">
        <v>296</v>
      </c>
      <c r="LEQ188" s="349"/>
      <c r="LER188" s="349"/>
      <c r="LES188" s="303"/>
      <c r="LET188" s="303"/>
      <c r="LEU188" s="303"/>
      <c r="LEV188" s="304"/>
      <c r="LEW188" s="152" t="s">
        <v>295</v>
      </c>
      <c r="LEX188" s="349" t="s">
        <v>296</v>
      </c>
      <c r="LEY188" s="349"/>
      <c r="LEZ188" s="349"/>
      <c r="LFA188" s="303"/>
      <c r="LFB188" s="303"/>
      <c r="LFC188" s="303"/>
      <c r="LFD188" s="304"/>
      <c r="LFE188" s="152" t="s">
        <v>295</v>
      </c>
      <c r="LFF188" s="349" t="s">
        <v>296</v>
      </c>
      <c r="LFG188" s="349"/>
      <c r="LFH188" s="349"/>
      <c r="LFI188" s="303"/>
      <c r="LFJ188" s="303"/>
      <c r="LFK188" s="303"/>
      <c r="LFL188" s="304"/>
      <c r="LFM188" s="152" t="s">
        <v>295</v>
      </c>
      <c r="LFN188" s="349" t="s">
        <v>296</v>
      </c>
      <c r="LFO188" s="349"/>
      <c r="LFP188" s="349"/>
      <c r="LFQ188" s="303"/>
      <c r="LFR188" s="303"/>
      <c r="LFS188" s="303"/>
      <c r="LFT188" s="304"/>
      <c r="LFU188" s="152" t="s">
        <v>295</v>
      </c>
      <c r="LFV188" s="349" t="s">
        <v>296</v>
      </c>
      <c r="LFW188" s="349"/>
      <c r="LFX188" s="349"/>
      <c r="LFY188" s="303"/>
      <c r="LFZ188" s="303"/>
      <c r="LGA188" s="303"/>
      <c r="LGB188" s="304"/>
      <c r="LGC188" s="152" t="s">
        <v>295</v>
      </c>
      <c r="LGD188" s="349" t="s">
        <v>296</v>
      </c>
      <c r="LGE188" s="349"/>
      <c r="LGF188" s="349"/>
      <c r="LGG188" s="303"/>
      <c r="LGH188" s="303"/>
      <c r="LGI188" s="303"/>
      <c r="LGJ188" s="304"/>
      <c r="LGK188" s="152" t="s">
        <v>295</v>
      </c>
      <c r="LGL188" s="349" t="s">
        <v>296</v>
      </c>
      <c r="LGM188" s="349"/>
      <c r="LGN188" s="349"/>
      <c r="LGO188" s="303"/>
      <c r="LGP188" s="303"/>
      <c r="LGQ188" s="303"/>
      <c r="LGR188" s="304"/>
      <c r="LGS188" s="152" t="s">
        <v>295</v>
      </c>
      <c r="LGT188" s="349" t="s">
        <v>296</v>
      </c>
      <c r="LGU188" s="349"/>
      <c r="LGV188" s="349"/>
      <c r="LGW188" s="303"/>
      <c r="LGX188" s="303"/>
      <c r="LGY188" s="303"/>
      <c r="LGZ188" s="304"/>
      <c r="LHA188" s="152" t="s">
        <v>295</v>
      </c>
      <c r="LHB188" s="349" t="s">
        <v>296</v>
      </c>
      <c r="LHC188" s="349"/>
      <c r="LHD188" s="349"/>
      <c r="LHE188" s="303"/>
      <c r="LHF188" s="303"/>
      <c r="LHG188" s="303"/>
      <c r="LHH188" s="304"/>
      <c r="LHI188" s="152" t="s">
        <v>295</v>
      </c>
      <c r="LHJ188" s="349" t="s">
        <v>296</v>
      </c>
      <c r="LHK188" s="349"/>
      <c r="LHL188" s="349"/>
      <c r="LHM188" s="303"/>
      <c r="LHN188" s="303"/>
      <c r="LHO188" s="303"/>
      <c r="LHP188" s="304"/>
      <c r="LHQ188" s="152" t="s">
        <v>295</v>
      </c>
      <c r="LHR188" s="349" t="s">
        <v>296</v>
      </c>
      <c r="LHS188" s="349"/>
      <c r="LHT188" s="349"/>
      <c r="LHU188" s="303"/>
      <c r="LHV188" s="303"/>
      <c r="LHW188" s="303"/>
      <c r="LHX188" s="304"/>
      <c r="LHY188" s="152" t="s">
        <v>295</v>
      </c>
      <c r="LHZ188" s="349" t="s">
        <v>296</v>
      </c>
      <c r="LIA188" s="349"/>
      <c r="LIB188" s="349"/>
      <c r="LIC188" s="303"/>
      <c r="LID188" s="303"/>
      <c r="LIE188" s="303"/>
      <c r="LIF188" s="304"/>
      <c r="LIG188" s="152" t="s">
        <v>295</v>
      </c>
      <c r="LIH188" s="349" t="s">
        <v>296</v>
      </c>
      <c r="LII188" s="349"/>
      <c r="LIJ188" s="349"/>
      <c r="LIK188" s="303"/>
      <c r="LIL188" s="303"/>
      <c r="LIM188" s="303"/>
      <c r="LIN188" s="304"/>
      <c r="LIO188" s="152" t="s">
        <v>295</v>
      </c>
      <c r="LIP188" s="349" t="s">
        <v>296</v>
      </c>
      <c r="LIQ188" s="349"/>
      <c r="LIR188" s="349"/>
      <c r="LIS188" s="303"/>
      <c r="LIT188" s="303"/>
      <c r="LIU188" s="303"/>
      <c r="LIV188" s="304"/>
      <c r="LIW188" s="152" t="s">
        <v>295</v>
      </c>
      <c r="LIX188" s="349" t="s">
        <v>296</v>
      </c>
      <c r="LIY188" s="349"/>
      <c r="LIZ188" s="349"/>
      <c r="LJA188" s="303"/>
      <c r="LJB188" s="303"/>
      <c r="LJC188" s="303"/>
      <c r="LJD188" s="304"/>
      <c r="LJE188" s="152" t="s">
        <v>295</v>
      </c>
      <c r="LJF188" s="349" t="s">
        <v>296</v>
      </c>
      <c r="LJG188" s="349"/>
      <c r="LJH188" s="349"/>
      <c r="LJI188" s="303"/>
      <c r="LJJ188" s="303"/>
      <c r="LJK188" s="303"/>
      <c r="LJL188" s="304"/>
      <c r="LJM188" s="152" t="s">
        <v>295</v>
      </c>
      <c r="LJN188" s="349" t="s">
        <v>296</v>
      </c>
      <c r="LJO188" s="349"/>
      <c r="LJP188" s="349"/>
      <c r="LJQ188" s="303"/>
      <c r="LJR188" s="303"/>
      <c r="LJS188" s="303"/>
      <c r="LJT188" s="304"/>
      <c r="LJU188" s="152" t="s">
        <v>295</v>
      </c>
      <c r="LJV188" s="349" t="s">
        <v>296</v>
      </c>
      <c r="LJW188" s="349"/>
      <c r="LJX188" s="349"/>
      <c r="LJY188" s="303"/>
      <c r="LJZ188" s="303"/>
      <c r="LKA188" s="303"/>
      <c r="LKB188" s="304"/>
      <c r="LKC188" s="152" t="s">
        <v>295</v>
      </c>
      <c r="LKD188" s="349" t="s">
        <v>296</v>
      </c>
      <c r="LKE188" s="349"/>
      <c r="LKF188" s="349"/>
      <c r="LKG188" s="303"/>
      <c r="LKH188" s="303"/>
      <c r="LKI188" s="303"/>
      <c r="LKJ188" s="304"/>
      <c r="LKK188" s="152" t="s">
        <v>295</v>
      </c>
      <c r="LKL188" s="349" t="s">
        <v>296</v>
      </c>
      <c r="LKM188" s="349"/>
      <c r="LKN188" s="349"/>
      <c r="LKO188" s="303"/>
      <c r="LKP188" s="303"/>
      <c r="LKQ188" s="303"/>
      <c r="LKR188" s="304"/>
      <c r="LKS188" s="152" t="s">
        <v>295</v>
      </c>
      <c r="LKT188" s="349" t="s">
        <v>296</v>
      </c>
      <c r="LKU188" s="349"/>
      <c r="LKV188" s="349"/>
      <c r="LKW188" s="303"/>
      <c r="LKX188" s="303"/>
      <c r="LKY188" s="303"/>
      <c r="LKZ188" s="304"/>
      <c r="LLA188" s="152" t="s">
        <v>295</v>
      </c>
      <c r="LLB188" s="349" t="s">
        <v>296</v>
      </c>
      <c r="LLC188" s="349"/>
      <c r="LLD188" s="349"/>
      <c r="LLE188" s="303"/>
      <c r="LLF188" s="303"/>
      <c r="LLG188" s="303"/>
      <c r="LLH188" s="304"/>
      <c r="LLI188" s="152" t="s">
        <v>295</v>
      </c>
      <c r="LLJ188" s="349" t="s">
        <v>296</v>
      </c>
      <c r="LLK188" s="349"/>
      <c r="LLL188" s="349"/>
      <c r="LLM188" s="303"/>
      <c r="LLN188" s="303"/>
      <c r="LLO188" s="303"/>
      <c r="LLP188" s="304"/>
      <c r="LLQ188" s="152" t="s">
        <v>295</v>
      </c>
      <c r="LLR188" s="349" t="s">
        <v>296</v>
      </c>
      <c r="LLS188" s="349"/>
      <c r="LLT188" s="349"/>
      <c r="LLU188" s="303"/>
      <c r="LLV188" s="303"/>
      <c r="LLW188" s="303"/>
      <c r="LLX188" s="304"/>
      <c r="LLY188" s="152" t="s">
        <v>295</v>
      </c>
      <c r="LLZ188" s="349" t="s">
        <v>296</v>
      </c>
      <c r="LMA188" s="349"/>
      <c r="LMB188" s="349"/>
      <c r="LMC188" s="303"/>
      <c r="LMD188" s="303"/>
      <c r="LME188" s="303"/>
      <c r="LMF188" s="304"/>
      <c r="LMG188" s="152" t="s">
        <v>295</v>
      </c>
      <c r="LMH188" s="349" t="s">
        <v>296</v>
      </c>
      <c r="LMI188" s="349"/>
      <c r="LMJ188" s="349"/>
      <c r="LMK188" s="303"/>
      <c r="LML188" s="303"/>
      <c r="LMM188" s="303"/>
      <c r="LMN188" s="304"/>
      <c r="LMO188" s="152" t="s">
        <v>295</v>
      </c>
      <c r="LMP188" s="349" t="s">
        <v>296</v>
      </c>
      <c r="LMQ188" s="349"/>
      <c r="LMR188" s="349"/>
      <c r="LMS188" s="303"/>
      <c r="LMT188" s="303"/>
      <c r="LMU188" s="303"/>
      <c r="LMV188" s="304"/>
      <c r="LMW188" s="152" t="s">
        <v>295</v>
      </c>
      <c r="LMX188" s="349" t="s">
        <v>296</v>
      </c>
      <c r="LMY188" s="349"/>
      <c r="LMZ188" s="349"/>
      <c r="LNA188" s="303"/>
      <c r="LNB188" s="303"/>
      <c r="LNC188" s="303"/>
      <c r="LND188" s="304"/>
      <c r="LNE188" s="152" t="s">
        <v>295</v>
      </c>
      <c r="LNF188" s="349" t="s">
        <v>296</v>
      </c>
      <c r="LNG188" s="349"/>
      <c r="LNH188" s="349"/>
      <c r="LNI188" s="303"/>
      <c r="LNJ188" s="303"/>
      <c r="LNK188" s="303"/>
      <c r="LNL188" s="304"/>
      <c r="LNM188" s="152" t="s">
        <v>295</v>
      </c>
      <c r="LNN188" s="349" t="s">
        <v>296</v>
      </c>
      <c r="LNO188" s="349"/>
      <c r="LNP188" s="349"/>
      <c r="LNQ188" s="303"/>
      <c r="LNR188" s="303"/>
      <c r="LNS188" s="303"/>
      <c r="LNT188" s="304"/>
      <c r="LNU188" s="152" t="s">
        <v>295</v>
      </c>
      <c r="LNV188" s="349" t="s">
        <v>296</v>
      </c>
      <c r="LNW188" s="349"/>
      <c r="LNX188" s="349"/>
      <c r="LNY188" s="303"/>
      <c r="LNZ188" s="303"/>
      <c r="LOA188" s="303"/>
      <c r="LOB188" s="304"/>
      <c r="LOC188" s="152" t="s">
        <v>295</v>
      </c>
      <c r="LOD188" s="349" t="s">
        <v>296</v>
      </c>
      <c r="LOE188" s="349"/>
      <c r="LOF188" s="349"/>
      <c r="LOG188" s="303"/>
      <c r="LOH188" s="303"/>
      <c r="LOI188" s="303"/>
      <c r="LOJ188" s="304"/>
      <c r="LOK188" s="152" t="s">
        <v>295</v>
      </c>
      <c r="LOL188" s="349" t="s">
        <v>296</v>
      </c>
      <c r="LOM188" s="349"/>
      <c r="LON188" s="349"/>
      <c r="LOO188" s="303"/>
      <c r="LOP188" s="303"/>
      <c r="LOQ188" s="303"/>
      <c r="LOR188" s="304"/>
      <c r="LOS188" s="152" t="s">
        <v>295</v>
      </c>
      <c r="LOT188" s="349" t="s">
        <v>296</v>
      </c>
      <c r="LOU188" s="349"/>
      <c r="LOV188" s="349"/>
      <c r="LOW188" s="303"/>
      <c r="LOX188" s="303"/>
      <c r="LOY188" s="303"/>
      <c r="LOZ188" s="304"/>
      <c r="LPA188" s="152" t="s">
        <v>295</v>
      </c>
      <c r="LPB188" s="349" t="s">
        <v>296</v>
      </c>
      <c r="LPC188" s="349"/>
      <c r="LPD188" s="349"/>
      <c r="LPE188" s="303"/>
      <c r="LPF188" s="303"/>
      <c r="LPG188" s="303"/>
      <c r="LPH188" s="304"/>
      <c r="LPI188" s="152" t="s">
        <v>295</v>
      </c>
      <c r="LPJ188" s="349" t="s">
        <v>296</v>
      </c>
      <c r="LPK188" s="349"/>
      <c r="LPL188" s="349"/>
      <c r="LPM188" s="303"/>
      <c r="LPN188" s="303"/>
      <c r="LPO188" s="303"/>
      <c r="LPP188" s="304"/>
      <c r="LPQ188" s="152" t="s">
        <v>295</v>
      </c>
      <c r="LPR188" s="349" t="s">
        <v>296</v>
      </c>
      <c r="LPS188" s="349"/>
      <c r="LPT188" s="349"/>
      <c r="LPU188" s="303"/>
      <c r="LPV188" s="303"/>
      <c r="LPW188" s="303"/>
      <c r="LPX188" s="304"/>
      <c r="LPY188" s="152" t="s">
        <v>295</v>
      </c>
      <c r="LPZ188" s="349" t="s">
        <v>296</v>
      </c>
      <c r="LQA188" s="349"/>
      <c r="LQB188" s="349"/>
      <c r="LQC188" s="303"/>
      <c r="LQD188" s="303"/>
      <c r="LQE188" s="303"/>
      <c r="LQF188" s="304"/>
      <c r="LQG188" s="152" t="s">
        <v>295</v>
      </c>
      <c r="LQH188" s="349" t="s">
        <v>296</v>
      </c>
      <c r="LQI188" s="349"/>
      <c r="LQJ188" s="349"/>
      <c r="LQK188" s="303"/>
      <c r="LQL188" s="303"/>
      <c r="LQM188" s="303"/>
      <c r="LQN188" s="304"/>
      <c r="LQO188" s="152" t="s">
        <v>295</v>
      </c>
      <c r="LQP188" s="349" t="s">
        <v>296</v>
      </c>
      <c r="LQQ188" s="349"/>
      <c r="LQR188" s="349"/>
      <c r="LQS188" s="303"/>
      <c r="LQT188" s="303"/>
      <c r="LQU188" s="303"/>
      <c r="LQV188" s="304"/>
      <c r="LQW188" s="152" t="s">
        <v>295</v>
      </c>
      <c r="LQX188" s="349" t="s">
        <v>296</v>
      </c>
      <c r="LQY188" s="349"/>
      <c r="LQZ188" s="349"/>
      <c r="LRA188" s="303"/>
      <c r="LRB188" s="303"/>
      <c r="LRC188" s="303"/>
      <c r="LRD188" s="304"/>
      <c r="LRE188" s="152" t="s">
        <v>295</v>
      </c>
      <c r="LRF188" s="349" t="s">
        <v>296</v>
      </c>
      <c r="LRG188" s="349"/>
      <c r="LRH188" s="349"/>
      <c r="LRI188" s="303"/>
      <c r="LRJ188" s="303"/>
      <c r="LRK188" s="303"/>
      <c r="LRL188" s="304"/>
      <c r="LRM188" s="152" t="s">
        <v>295</v>
      </c>
      <c r="LRN188" s="349" t="s">
        <v>296</v>
      </c>
      <c r="LRO188" s="349"/>
      <c r="LRP188" s="349"/>
      <c r="LRQ188" s="303"/>
      <c r="LRR188" s="303"/>
      <c r="LRS188" s="303"/>
      <c r="LRT188" s="304"/>
      <c r="LRU188" s="152" t="s">
        <v>295</v>
      </c>
      <c r="LRV188" s="349" t="s">
        <v>296</v>
      </c>
      <c r="LRW188" s="349"/>
      <c r="LRX188" s="349"/>
      <c r="LRY188" s="303"/>
      <c r="LRZ188" s="303"/>
      <c r="LSA188" s="303"/>
      <c r="LSB188" s="304"/>
      <c r="LSC188" s="152" t="s">
        <v>295</v>
      </c>
      <c r="LSD188" s="349" t="s">
        <v>296</v>
      </c>
      <c r="LSE188" s="349"/>
      <c r="LSF188" s="349"/>
      <c r="LSG188" s="303"/>
      <c r="LSH188" s="303"/>
      <c r="LSI188" s="303"/>
      <c r="LSJ188" s="304"/>
      <c r="LSK188" s="152" t="s">
        <v>295</v>
      </c>
      <c r="LSL188" s="349" t="s">
        <v>296</v>
      </c>
      <c r="LSM188" s="349"/>
      <c r="LSN188" s="349"/>
      <c r="LSO188" s="303"/>
      <c r="LSP188" s="303"/>
      <c r="LSQ188" s="303"/>
      <c r="LSR188" s="304"/>
      <c r="LSS188" s="152" t="s">
        <v>295</v>
      </c>
      <c r="LST188" s="349" t="s">
        <v>296</v>
      </c>
      <c r="LSU188" s="349"/>
      <c r="LSV188" s="349"/>
      <c r="LSW188" s="303"/>
      <c r="LSX188" s="303"/>
      <c r="LSY188" s="303"/>
      <c r="LSZ188" s="304"/>
      <c r="LTA188" s="152" t="s">
        <v>295</v>
      </c>
      <c r="LTB188" s="349" t="s">
        <v>296</v>
      </c>
      <c r="LTC188" s="349"/>
      <c r="LTD188" s="349"/>
      <c r="LTE188" s="303"/>
      <c r="LTF188" s="303"/>
      <c r="LTG188" s="303"/>
      <c r="LTH188" s="304"/>
      <c r="LTI188" s="152" t="s">
        <v>295</v>
      </c>
      <c r="LTJ188" s="349" t="s">
        <v>296</v>
      </c>
      <c r="LTK188" s="349"/>
      <c r="LTL188" s="349"/>
      <c r="LTM188" s="303"/>
      <c r="LTN188" s="303"/>
      <c r="LTO188" s="303"/>
      <c r="LTP188" s="304"/>
      <c r="LTQ188" s="152" t="s">
        <v>295</v>
      </c>
      <c r="LTR188" s="349" t="s">
        <v>296</v>
      </c>
      <c r="LTS188" s="349"/>
      <c r="LTT188" s="349"/>
      <c r="LTU188" s="303"/>
      <c r="LTV188" s="303"/>
      <c r="LTW188" s="303"/>
      <c r="LTX188" s="304"/>
      <c r="LTY188" s="152" t="s">
        <v>295</v>
      </c>
      <c r="LTZ188" s="349" t="s">
        <v>296</v>
      </c>
      <c r="LUA188" s="349"/>
      <c r="LUB188" s="349"/>
      <c r="LUC188" s="303"/>
      <c r="LUD188" s="303"/>
      <c r="LUE188" s="303"/>
      <c r="LUF188" s="304"/>
      <c r="LUG188" s="152" t="s">
        <v>295</v>
      </c>
      <c r="LUH188" s="349" t="s">
        <v>296</v>
      </c>
      <c r="LUI188" s="349"/>
      <c r="LUJ188" s="349"/>
      <c r="LUK188" s="303"/>
      <c r="LUL188" s="303"/>
      <c r="LUM188" s="303"/>
      <c r="LUN188" s="304"/>
      <c r="LUO188" s="152" t="s">
        <v>295</v>
      </c>
      <c r="LUP188" s="349" t="s">
        <v>296</v>
      </c>
      <c r="LUQ188" s="349"/>
      <c r="LUR188" s="349"/>
      <c r="LUS188" s="303"/>
      <c r="LUT188" s="303"/>
      <c r="LUU188" s="303"/>
      <c r="LUV188" s="304"/>
      <c r="LUW188" s="152" t="s">
        <v>295</v>
      </c>
      <c r="LUX188" s="349" t="s">
        <v>296</v>
      </c>
      <c r="LUY188" s="349"/>
      <c r="LUZ188" s="349"/>
      <c r="LVA188" s="303"/>
      <c r="LVB188" s="303"/>
      <c r="LVC188" s="303"/>
      <c r="LVD188" s="304"/>
      <c r="LVE188" s="152" t="s">
        <v>295</v>
      </c>
      <c r="LVF188" s="349" t="s">
        <v>296</v>
      </c>
      <c r="LVG188" s="349"/>
      <c r="LVH188" s="349"/>
      <c r="LVI188" s="303"/>
      <c r="LVJ188" s="303"/>
      <c r="LVK188" s="303"/>
      <c r="LVL188" s="304"/>
      <c r="LVM188" s="152" t="s">
        <v>295</v>
      </c>
      <c r="LVN188" s="349" t="s">
        <v>296</v>
      </c>
      <c r="LVO188" s="349"/>
      <c r="LVP188" s="349"/>
      <c r="LVQ188" s="303"/>
      <c r="LVR188" s="303"/>
      <c r="LVS188" s="303"/>
      <c r="LVT188" s="304"/>
      <c r="LVU188" s="152" t="s">
        <v>295</v>
      </c>
      <c r="LVV188" s="349" t="s">
        <v>296</v>
      </c>
      <c r="LVW188" s="349"/>
      <c r="LVX188" s="349"/>
      <c r="LVY188" s="303"/>
      <c r="LVZ188" s="303"/>
      <c r="LWA188" s="303"/>
      <c r="LWB188" s="304"/>
      <c r="LWC188" s="152" t="s">
        <v>295</v>
      </c>
      <c r="LWD188" s="349" t="s">
        <v>296</v>
      </c>
      <c r="LWE188" s="349"/>
      <c r="LWF188" s="349"/>
      <c r="LWG188" s="303"/>
      <c r="LWH188" s="303"/>
      <c r="LWI188" s="303"/>
      <c r="LWJ188" s="304"/>
      <c r="LWK188" s="152" t="s">
        <v>295</v>
      </c>
      <c r="LWL188" s="349" t="s">
        <v>296</v>
      </c>
      <c r="LWM188" s="349"/>
      <c r="LWN188" s="349"/>
      <c r="LWO188" s="303"/>
      <c r="LWP188" s="303"/>
      <c r="LWQ188" s="303"/>
      <c r="LWR188" s="304"/>
      <c r="LWS188" s="152" t="s">
        <v>295</v>
      </c>
      <c r="LWT188" s="349" t="s">
        <v>296</v>
      </c>
      <c r="LWU188" s="349"/>
      <c r="LWV188" s="349"/>
      <c r="LWW188" s="303"/>
      <c r="LWX188" s="303"/>
      <c r="LWY188" s="303"/>
      <c r="LWZ188" s="304"/>
      <c r="LXA188" s="152" t="s">
        <v>295</v>
      </c>
      <c r="LXB188" s="349" t="s">
        <v>296</v>
      </c>
      <c r="LXC188" s="349"/>
      <c r="LXD188" s="349"/>
      <c r="LXE188" s="303"/>
      <c r="LXF188" s="303"/>
      <c r="LXG188" s="303"/>
      <c r="LXH188" s="304"/>
      <c r="LXI188" s="152" t="s">
        <v>295</v>
      </c>
      <c r="LXJ188" s="349" t="s">
        <v>296</v>
      </c>
      <c r="LXK188" s="349"/>
      <c r="LXL188" s="349"/>
      <c r="LXM188" s="303"/>
      <c r="LXN188" s="303"/>
      <c r="LXO188" s="303"/>
      <c r="LXP188" s="304"/>
      <c r="LXQ188" s="152" t="s">
        <v>295</v>
      </c>
      <c r="LXR188" s="349" t="s">
        <v>296</v>
      </c>
      <c r="LXS188" s="349"/>
      <c r="LXT188" s="349"/>
      <c r="LXU188" s="303"/>
      <c r="LXV188" s="303"/>
      <c r="LXW188" s="303"/>
      <c r="LXX188" s="304"/>
      <c r="LXY188" s="152" t="s">
        <v>295</v>
      </c>
      <c r="LXZ188" s="349" t="s">
        <v>296</v>
      </c>
      <c r="LYA188" s="349"/>
      <c r="LYB188" s="349"/>
      <c r="LYC188" s="303"/>
      <c r="LYD188" s="303"/>
      <c r="LYE188" s="303"/>
      <c r="LYF188" s="304"/>
      <c r="LYG188" s="152" t="s">
        <v>295</v>
      </c>
      <c r="LYH188" s="349" t="s">
        <v>296</v>
      </c>
      <c r="LYI188" s="349"/>
      <c r="LYJ188" s="349"/>
      <c r="LYK188" s="303"/>
      <c r="LYL188" s="303"/>
      <c r="LYM188" s="303"/>
      <c r="LYN188" s="304"/>
      <c r="LYO188" s="152" t="s">
        <v>295</v>
      </c>
      <c r="LYP188" s="349" t="s">
        <v>296</v>
      </c>
      <c r="LYQ188" s="349"/>
      <c r="LYR188" s="349"/>
      <c r="LYS188" s="303"/>
      <c r="LYT188" s="303"/>
      <c r="LYU188" s="303"/>
      <c r="LYV188" s="304"/>
      <c r="LYW188" s="152" t="s">
        <v>295</v>
      </c>
      <c r="LYX188" s="349" t="s">
        <v>296</v>
      </c>
      <c r="LYY188" s="349"/>
      <c r="LYZ188" s="349"/>
      <c r="LZA188" s="303"/>
      <c r="LZB188" s="303"/>
      <c r="LZC188" s="303"/>
      <c r="LZD188" s="304"/>
      <c r="LZE188" s="152" t="s">
        <v>295</v>
      </c>
      <c r="LZF188" s="349" t="s">
        <v>296</v>
      </c>
      <c r="LZG188" s="349"/>
      <c r="LZH188" s="349"/>
      <c r="LZI188" s="303"/>
      <c r="LZJ188" s="303"/>
      <c r="LZK188" s="303"/>
      <c r="LZL188" s="304"/>
      <c r="LZM188" s="152" t="s">
        <v>295</v>
      </c>
      <c r="LZN188" s="349" t="s">
        <v>296</v>
      </c>
      <c r="LZO188" s="349"/>
      <c r="LZP188" s="349"/>
      <c r="LZQ188" s="303"/>
      <c r="LZR188" s="303"/>
      <c r="LZS188" s="303"/>
      <c r="LZT188" s="304"/>
      <c r="LZU188" s="152" t="s">
        <v>295</v>
      </c>
      <c r="LZV188" s="349" t="s">
        <v>296</v>
      </c>
      <c r="LZW188" s="349"/>
      <c r="LZX188" s="349"/>
      <c r="LZY188" s="303"/>
      <c r="LZZ188" s="303"/>
      <c r="MAA188" s="303"/>
      <c r="MAB188" s="304"/>
      <c r="MAC188" s="152" t="s">
        <v>295</v>
      </c>
      <c r="MAD188" s="349" t="s">
        <v>296</v>
      </c>
      <c r="MAE188" s="349"/>
      <c r="MAF188" s="349"/>
      <c r="MAG188" s="303"/>
      <c r="MAH188" s="303"/>
      <c r="MAI188" s="303"/>
      <c r="MAJ188" s="304"/>
      <c r="MAK188" s="152" t="s">
        <v>295</v>
      </c>
      <c r="MAL188" s="349" t="s">
        <v>296</v>
      </c>
      <c r="MAM188" s="349"/>
      <c r="MAN188" s="349"/>
      <c r="MAO188" s="303"/>
      <c r="MAP188" s="303"/>
      <c r="MAQ188" s="303"/>
      <c r="MAR188" s="304"/>
      <c r="MAS188" s="152" t="s">
        <v>295</v>
      </c>
      <c r="MAT188" s="349" t="s">
        <v>296</v>
      </c>
      <c r="MAU188" s="349"/>
      <c r="MAV188" s="349"/>
      <c r="MAW188" s="303"/>
      <c r="MAX188" s="303"/>
      <c r="MAY188" s="303"/>
      <c r="MAZ188" s="304"/>
      <c r="MBA188" s="152" t="s">
        <v>295</v>
      </c>
      <c r="MBB188" s="349" t="s">
        <v>296</v>
      </c>
      <c r="MBC188" s="349"/>
      <c r="MBD188" s="349"/>
      <c r="MBE188" s="303"/>
      <c r="MBF188" s="303"/>
      <c r="MBG188" s="303"/>
      <c r="MBH188" s="304"/>
      <c r="MBI188" s="152" t="s">
        <v>295</v>
      </c>
      <c r="MBJ188" s="349" t="s">
        <v>296</v>
      </c>
      <c r="MBK188" s="349"/>
      <c r="MBL188" s="349"/>
      <c r="MBM188" s="303"/>
      <c r="MBN188" s="303"/>
      <c r="MBO188" s="303"/>
      <c r="MBP188" s="304"/>
      <c r="MBQ188" s="152" t="s">
        <v>295</v>
      </c>
      <c r="MBR188" s="349" t="s">
        <v>296</v>
      </c>
      <c r="MBS188" s="349"/>
      <c r="MBT188" s="349"/>
      <c r="MBU188" s="303"/>
      <c r="MBV188" s="303"/>
      <c r="MBW188" s="303"/>
      <c r="MBX188" s="304"/>
      <c r="MBY188" s="152" t="s">
        <v>295</v>
      </c>
      <c r="MBZ188" s="349" t="s">
        <v>296</v>
      </c>
      <c r="MCA188" s="349"/>
      <c r="MCB188" s="349"/>
      <c r="MCC188" s="303"/>
      <c r="MCD188" s="303"/>
      <c r="MCE188" s="303"/>
      <c r="MCF188" s="304"/>
      <c r="MCG188" s="152" t="s">
        <v>295</v>
      </c>
      <c r="MCH188" s="349" t="s">
        <v>296</v>
      </c>
      <c r="MCI188" s="349"/>
      <c r="MCJ188" s="349"/>
      <c r="MCK188" s="303"/>
      <c r="MCL188" s="303"/>
      <c r="MCM188" s="303"/>
      <c r="MCN188" s="304"/>
      <c r="MCO188" s="152" t="s">
        <v>295</v>
      </c>
      <c r="MCP188" s="349" t="s">
        <v>296</v>
      </c>
      <c r="MCQ188" s="349"/>
      <c r="MCR188" s="349"/>
      <c r="MCS188" s="303"/>
      <c r="MCT188" s="303"/>
      <c r="MCU188" s="303"/>
      <c r="MCV188" s="304"/>
      <c r="MCW188" s="152" t="s">
        <v>295</v>
      </c>
      <c r="MCX188" s="349" t="s">
        <v>296</v>
      </c>
      <c r="MCY188" s="349"/>
      <c r="MCZ188" s="349"/>
      <c r="MDA188" s="303"/>
      <c r="MDB188" s="303"/>
      <c r="MDC188" s="303"/>
      <c r="MDD188" s="304"/>
      <c r="MDE188" s="152" t="s">
        <v>295</v>
      </c>
      <c r="MDF188" s="349" t="s">
        <v>296</v>
      </c>
      <c r="MDG188" s="349"/>
      <c r="MDH188" s="349"/>
      <c r="MDI188" s="303"/>
      <c r="MDJ188" s="303"/>
      <c r="MDK188" s="303"/>
      <c r="MDL188" s="304"/>
      <c r="MDM188" s="152" t="s">
        <v>295</v>
      </c>
      <c r="MDN188" s="349" t="s">
        <v>296</v>
      </c>
      <c r="MDO188" s="349"/>
      <c r="MDP188" s="349"/>
      <c r="MDQ188" s="303"/>
      <c r="MDR188" s="303"/>
      <c r="MDS188" s="303"/>
      <c r="MDT188" s="304"/>
      <c r="MDU188" s="152" t="s">
        <v>295</v>
      </c>
      <c r="MDV188" s="349" t="s">
        <v>296</v>
      </c>
      <c r="MDW188" s="349"/>
      <c r="MDX188" s="349"/>
      <c r="MDY188" s="303"/>
      <c r="MDZ188" s="303"/>
      <c r="MEA188" s="303"/>
      <c r="MEB188" s="304"/>
      <c r="MEC188" s="152" t="s">
        <v>295</v>
      </c>
      <c r="MED188" s="349" t="s">
        <v>296</v>
      </c>
      <c r="MEE188" s="349"/>
      <c r="MEF188" s="349"/>
      <c r="MEG188" s="303"/>
      <c r="MEH188" s="303"/>
      <c r="MEI188" s="303"/>
      <c r="MEJ188" s="304"/>
      <c r="MEK188" s="152" t="s">
        <v>295</v>
      </c>
      <c r="MEL188" s="349" t="s">
        <v>296</v>
      </c>
      <c r="MEM188" s="349"/>
      <c r="MEN188" s="349"/>
      <c r="MEO188" s="303"/>
      <c r="MEP188" s="303"/>
      <c r="MEQ188" s="303"/>
      <c r="MER188" s="304"/>
      <c r="MES188" s="152" t="s">
        <v>295</v>
      </c>
      <c r="MET188" s="349" t="s">
        <v>296</v>
      </c>
      <c r="MEU188" s="349"/>
      <c r="MEV188" s="349"/>
      <c r="MEW188" s="303"/>
      <c r="MEX188" s="303"/>
      <c r="MEY188" s="303"/>
      <c r="MEZ188" s="304"/>
      <c r="MFA188" s="152" t="s">
        <v>295</v>
      </c>
      <c r="MFB188" s="349" t="s">
        <v>296</v>
      </c>
      <c r="MFC188" s="349"/>
      <c r="MFD188" s="349"/>
      <c r="MFE188" s="303"/>
      <c r="MFF188" s="303"/>
      <c r="MFG188" s="303"/>
      <c r="MFH188" s="304"/>
      <c r="MFI188" s="152" t="s">
        <v>295</v>
      </c>
      <c r="MFJ188" s="349" t="s">
        <v>296</v>
      </c>
      <c r="MFK188" s="349"/>
      <c r="MFL188" s="349"/>
      <c r="MFM188" s="303"/>
      <c r="MFN188" s="303"/>
      <c r="MFO188" s="303"/>
      <c r="MFP188" s="304"/>
      <c r="MFQ188" s="152" t="s">
        <v>295</v>
      </c>
      <c r="MFR188" s="349" t="s">
        <v>296</v>
      </c>
      <c r="MFS188" s="349"/>
      <c r="MFT188" s="349"/>
      <c r="MFU188" s="303"/>
      <c r="MFV188" s="303"/>
      <c r="MFW188" s="303"/>
      <c r="MFX188" s="304"/>
      <c r="MFY188" s="152" t="s">
        <v>295</v>
      </c>
      <c r="MFZ188" s="349" t="s">
        <v>296</v>
      </c>
      <c r="MGA188" s="349"/>
      <c r="MGB188" s="349"/>
      <c r="MGC188" s="303"/>
      <c r="MGD188" s="303"/>
      <c r="MGE188" s="303"/>
      <c r="MGF188" s="304"/>
      <c r="MGG188" s="152" t="s">
        <v>295</v>
      </c>
      <c r="MGH188" s="349" t="s">
        <v>296</v>
      </c>
      <c r="MGI188" s="349"/>
      <c r="MGJ188" s="349"/>
      <c r="MGK188" s="303"/>
      <c r="MGL188" s="303"/>
      <c r="MGM188" s="303"/>
      <c r="MGN188" s="304"/>
      <c r="MGO188" s="152" t="s">
        <v>295</v>
      </c>
      <c r="MGP188" s="349" t="s">
        <v>296</v>
      </c>
      <c r="MGQ188" s="349"/>
      <c r="MGR188" s="349"/>
      <c r="MGS188" s="303"/>
      <c r="MGT188" s="303"/>
      <c r="MGU188" s="303"/>
      <c r="MGV188" s="304"/>
      <c r="MGW188" s="152" t="s">
        <v>295</v>
      </c>
      <c r="MGX188" s="349" t="s">
        <v>296</v>
      </c>
      <c r="MGY188" s="349"/>
      <c r="MGZ188" s="349"/>
      <c r="MHA188" s="303"/>
      <c r="MHB188" s="303"/>
      <c r="MHC188" s="303"/>
      <c r="MHD188" s="304"/>
      <c r="MHE188" s="152" t="s">
        <v>295</v>
      </c>
      <c r="MHF188" s="349" t="s">
        <v>296</v>
      </c>
      <c r="MHG188" s="349"/>
      <c r="MHH188" s="349"/>
      <c r="MHI188" s="303"/>
      <c r="MHJ188" s="303"/>
      <c r="MHK188" s="303"/>
      <c r="MHL188" s="304"/>
      <c r="MHM188" s="152" t="s">
        <v>295</v>
      </c>
      <c r="MHN188" s="349" t="s">
        <v>296</v>
      </c>
      <c r="MHO188" s="349"/>
      <c r="MHP188" s="349"/>
      <c r="MHQ188" s="303"/>
      <c r="MHR188" s="303"/>
      <c r="MHS188" s="303"/>
      <c r="MHT188" s="304"/>
      <c r="MHU188" s="152" t="s">
        <v>295</v>
      </c>
      <c r="MHV188" s="349" t="s">
        <v>296</v>
      </c>
      <c r="MHW188" s="349"/>
      <c r="MHX188" s="349"/>
      <c r="MHY188" s="303"/>
      <c r="MHZ188" s="303"/>
      <c r="MIA188" s="303"/>
      <c r="MIB188" s="304"/>
      <c r="MIC188" s="152" t="s">
        <v>295</v>
      </c>
      <c r="MID188" s="349" t="s">
        <v>296</v>
      </c>
      <c r="MIE188" s="349"/>
      <c r="MIF188" s="349"/>
      <c r="MIG188" s="303"/>
      <c r="MIH188" s="303"/>
      <c r="MII188" s="303"/>
      <c r="MIJ188" s="304"/>
      <c r="MIK188" s="152" t="s">
        <v>295</v>
      </c>
      <c r="MIL188" s="349" t="s">
        <v>296</v>
      </c>
      <c r="MIM188" s="349"/>
      <c r="MIN188" s="349"/>
      <c r="MIO188" s="303"/>
      <c r="MIP188" s="303"/>
      <c r="MIQ188" s="303"/>
      <c r="MIR188" s="304"/>
      <c r="MIS188" s="152" t="s">
        <v>295</v>
      </c>
      <c r="MIT188" s="349" t="s">
        <v>296</v>
      </c>
      <c r="MIU188" s="349"/>
      <c r="MIV188" s="349"/>
      <c r="MIW188" s="303"/>
      <c r="MIX188" s="303"/>
      <c r="MIY188" s="303"/>
      <c r="MIZ188" s="304"/>
      <c r="MJA188" s="152" t="s">
        <v>295</v>
      </c>
      <c r="MJB188" s="349" t="s">
        <v>296</v>
      </c>
      <c r="MJC188" s="349"/>
      <c r="MJD188" s="349"/>
      <c r="MJE188" s="303"/>
      <c r="MJF188" s="303"/>
      <c r="MJG188" s="303"/>
      <c r="MJH188" s="304"/>
      <c r="MJI188" s="152" t="s">
        <v>295</v>
      </c>
      <c r="MJJ188" s="349" t="s">
        <v>296</v>
      </c>
      <c r="MJK188" s="349"/>
      <c r="MJL188" s="349"/>
      <c r="MJM188" s="303"/>
      <c r="MJN188" s="303"/>
      <c r="MJO188" s="303"/>
      <c r="MJP188" s="304"/>
      <c r="MJQ188" s="152" t="s">
        <v>295</v>
      </c>
      <c r="MJR188" s="349" t="s">
        <v>296</v>
      </c>
      <c r="MJS188" s="349"/>
      <c r="MJT188" s="349"/>
      <c r="MJU188" s="303"/>
      <c r="MJV188" s="303"/>
      <c r="MJW188" s="303"/>
      <c r="MJX188" s="304"/>
      <c r="MJY188" s="152" t="s">
        <v>295</v>
      </c>
      <c r="MJZ188" s="349" t="s">
        <v>296</v>
      </c>
      <c r="MKA188" s="349"/>
      <c r="MKB188" s="349"/>
      <c r="MKC188" s="303"/>
      <c r="MKD188" s="303"/>
      <c r="MKE188" s="303"/>
      <c r="MKF188" s="304"/>
      <c r="MKG188" s="152" t="s">
        <v>295</v>
      </c>
      <c r="MKH188" s="349" t="s">
        <v>296</v>
      </c>
      <c r="MKI188" s="349"/>
      <c r="MKJ188" s="349"/>
      <c r="MKK188" s="303"/>
      <c r="MKL188" s="303"/>
      <c r="MKM188" s="303"/>
      <c r="MKN188" s="304"/>
      <c r="MKO188" s="152" t="s">
        <v>295</v>
      </c>
      <c r="MKP188" s="349" t="s">
        <v>296</v>
      </c>
      <c r="MKQ188" s="349"/>
      <c r="MKR188" s="349"/>
      <c r="MKS188" s="303"/>
      <c r="MKT188" s="303"/>
      <c r="MKU188" s="303"/>
      <c r="MKV188" s="304"/>
      <c r="MKW188" s="152" t="s">
        <v>295</v>
      </c>
      <c r="MKX188" s="349" t="s">
        <v>296</v>
      </c>
      <c r="MKY188" s="349"/>
      <c r="MKZ188" s="349"/>
      <c r="MLA188" s="303"/>
      <c r="MLB188" s="303"/>
      <c r="MLC188" s="303"/>
      <c r="MLD188" s="304"/>
      <c r="MLE188" s="152" t="s">
        <v>295</v>
      </c>
      <c r="MLF188" s="349" t="s">
        <v>296</v>
      </c>
      <c r="MLG188" s="349"/>
      <c r="MLH188" s="349"/>
      <c r="MLI188" s="303"/>
      <c r="MLJ188" s="303"/>
      <c r="MLK188" s="303"/>
      <c r="MLL188" s="304"/>
      <c r="MLM188" s="152" t="s">
        <v>295</v>
      </c>
      <c r="MLN188" s="349" t="s">
        <v>296</v>
      </c>
      <c r="MLO188" s="349"/>
      <c r="MLP188" s="349"/>
      <c r="MLQ188" s="303"/>
      <c r="MLR188" s="303"/>
      <c r="MLS188" s="303"/>
      <c r="MLT188" s="304"/>
      <c r="MLU188" s="152" t="s">
        <v>295</v>
      </c>
      <c r="MLV188" s="349" t="s">
        <v>296</v>
      </c>
      <c r="MLW188" s="349"/>
      <c r="MLX188" s="349"/>
      <c r="MLY188" s="303"/>
      <c r="MLZ188" s="303"/>
      <c r="MMA188" s="303"/>
      <c r="MMB188" s="304"/>
      <c r="MMC188" s="152" t="s">
        <v>295</v>
      </c>
      <c r="MMD188" s="349" t="s">
        <v>296</v>
      </c>
      <c r="MME188" s="349"/>
      <c r="MMF188" s="349"/>
      <c r="MMG188" s="303"/>
      <c r="MMH188" s="303"/>
      <c r="MMI188" s="303"/>
      <c r="MMJ188" s="304"/>
      <c r="MMK188" s="152" t="s">
        <v>295</v>
      </c>
      <c r="MML188" s="349" t="s">
        <v>296</v>
      </c>
      <c r="MMM188" s="349"/>
      <c r="MMN188" s="349"/>
      <c r="MMO188" s="303"/>
      <c r="MMP188" s="303"/>
      <c r="MMQ188" s="303"/>
      <c r="MMR188" s="304"/>
      <c r="MMS188" s="152" t="s">
        <v>295</v>
      </c>
      <c r="MMT188" s="349" t="s">
        <v>296</v>
      </c>
      <c r="MMU188" s="349"/>
      <c r="MMV188" s="349"/>
      <c r="MMW188" s="303"/>
      <c r="MMX188" s="303"/>
      <c r="MMY188" s="303"/>
      <c r="MMZ188" s="304"/>
      <c r="MNA188" s="152" t="s">
        <v>295</v>
      </c>
      <c r="MNB188" s="349" t="s">
        <v>296</v>
      </c>
      <c r="MNC188" s="349"/>
      <c r="MND188" s="349"/>
      <c r="MNE188" s="303"/>
      <c r="MNF188" s="303"/>
      <c r="MNG188" s="303"/>
      <c r="MNH188" s="304"/>
      <c r="MNI188" s="152" t="s">
        <v>295</v>
      </c>
      <c r="MNJ188" s="349" t="s">
        <v>296</v>
      </c>
      <c r="MNK188" s="349"/>
      <c r="MNL188" s="349"/>
      <c r="MNM188" s="303"/>
      <c r="MNN188" s="303"/>
      <c r="MNO188" s="303"/>
      <c r="MNP188" s="304"/>
      <c r="MNQ188" s="152" t="s">
        <v>295</v>
      </c>
      <c r="MNR188" s="349" t="s">
        <v>296</v>
      </c>
      <c r="MNS188" s="349"/>
      <c r="MNT188" s="349"/>
      <c r="MNU188" s="303"/>
      <c r="MNV188" s="303"/>
      <c r="MNW188" s="303"/>
      <c r="MNX188" s="304"/>
      <c r="MNY188" s="152" t="s">
        <v>295</v>
      </c>
      <c r="MNZ188" s="349" t="s">
        <v>296</v>
      </c>
      <c r="MOA188" s="349"/>
      <c r="MOB188" s="349"/>
      <c r="MOC188" s="303"/>
      <c r="MOD188" s="303"/>
      <c r="MOE188" s="303"/>
      <c r="MOF188" s="304"/>
      <c r="MOG188" s="152" t="s">
        <v>295</v>
      </c>
      <c r="MOH188" s="349" t="s">
        <v>296</v>
      </c>
      <c r="MOI188" s="349"/>
      <c r="MOJ188" s="349"/>
      <c r="MOK188" s="303"/>
      <c r="MOL188" s="303"/>
      <c r="MOM188" s="303"/>
      <c r="MON188" s="304"/>
      <c r="MOO188" s="152" t="s">
        <v>295</v>
      </c>
      <c r="MOP188" s="349" t="s">
        <v>296</v>
      </c>
      <c r="MOQ188" s="349"/>
      <c r="MOR188" s="349"/>
      <c r="MOS188" s="303"/>
      <c r="MOT188" s="303"/>
      <c r="MOU188" s="303"/>
      <c r="MOV188" s="304"/>
      <c r="MOW188" s="152" t="s">
        <v>295</v>
      </c>
      <c r="MOX188" s="349" t="s">
        <v>296</v>
      </c>
      <c r="MOY188" s="349"/>
      <c r="MOZ188" s="349"/>
      <c r="MPA188" s="303"/>
      <c r="MPB188" s="303"/>
      <c r="MPC188" s="303"/>
      <c r="MPD188" s="304"/>
      <c r="MPE188" s="152" t="s">
        <v>295</v>
      </c>
      <c r="MPF188" s="349" t="s">
        <v>296</v>
      </c>
      <c r="MPG188" s="349"/>
      <c r="MPH188" s="349"/>
      <c r="MPI188" s="303"/>
      <c r="MPJ188" s="303"/>
      <c r="MPK188" s="303"/>
      <c r="MPL188" s="304"/>
      <c r="MPM188" s="152" t="s">
        <v>295</v>
      </c>
      <c r="MPN188" s="349" t="s">
        <v>296</v>
      </c>
      <c r="MPO188" s="349"/>
      <c r="MPP188" s="349"/>
      <c r="MPQ188" s="303"/>
      <c r="MPR188" s="303"/>
      <c r="MPS188" s="303"/>
      <c r="MPT188" s="304"/>
      <c r="MPU188" s="152" t="s">
        <v>295</v>
      </c>
      <c r="MPV188" s="349" t="s">
        <v>296</v>
      </c>
      <c r="MPW188" s="349"/>
      <c r="MPX188" s="349"/>
      <c r="MPY188" s="303"/>
      <c r="MPZ188" s="303"/>
      <c r="MQA188" s="303"/>
      <c r="MQB188" s="304"/>
      <c r="MQC188" s="152" t="s">
        <v>295</v>
      </c>
      <c r="MQD188" s="349" t="s">
        <v>296</v>
      </c>
      <c r="MQE188" s="349"/>
      <c r="MQF188" s="349"/>
      <c r="MQG188" s="303"/>
      <c r="MQH188" s="303"/>
      <c r="MQI188" s="303"/>
      <c r="MQJ188" s="304"/>
      <c r="MQK188" s="152" t="s">
        <v>295</v>
      </c>
      <c r="MQL188" s="349" t="s">
        <v>296</v>
      </c>
      <c r="MQM188" s="349"/>
      <c r="MQN188" s="349"/>
      <c r="MQO188" s="303"/>
      <c r="MQP188" s="303"/>
      <c r="MQQ188" s="303"/>
      <c r="MQR188" s="304"/>
      <c r="MQS188" s="152" t="s">
        <v>295</v>
      </c>
      <c r="MQT188" s="349" t="s">
        <v>296</v>
      </c>
      <c r="MQU188" s="349"/>
      <c r="MQV188" s="349"/>
      <c r="MQW188" s="303"/>
      <c r="MQX188" s="303"/>
      <c r="MQY188" s="303"/>
      <c r="MQZ188" s="304"/>
      <c r="MRA188" s="152" t="s">
        <v>295</v>
      </c>
      <c r="MRB188" s="349" t="s">
        <v>296</v>
      </c>
      <c r="MRC188" s="349"/>
      <c r="MRD188" s="349"/>
      <c r="MRE188" s="303"/>
      <c r="MRF188" s="303"/>
      <c r="MRG188" s="303"/>
      <c r="MRH188" s="304"/>
      <c r="MRI188" s="152" t="s">
        <v>295</v>
      </c>
      <c r="MRJ188" s="349" t="s">
        <v>296</v>
      </c>
      <c r="MRK188" s="349"/>
      <c r="MRL188" s="349"/>
      <c r="MRM188" s="303"/>
      <c r="MRN188" s="303"/>
      <c r="MRO188" s="303"/>
      <c r="MRP188" s="304"/>
      <c r="MRQ188" s="152" t="s">
        <v>295</v>
      </c>
      <c r="MRR188" s="349" t="s">
        <v>296</v>
      </c>
      <c r="MRS188" s="349"/>
      <c r="MRT188" s="349"/>
      <c r="MRU188" s="303"/>
      <c r="MRV188" s="303"/>
      <c r="MRW188" s="303"/>
      <c r="MRX188" s="304"/>
      <c r="MRY188" s="152" t="s">
        <v>295</v>
      </c>
      <c r="MRZ188" s="349" t="s">
        <v>296</v>
      </c>
      <c r="MSA188" s="349"/>
      <c r="MSB188" s="349"/>
      <c r="MSC188" s="303"/>
      <c r="MSD188" s="303"/>
      <c r="MSE188" s="303"/>
      <c r="MSF188" s="304"/>
      <c r="MSG188" s="152" t="s">
        <v>295</v>
      </c>
      <c r="MSH188" s="349" t="s">
        <v>296</v>
      </c>
      <c r="MSI188" s="349"/>
      <c r="MSJ188" s="349"/>
      <c r="MSK188" s="303"/>
      <c r="MSL188" s="303"/>
      <c r="MSM188" s="303"/>
      <c r="MSN188" s="304"/>
      <c r="MSO188" s="152" t="s">
        <v>295</v>
      </c>
      <c r="MSP188" s="349" t="s">
        <v>296</v>
      </c>
      <c r="MSQ188" s="349"/>
      <c r="MSR188" s="349"/>
      <c r="MSS188" s="303"/>
      <c r="MST188" s="303"/>
      <c r="MSU188" s="303"/>
      <c r="MSV188" s="304"/>
      <c r="MSW188" s="152" t="s">
        <v>295</v>
      </c>
      <c r="MSX188" s="349" t="s">
        <v>296</v>
      </c>
      <c r="MSY188" s="349"/>
      <c r="MSZ188" s="349"/>
      <c r="MTA188" s="303"/>
      <c r="MTB188" s="303"/>
      <c r="MTC188" s="303"/>
      <c r="MTD188" s="304"/>
      <c r="MTE188" s="152" t="s">
        <v>295</v>
      </c>
      <c r="MTF188" s="349" t="s">
        <v>296</v>
      </c>
      <c r="MTG188" s="349"/>
      <c r="MTH188" s="349"/>
      <c r="MTI188" s="303"/>
      <c r="MTJ188" s="303"/>
      <c r="MTK188" s="303"/>
      <c r="MTL188" s="304"/>
      <c r="MTM188" s="152" t="s">
        <v>295</v>
      </c>
      <c r="MTN188" s="349" t="s">
        <v>296</v>
      </c>
      <c r="MTO188" s="349"/>
      <c r="MTP188" s="349"/>
      <c r="MTQ188" s="303"/>
      <c r="MTR188" s="303"/>
      <c r="MTS188" s="303"/>
      <c r="MTT188" s="304"/>
      <c r="MTU188" s="152" t="s">
        <v>295</v>
      </c>
      <c r="MTV188" s="349" t="s">
        <v>296</v>
      </c>
      <c r="MTW188" s="349"/>
      <c r="MTX188" s="349"/>
      <c r="MTY188" s="303"/>
      <c r="MTZ188" s="303"/>
      <c r="MUA188" s="303"/>
      <c r="MUB188" s="304"/>
      <c r="MUC188" s="152" t="s">
        <v>295</v>
      </c>
      <c r="MUD188" s="349" t="s">
        <v>296</v>
      </c>
      <c r="MUE188" s="349"/>
      <c r="MUF188" s="349"/>
      <c r="MUG188" s="303"/>
      <c r="MUH188" s="303"/>
      <c r="MUI188" s="303"/>
      <c r="MUJ188" s="304"/>
      <c r="MUK188" s="152" t="s">
        <v>295</v>
      </c>
      <c r="MUL188" s="349" t="s">
        <v>296</v>
      </c>
      <c r="MUM188" s="349"/>
      <c r="MUN188" s="349"/>
      <c r="MUO188" s="303"/>
      <c r="MUP188" s="303"/>
      <c r="MUQ188" s="303"/>
      <c r="MUR188" s="304"/>
      <c r="MUS188" s="152" t="s">
        <v>295</v>
      </c>
      <c r="MUT188" s="349" t="s">
        <v>296</v>
      </c>
      <c r="MUU188" s="349"/>
      <c r="MUV188" s="349"/>
      <c r="MUW188" s="303"/>
      <c r="MUX188" s="303"/>
      <c r="MUY188" s="303"/>
      <c r="MUZ188" s="304"/>
      <c r="MVA188" s="152" t="s">
        <v>295</v>
      </c>
      <c r="MVB188" s="349" t="s">
        <v>296</v>
      </c>
      <c r="MVC188" s="349"/>
      <c r="MVD188" s="349"/>
      <c r="MVE188" s="303"/>
      <c r="MVF188" s="303"/>
      <c r="MVG188" s="303"/>
      <c r="MVH188" s="304"/>
      <c r="MVI188" s="152" t="s">
        <v>295</v>
      </c>
      <c r="MVJ188" s="349" t="s">
        <v>296</v>
      </c>
      <c r="MVK188" s="349"/>
      <c r="MVL188" s="349"/>
      <c r="MVM188" s="303"/>
      <c r="MVN188" s="303"/>
      <c r="MVO188" s="303"/>
      <c r="MVP188" s="304"/>
      <c r="MVQ188" s="152" t="s">
        <v>295</v>
      </c>
      <c r="MVR188" s="349" t="s">
        <v>296</v>
      </c>
      <c r="MVS188" s="349"/>
      <c r="MVT188" s="349"/>
      <c r="MVU188" s="303"/>
      <c r="MVV188" s="303"/>
      <c r="MVW188" s="303"/>
      <c r="MVX188" s="304"/>
      <c r="MVY188" s="152" t="s">
        <v>295</v>
      </c>
      <c r="MVZ188" s="349" t="s">
        <v>296</v>
      </c>
      <c r="MWA188" s="349"/>
      <c r="MWB188" s="349"/>
      <c r="MWC188" s="303"/>
      <c r="MWD188" s="303"/>
      <c r="MWE188" s="303"/>
      <c r="MWF188" s="304"/>
      <c r="MWG188" s="152" t="s">
        <v>295</v>
      </c>
      <c r="MWH188" s="349" t="s">
        <v>296</v>
      </c>
      <c r="MWI188" s="349"/>
      <c r="MWJ188" s="349"/>
      <c r="MWK188" s="303"/>
      <c r="MWL188" s="303"/>
      <c r="MWM188" s="303"/>
      <c r="MWN188" s="304"/>
      <c r="MWO188" s="152" t="s">
        <v>295</v>
      </c>
      <c r="MWP188" s="349" t="s">
        <v>296</v>
      </c>
      <c r="MWQ188" s="349"/>
      <c r="MWR188" s="349"/>
      <c r="MWS188" s="303"/>
      <c r="MWT188" s="303"/>
      <c r="MWU188" s="303"/>
      <c r="MWV188" s="304"/>
      <c r="MWW188" s="152" t="s">
        <v>295</v>
      </c>
      <c r="MWX188" s="349" t="s">
        <v>296</v>
      </c>
      <c r="MWY188" s="349"/>
      <c r="MWZ188" s="349"/>
      <c r="MXA188" s="303"/>
      <c r="MXB188" s="303"/>
      <c r="MXC188" s="303"/>
      <c r="MXD188" s="304"/>
      <c r="MXE188" s="152" t="s">
        <v>295</v>
      </c>
      <c r="MXF188" s="349" t="s">
        <v>296</v>
      </c>
      <c r="MXG188" s="349"/>
      <c r="MXH188" s="349"/>
      <c r="MXI188" s="303"/>
      <c r="MXJ188" s="303"/>
      <c r="MXK188" s="303"/>
      <c r="MXL188" s="304"/>
      <c r="MXM188" s="152" t="s">
        <v>295</v>
      </c>
      <c r="MXN188" s="349" t="s">
        <v>296</v>
      </c>
      <c r="MXO188" s="349"/>
      <c r="MXP188" s="349"/>
      <c r="MXQ188" s="303"/>
      <c r="MXR188" s="303"/>
      <c r="MXS188" s="303"/>
      <c r="MXT188" s="304"/>
      <c r="MXU188" s="152" t="s">
        <v>295</v>
      </c>
      <c r="MXV188" s="349" t="s">
        <v>296</v>
      </c>
      <c r="MXW188" s="349"/>
      <c r="MXX188" s="349"/>
      <c r="MXY188" s="303"/>
      <c r="MXZ188" s="303"/>
      <c r="MYA188" s="303"/>
      <c r="MYB188" s="304"/>
      <c r="MYC188" s="152" t="s">
        <v>295</v>
      </c>
      <c r="MYD188" s="349" t="s">
        <v>296</v>
      </c>
      <c r="MYE188" s="349"/>
      <c r="MYF188" s="349"/>
      <c r="MYG188" s="303"/>
      <c r="MYH188" s="303"/>
      <c r="MYI188" s="303"/>
      <c r="MYJ188" s="304"/>
      <c r="MYK188" s="152" t="s">
        <v>295</v>
      </c>
      <c r="MYL188" s="349" t="s">
        <v>296</v>
      </c>
      <c r="MYM188" s="349"/>
      <c r="MYN188" s="349"/>
      <c r="MYO188" s="303"/>
      <c r="MYP188" s="303"/>
      <c r="MYQ188" s="303"/>
      <c r="MYR188" s="304"/>
      <c r="MYS188" s="152" t="s">
        <v>295</v>
      </c>
      <c r="MYT188" s="349" t="s">
        <v>296</v>
      </c>
      <c r="MYU188" s="349"/>
      <c r="MYV188" s="349"/>
      <c r="MYW188" s="303"/>
      <c r="MYX188" s="303"/>
      <c r="MYY188" s="303"/>
      <c r="MYZ188" s="304"/>
      <c r="MZA188" s="152" t="s">
        <v>295</v>
      </c>
      <c r="MZB188" s="349" t="s">
        <v>296</v>
      </c>
      <c r="MZC188" s="349"/>
      <c r="MZD188" s="349"/>
      <c r="MZE188" s="303"/>
      <c r="MZF188" s="303"/>
      <c r="MZG188" s="303"/>
      <c r="MZH188" s="304"/>
      <c r="MZI188" s="152" t="s">
        <v>295</v>
      </c>
      <c r="MZJ188" s="349" t="s">
        <v>296</v>
      </c>
      <c r="MZK188" s="349"/>
      <c r="MZL188" s="349"/>
      <c r="MZM188" s="303"/>
      <c r="MZN188" s="303"/>
      <c r="MZO188" s="303"/>
      <c r="MZP188" s="304"/>
      <c r="MZQ188" s="152" t="s">
        <v>295</v>
      </c>
      <c r="MZR188" s="349" t="s">
        <v>296</v>
      </c>
      <c r="MZS188" s="349"/>
      <c r="MZT188" s="349"/>
      <c r="MZU188" s="303"/>
      <c r="MZV188" s="303"/>
      <c r="MZW188" s="303"/>
      <c r="MZX188" s="304"/>
      <c r="MZY188" s="152" t="s">
        <v>295</v>
      </c>
      <c r="MZZ188" s="349" t="s">
        <v>296</v>
      </c>
      <c r="NAA188" s="349"/>
      <c r="NAB188" s="349"/>
      <c r="NAC188" s="303"/>
      <c r="NAD188" s="303"/>
      <c r="NAE188" s="303"/>
      <c r="NAF188" s="304"/>
      <c r="NAG188" s="152" t="s">
        <v>295</v>
      </c>
      <c r="NAH188" s="349" t="s">
        <v>296</v>
      </c>
      <c r="NAI188" s="349"/>
      <c r="NAJ188" s="349"/>
      <c r="NAK188" s="303"/>
      <c r="NAL188" s="303"/>
      <c r="NAM188" s="303"/>
      <c r="NAN188" s="304"/>
      <c r="NAO188" s="152" t="s">
        <v>295</v>
      </c>
      <c r="NAP188" s="349" t="s">
        <v>296</v>
      </c>
      <c r="NAQ188" s="349"/>
      <c r="NAR188" s="349"/>
      <c r="NAS188" s="303"/>
      <c r="NAT188" s="303"/>
      <c r="NAU188" s="303"/>
      <c r="NAV188" s="304"/>
      <c r="NAW188" s="152" t="s">
        <v>295</v>
      </c>
      <c r="NAX188" s="349" t="s">
        <v>296</v>
      </c>
      <c r="NAY188" s="349"/>
      <c r="NAZ188" s="349"/>
      <c r="NBA188" s="303"/>
      <c r="NBB188" s="303"/>
      <c r="NBC188" s="303"/>
      <c r="NBD188" s="304"/>
      <c r="NBE188" s="152" t="s">
        <v>295</v>
      </c>
      <c r="NBF188" s="349" t="s">
        <v>296</v>
      </c>
      <c r="NBG188" s="349"/>
      <c r="NBH188" s="349"/>
      <c r="NBI188" s="303"/>
      <c r="NBJ188" s="303"/>
      <c r="NBK188" s="303"/>
      <c r="NBL188" s="304"/>
      <c r="NBM188" s="152" t="s">
        <v>295</v>
      </c>
      <c r="NBN188" s="349" t="s">
        <v>296</v>
      </c>
      <c r="NBO188" s="349"/>
      <c r="NBP188" s="349"/>
      <c r="NBQ188" s="303"/>
      <c r="NBR188" s="303"/>
      <c r="NBS188" s="303"/>
      <c r="NBT188" s="304"/>
      <c r="NBU188" s="152" t="s">
        <v>295</v>
      </c>
      <c r="NBV188" s="349" t="s">
        <v>296</v>
      </c>
      <c r="NBW188" s="349"/>
      <c r="NBX188" s="349"/>
      <c r="NBY188" s="303"/>
      <c r="NBZ188" s="303"/>
      <c r="NCA188" s="303"/>
      <c r="NCB188" s="304"/>
      <c r="NCC188" s="152" t="s">
        <v>295</v>
      </c>
      <c r="NCD188" s="349" t="s">
        <v>296</v>
      </c>
      <c r="NCE188" s="349"/>
      <c r="NCF188" s="349"/>
      <c r="NCG188" s="303"/>
      <c r="NCH188" s="303"/>
      <c r="NCI188" s="303"/>
      <c r="NCJ188" s="304"/>
      <c r="NCK188" s="152" t="s">
        <v>295</v>
      </c>
      <c r="NCL188" s="349" t="s">
        <v>296</v>
      </c>
      <c r="NCM188" s="349"/>
      <c r="NCN188" s="349"/>
      <c r="NCO188" s="303"/>
      <c r="NCP188" s="303"/>
      <c r="NCQ188" s="303"/>
      <c r="NCR188" s="304"/>
      <c r="NCS188" s="152" t="s">
        <v>295</v>
      </c>
      <c r="NCT188" s="349" t="s">
        <v>296</v>
      </c>
      <c r="NCU188" s="349"/>
      <c r="NCV188" s="349"/>
      <c r="NCW188" s="303"/>
      <c r="NCX188" s="303"/>
      <c r="NCY188" s="303"/>
      <c r="NCZ188" s="304"/>
      <c r="NDA188" s="152" t="s">
        <v>295</v>
      </c>
      <c r="NDB188" s="349" t="s">
        <v>296</v>
      </c>
      <c r="NDC188" s="349"/>
      <c r="NDD188" s="349"/>
      <c r="NDE188" s="303"/>
      <c r="NDF188" s="303"/>
      <c r="NDG188" s="303"/>
      <c r="NDH188" s="304"/>
      <c r="NDI188" s="152" t="s">
        <v>295</v>
      </c>
      <c r="NDJ188" s="349" t="s">
        <v>296</v>
      </c>
      <c r="NDK188" s="349"/>
      <c r="NDL188" s="349"/>
      <c r="NDM188" s="303"/>
      <c r="NDN188" s="303"/>
      <c r="NDO188" s="303"/>
      <c r="NDP188" s="304"/>
      <c r="NDQ188" s="152" t="s">
        <v>295</v>
      </c>
      <c r="NDR188" s="349" t="s">
        <v>296</v>
      </c>
      <c r="NDS188" s="349"/>
      <c r="NDT188" s="349"/>
      <c r="NDU188" s="303"/>
      <c r="NDV188" s="303"/>
      <c r="NDW188" s="303"/>
      <c r="NDX188" s="304"/>
      <c r="NDY188" s="152" t="s">
        <v>295</v>
      </c>
      <c r="NDZ188" s="349" t="s">
        <v>296</v>
      </c>
      <c r="NEA188" s="349"/>
      <c r="NEB188" s="349"/>
      <c r="NEC188" s="303"/>
      <c r="NED188" s="303"/>
      <c r="NEE188" s="303"/>
      <c r="NEF188" s="304"/>
      <c r="NEG188" s="152" t="s">
        <v>295</v>
      </c>
      <c r="NEH188" s="349" t="s">
        <v>296</v>
      </c>
      <c r="NEI188" s="349"/>
      <c r="NEJ188" s="349"/>
      <c r="NEK188" s="303"/>
      <c r="NEL188" s="303"/>
      <c r="NEM188" s="303"/>
      <c r="NEN188" s="304"/>
      <c r="NEO188" s="152" t="s">
        <v>295</v>
      </c>
      <c r="NEP188" s="349" t="s">
        <v>296</v>
      </c>
      <c r="NEQ188" s="349"/>
      <c r="NER188" s="349"/>
      <c r="NES188" s="303"/>
      <c r="NET188" s="303"/>
      <c r="NEU188" s="303"/>
      <c r="NEV188" s="304"/>
      <c r="NEW188" s="152" t="s">
        <v>295</v>
      </c>
      <c r="NEX188" s="349" t="s">
        <v>296</v>
      </c>
      <c r="NEY188" s="349"/>
      <c r="NEZ188" s="349"/>
      <c r="NFA188" s="303"/>
      <c r="NFB188" s="303"/>
      <c r="NFC188" s="303"/>
      <c r="NFD188" s="304"/>
      <c r="NFE188" s="152" t="s">
        <v>295</v>
      </c>
      <c r="NFF188" s="349" t="s">
        <v>296</v>
      </c>
      <c r="NFG188" s="349"/>
      <c r="NFH188" s="349"/>
      <c r="NFI188" s="303"/>
      <c r="NFJ188" s="303"/>
      <c r="NFK188" s="303"/>
      <c r="NFL188" s="304"/>
      <c r="NFM188" s="152" t="s">
        <v>295</v>
      </c>
      <c r="NFN188" s="349" t="s">
        <v>296</v>
      </c>
      <c r="NFO188" s="349"/>
      <c r="NFP188" s="349"/>
      <c r="NFQ188" s="303"/>
      <c r="NFR188" s="303"/>
      <c r="NFS188" s="303"/>
      <c r="NFT188" s="304"/>
      <c r="NFU188" s="152" t="s">
        <v>295</v>
      </c>
      <c r="NFV188" s="349" t="s">
        <v>296</v>
      </c>
      <c r="NFW188" s="349"/>
      <c r="NFX188" s="349"/>
      <c r="NFY188" s="303"/>
      <c r="NFZ188" s="303"/>
      <c r="NGA188" s="303"/>
      <c r="NGB188" s="304"/>
      <c r="NGC188" s="152" t="s">
        <v>295</v>
      </c>
      <c r="NGD188" s="349" t="s">
        <v>296</v>
      </c>
      <c r="NGE188" s="349"/>
      <c r="NGF188" s="349"/>
      <c r="NGG188" s="303"/>
      <c r="NGH188" s="303"/>
      <c r="NGI188" s="303"/>
      <c r="NGJ188" s="304"/>
      <c r="NGK188" s="152" t="s">
        <v>295</v>
      </c>
      <c r="NGL188" s="349" t="s">
        <v>296</v>
      </c>
      <c r="NGM188" s="349"/>
      <c r="NGN188" s="349"/>
      <c r="NGO188" s="303"/>
      <c r="NGP188" s="303"/>
      <c r="NGQ188" s="303"/>
      <c r="NGR188" s="304"/>
      <c r="NGS188" s="152" t="s">
        <v>295</v>
      </c>
      <c r="NGT188" s="349" t="s">
        <v>296</v>
      </c>
      <c r="NGU188" s="349"/>
      <c r="NGV188" s="349"/>
      <c r="NGW188" s="303"/>
      <c r="NGX188" s="303"/>
      <c r="NGY188" s="303"/>
      <c r="NGZ188" s="304"/>
      <c r="NHA188" s="152" t="s">
        <v>295</v>
      </c>
      <c r="NHB188" s="349" t="s">
        <v>296</v>
      </c>
      <c r="NHC188" s="349"/>
      <c r="NHD188" s="349"/>
      <c r="NHE188" s="303"/>
      <c r="NHF188" s="303"/>
      <c r="NHG188" s="303"/>
      <c r="NHH188" s="304"/>
      <c r="NHI188" s="152" t="s">
        <v>295</v>
      </c>
      <c r="NHJ188" s="349" t="s">
        <v>296</v>
      </c>
      <c r="NHK188" s="349"/>
      <c r="NHL188" s="349"/>
      <c r="NHM188" s="303"/>
      <c r="NHN188" s="303"/>
      <c r="NHO188" s="303"/>
      <c r="NHP188" s="304"/>
      <c r="NHQ188" s="152" t="s">
        <v>295</v>
      </c>
      <c r="NHR188" s="349" t="s">
        <v>296</v>
      </c>
      <c r="NHS188" s="349"/>
      <c r="NHT188" s="349"/>
      <c r="NHU188" s="303"/>
      <c r="NHV188" s="303"/>
      <c r="NHW188" s="303"/>
      <c r="NHX188" s="304"/>
      <c r="NHY188" s="152" t="s">
        <v>295</v>
      </c>
      <c r="NHZ188" s="349" t="s">
        <v>296</v>
      </c>
      <c r="NIA188" s="349"/>
      <c r="NIB188" s="349"/>
      <c r="NIC188" s="303"/>
      <c r="NID188" s="303"/>
      <c r="NIE188" s="303"/>
      <c r="NIF188" s="304"/>
      <c r="NIG188" s="152" t="s">
        <v>295</v>
      </c>
      <c r="NIH188" s="349" t="s">
        <v>296</v>
      </c>
      <c r="NII188" s="349"/>
      <c r="NIJ188" s="349"/>
      <c r="NIK188" s="303"/>
      <c r="NIL188" s="303"/>
      <c r="NIM188" s="303"/>
      <c r="NIN188" s="304"/>
      <c r="NIO188" s="152" t="s">
        <v>295</v>
      </c>
      <c r="NIP188" s="349" t="s">
        <v>296</v>
      </c>
      <c r="NIQ188" s="349"/>
      <c r="NIR188" s="349"/>
      <c r="NIS188" s="303"/>
      <c r="NIT188" s="303"/>
      <c r="NIU188" s="303"/>
      <c r="NIV188" s="304"/>
      <c r="NIW188" s="152" t="s">
        <v>295</v>
      </c>
      <c r="NIX188" s="349" t="s">
        <v>296</v>
      </c>
      <c r="NIY188" s="349"/>
      <c r="NIZ188" s="349"/>
      <c r="NJA188" s="303"/>
      <c r="NJB188" s="303"/>
      <c r="NJC188" s="303"/>
      <c r="NJD188" s="304"/>
      <c r="NJE188" s="152" t="s">
        <v>295</v>
      </c>
      <c r="NJF188" s="349" t="s">
        <v>296</v>
      </c>
      <c r="NJG188" s="349"/>
      <c r="NJH188" s="349"/>
      <c r="NJI188" s="303"/>
      <c r="NJJ188" s="303"/>
      <c r="NJK188" s="303"/>
      <c r="NJL188" s="304"/>
      <c r="NJM188" s="152" t="s">
        <v>295</v>
      </c>
      <c r="NJN188" s="349" t="s">
        <v>296</v>
      </c>
      <c r="NJO188" s="349"/>
      <c r="NJP188" s="349"/>
      <c r="NJQ188" s="303"/>
      <c r="NJR188" s="303"/>
      <c r="NJS188" s="303"/>
      <c r="NJT188" s="304"/>
      <c r="NJU188" s="152" t="s">
        <v>295</v>
      </c>
      <c r="NJV188" s="349" t="s">
        <v>296</v>
      </c>
      <c r="NJW188" s="349"/>
      <c r="NJX188" s="349"/>
      <c r="NJY188" s="303"/>
      <c r="NJZ188" s="303"/>
      <c r="NKA188" s="303"/>
      <c r="NKB188" s="304"/>
      <c r="NKC188" s="152" t="s">
        <v>295</v>
      </c>
      <c r="NKD188" s="349" t="s">
        <v>296</v>
      </c>
      <c r="NKE188" s="349"/>
      <c r="NKF188" s="349"/>
      <c r="NKG188" s="303"/>
      <c r="NKH188" s="303"/>
      <c r="NKI188" s="303"/>
      <c r="NKJ188" s="304"/>
      <c r="NKK188" s="152" t="s">
        <v>295</v>
      </c>
      <c r="NKL188" s="349" t="s">
        <v>296</v>
      </c>
      <c r="NKM188" s="349"/>
      <c r="NKN188" s="349"/>
      <c r="NKO188" s="303"/>
      <c r="NKP188" s="303"/>
      <c r="NKQ188" s="303"/>
      <c r="NKR188" s="304"/>
      <c r="NKS188" s="152" t="s">
        <v>295</v>
      </c>
      <c r="NKT188" s="349" t="s">
        <v>296</v>
      </c>
      <c r="NKU188" s="349"/>
      <c r="NKV188" s="349"/>
      <c r="NKW188" s="303"/>
      <c r="NKX188" s="303"/>
      <c r="NKY188" s="303"/>
      <c r="NKZ188" s="304"/>
      <c r="NLA188" s="152" t="s">
        <v>295</v>
      </c>
      <c r="NLB188" s="349" t="s">
        <v>296</v>
      </c>
      <c r="NLC188" s="349"/>
      <c r="NLD188" s="349"/>
      <c r="NLE188" s="303"/>
      <c r="NLF188" s="303"/>
      <c r="NLG188" s="303"/>
      <c r="NLH188" s="304"/>
      <c r="NLI188" s="152" t="s">
        <v>295</v>
      </c>
      <c r="NLJ188" s="349" t="s">
        <v>296</v>
      </c>
      <c r="NLK188" s="349"/>
      <c r="NLL188" s="349"/>
      <c r="NLM188" s="303"/>
      <c r="NLN188" s="303"/>
      <c r="NLO188" s="303"/>
      <c r="NLP188" s="304"/>
      <c r="NLQ188" s="152" t="s">
        <v>295</v>
      </c>
      <c r="NLR188" s="349" t="s">
        <v>296</v>
      </c>
      <c r="NLS188" s="349"/>
      <c r="NLT188" s="349"/>
      <c r="NLU188" s="303"/>
      <c r="NLV188" s="303"/>
      <c r="NLW188" s="303"/>
      <c r="NLX188" s="304"/>
      <c r="NLY188" s="152" t="s">
        <v>295</v>
      </c>
      <c r="NLZ188" s="349" t="s">
        <v>296</v>
      </c>
      <c r="NMA188" s="349"/>
      <c r="NMB188" s="349"/>
      <c r="NMC188" s="303"/>
      <c r="NMD188" s="303"/>
      <c r="NME188" s="303"/>
      <c r="NMF188" s="304"/>
      <c r="NMG188" s="152" t="s">
        <v>295</v>
      </c>
      <c r="NMH188" s="349" t="s">
        <v>296</v>
      </c>
      <c r="NMI188" s="349"/>
      <c r="NMJ188" s="349"/>
      <c r="NMK188" s="303"/>
      <c r="NML188" s="303"/>
      <c r="NMM188" s="303"/>
      <c r="NMN188" s="304"/>
      <c r="NMO188" s="152" t="s">
        <v>295</v>
      </c>
      <c r="NMP188" s="349" t="s">
        <v>296</v>
      </c>
      <c r="NMQ188" s="349"/>
      <c r="NMR188" s="349"/>
      <c r="NMS188" s="303"/>
      <c r="NMT188" s="303"/>
      <c r="NMU188" s="303"/>
      <c r="NMV188" s="304"/>
      <c r="NMW188" s="152" t="s">
        <v>295</v>
      </c>
      <c r="NMX188" s="349" t="s">
        <v>296</v>
      </c>
      <c r="NMY188" s="349"/>
      <c r="NMZ188" s="349"/>
      <c r="NNA188" s="303"/>
      <c r="NNB188" s="303"/>
      <c r="NNC188" s="303"/>
      <c r="NND188" s="304"/>
      <c r="NNE188" s="152" t="s">
        <v>295</v>
      </c>
      <c r="NNF188" s="349" t="s">
        <v>296</v>
      </c>
      <c r="NNG188" s="349"/>
      <c r="NNH188" s="349"/>
      <c r="NNI188" s="303"/>
      <c r="NNJ188" s="303"/>
      <c r="NNK188" s="303"/>
      <c r="NNL188" s="304"/>
      <c r="NNM188" s="152" t="s">
        <v>295</v>
      </c>
      <c r="NNN188" s="349" t="s">
        <v>296</v>
      </c>
      <c r="NNO188" s="349"/>
      <c r="NNP188" s="349"/>
      <c r="NNQ188" s="303"/>
      <c r="NNR188" s="303"/>
      <c r="NNS188" s="303"/>
      <c r="NNT188" s="304"/>
      <c r="NNU188" s="152" t="s">
        <v>295</v>
      </c>
      <c r="NNV188" s="349" t="s">
        <v>296</v>
      </c>
      <c r="NNW188" s="349"/>
      <c r="NNX188" s="349"/>
      <c r="NNY188" s="303"/>
      <c r="NNZ188" s="303"/>
      <c r="NOA188" s="303"/>
      <c r="NOB188" s="304"/>
      <c r="NOC188" s="152" t="s">
        <v>295</v>
      </c>
      <c r="NOD188" s="349" t="s">
        <v>296</v>
      </c>
      <c r="NOE188" s="349"/>
      <c r="NOF188" s="349"/>
      <c r="NOG188" s="303"/>
      <c r="NOH188" s="303"/>
      <c r="NOI188" s="303"/>
      <c r="NOJ188" s="304"/>
      <c r="NOK188" s="152" t="s">
        <v>295</v>
      </c>
      <c r="NOL188" s="349" t="s">
        <v>296</v>
      </c>
      <c r="NOM188" s="349"/>
      <c r="NON188" s="349"/>
      <c r="NOO188" s="303"/>
      <c r="NOP188" s="303"/>
      <c r="NOQ188" s="303"/>
      <c r="NOR188" s="304"/>
      <c r="NOS188" s="152" t="s">
        <v>295</v>
      </c>
      <c r="NOT188" s="349" t="s">
        <v>296</v>
      </c>
      <c r="NOU188" s="349"/>
      <c r="NOV188" s="349"/>
      <c r="NOW188" s="303"/>
      <c r="NOX188" s="303"/>
      <c r="NOY188" s="303"/>
      <c r="NOZ188" s="304"/>
      <c r="NPA188" s="152" t="s">
        <v>295</v>
      </c>
      <c r="NPB188" s="349" t="s">
        <v>296</v>
      </c>
      <c r="NPC188" s="349"/>
      <c r="NPD188" s="349"/>
      <c r="NPE188" s="303"/>
      <c r="NPF188" s="303"/>
      <c r="NPG188" s="303"/>
      <c r="NPH188" s="304"/>
      <c r="NPI188" s="152" t="s">
        <v>295</v>
      </c>
      <c r="NPJ188" s="349" t="s">
        <v>296</v>
      </c>
      <c r="NPK188" s="349"/>
      <c r="NPL188" s="349"/>
      <c r="NPM188" s="303"/>
      <c r="NPN188" s="303"/>
      <c r="NPO188" s="303"/>
      <c r="NPP188" s="304"/>
      <c r="NPQ188" s="152" t="s">
        <v>295</v>
      </c>
      <c r="NPR188" s="349" t="s">
        <v>296</v>
      </c>
      <c r="NPS188" s="349"/>
      <c r="NPT188" s="349"/>
      <c r="NPU188" s="303"/>
      <c r="NPV188" s="303"/>
      <c r="NPW188" s="303"/>
      <c r="NPX188" s="304"/>
      <c r="NPY188" s="152" t="s">
        <v>295</v>
      </c>
      <c r="NPZ188" s="349" t="s">
        <v>296</v>
      </c>
      <c r="NQA188" s="349"/>
      <c r="NQB188" s="349"/>
      <c r="NQC188" s="303"/>
      <c r="NQD188" s="303"/>
      <c r="NQE188" s="303"/>
      <c r="NQF188" s="304"/>
      <c r="NQG188" s="152" t="s">
        <v>295</v>
      </c>
      <c r="NQH188" s="349" t="s">
        <v>296</v>
      </c>
      <c r="NQI188" s="349"/>
      <c r="NQJ188" s="349"/>
      <c r="NQK188" s="303"/>
      <c r="NQL188" s="303"/>
      <c r="NQM188" s="303"/>
      <c r="NQN188" s="304"/>
      <c r="NQO188" s="152" t="s">
        <v>295</v>
      </c>
      <c r="NQP188" s="349" t="s">
        <v>296</v>
      </c>
      <c r="NQQ188" s="349"/>
      <c r="NQR188" s="349"/>
      <c r="NQS188" s="303"/>
      <c r="NQT188" s="303"/>
      <c r="NQU188" s="303"/>
      <c r="NQV188" s="304"/>
      <c r="NQW188" s="152" t="s">
        <v>295</v>
      </c>
      <c r="NQX188" s="349" t="s">
        <v>296</v>
      </c>
      <c r="NQY188" s="349"/>
      <c r="NQZ188" s="349"/>
      <c r="NRA188" s="303"/>
      <c r="NRB188" s="303"/>
      <c r="NRC188" s="303"/>
      <c r="NRD188" s="304"/>
      <c r="NRE188" s="152" t="s">
        <v>295</v>
      </c>
      <c r="NRF188" s="349" t="s">
        <v>296</v>
      </c>
      <c r="NRG188" s="349"/>
      <c r="NRH188" s="349"/>
      <c r="NRI188" s="303"/>
      <c r="NRJ188" s="303"/>
      <c r="NRK188" s="303"/>
      <c r="NRL188" s="304"/>
      <c r="NRM188" s="152" t="s">
        <v>295</v>
      </c>
      <c r="NRN188" s="349" t="s">
        <v>296</v>
      </c>
      <c r="NRO188" s="349"/>
      <c r="NRP188" s="349"/>
      <c r="NRQ188" s="303"/>
      <c r="NRR188" s="303"/>
      <c r="NRS188" s="303"/>
      <c r="NRT188" s="304"/>
      <c r="NRU188" s="152" t="s">
        <v>295</v>
      </c>
      <c r="NRV188" s="349" t="s">
        <v>296</v>
      </c>
      <c r="NRW188" s="349"/>
      <c r="NRX188" s="349"/>
      <c r="NRY188" s="303"/>
      <c r="NRZ188" s="303"/>
      <c r="NSA188" s="303"/>
      <c r="NSB188" s="304"/>
      <c r="NSC188" s="152" t="s">
        <v>295</v>
      </c>
      <c r="NSD188" s="349" t="s">
        <v>296</v>
      </c>
      <c r="NSE188" s="349"/>
      <c r="NSF188" s="349"/>
      <c r="NSG188" s="303"/>
      <c r="NSH188" s="303"/>
      <c r="NSI188" s="303"/>
      <c r="NSJ188" s="304"/>
      <c r="NSK188" s="152" t="s">
        <v>295</v>
      </c>
      <c r="NSL188" s="349" t="s">
        <v>296</v>
      </c>
      <c r="NSM188" s="349"/>
      <c r="NSN188" s="349"/>
      <c r="NSO188" s="303"/>
      <c r="NSP188" s="303"/>
      <c r="NSQ188" s="303"/>
      <c r="NSR188" s="304"/>
      <c r="NSS188" s="152" t="s">
        <v>295</v>
      </c>
      <c r="NST188" s="349" t="s">
        <v>296</v>
      </c>
      <c r="NSU188" s="349"/>
      <c r="NSV188" s="349"/>
      <c r="NSW188" s="303"/>
      <c r="NSX188" s="303"/>
      <c r="NSY188" s="303"/>
      <c r="NSZ188" s="304"/>
      <c r="NTA188" s="152" t="s">
        <v>295</v>
      </c>
      <c r="NTB188" s="349" t="s">
        <v>296</v>
      </c>
      <c r="NTC188" s="349"/>
      <c r="NTD188" s="349"/>
      <c r="NTE188" s="303"/>
      <c r="NTF188" s="303"/>
      <c r="NTG188" s="303"/>
      <c r="NTH188" s="304"/>
      <c r="NTI188" s="152" t="s">
        <v>295</v>
      </c>
      <c r="NTJ188" s="349" t="s">
        <v>296</v>
      </c>
      <c r="NTK188" s="349"/>
      <c r="NTL188" s="349"/>
      <c r="NTM188" s="303"/>
      <c r="NTN188" s="303"/>
      <c r="NTO188" s="303"/>
      <c r="NTP188" s="304"/>
      <c r="NTQ188" s="152" t="s">
        <v>295</v>
      </c>
      <c r="NTR188" s="349" t="s">
        <v>296</v>
      </c>
      <c r="NTS188" s="349"/>
      <c r="NTT188" s="349"/>
      <c r="NTU188" s="303"/>
      <c r="NTV188" s="303"/>
      <c r="NTW188" s="303"/>
      <c r="NTX188" s="304"/>
      <c r="NTY188" s="152" t="s">
        <v>295</v>
      </c>
      <c r="NTZ188" s="349" t="s">
        <v>296</v>
      </c>
      <c r="NUA188" s="349"/>
      <c r="NUB188" s="349"/>
      <c r="NUC188" s="303"/>
      <c r="NUD188" s="303"/>
      <c r="NUE188" s="303"/>
      <c r="NUF188" s="304"/>
      <c r="NUG188" s="152" t="s">
        <v>295</v>
      </c>
      <c r="NUH188" s="349" t="s">
        <v>296</v>
      </c>
      <c r="NUI188" s="349"/>
      <c r="NUJ188" s="349"/>
      <c r="NUK188" s="303"/>
      <c r="NUL188" s="303"/>
      <c r="NUM188" s="303"/>
      <c r="NUN188" s="304"/>
      <c r="NUO188" s="152" t="s">
        <v>295</v>
      </c>
      <c r="NUP188" s="349" t="s">
        <v>296</v>
      </c>
      <c r="NUQ188" s="349"/>
      <c r="NUR188" s="349"/>
      <c r="NUS188" s="303"/>
      <c r="NUT188" s="303"/>
      <c r="NUU188" s="303"/>
      <c r="NUV188" s="304"/>
      <c r="NUW188" s="152" t="s">
        <v>295</v>
      </c>
      <c r="NUX188" s="349" t="s">
        <v>296</v>
      </c>
      <c r="NUY188" s="349"/>
      <c r="NUZ188" s="349"/>
      <c r="NVA188" s="303"/>
      <c r="NVB188" s="303"/>
      <c r="NVC188" s="303"/>
      <c r="NVD188" s="304"/>
      <c r="NVE188" s="152" t="s">
        <v>295</v>
      </c>
      <c r="NVF188" s="349" t="s">
        <v>296</v>
      </c>
      <c r="NVG188" s="349"/>
      <c r="NVH188" s="349"/>
      <c r="NVI188" s="303"/>
      <c r="NVJ188" s="303"/>
      <c r="NVK188" s="303"/>
      <c r="NVL188" s="304"/>
      <c r="NVM188" s="152" t="s">
        <v>295</v>
      </c>
      <c r="NVN188" s="349" t="s">
        <v>296</v>
      </c>
      <c r="NVO188" s="349"/>
      <c r="NVP188" s="349"/>
      <c r="NVQ188" s="303"/>
      <c r="NVR188" s="303"/>
      <c r="NVS188" s="303"/>
      <c r="NVT188" s="304"/>
      <c r="NVU188" s="152" t="s">
        <v>295</v>
      </c>
      <c r="NVV188" s="349" t="s">
        <v>296</v>
      </c>
      <c r="NVW188" s="349"/>
      <c r="NVX188" s="349"/>
      <c r="NVY188" s="303"/>
      <c r="NVZ188" s="303"/>
      <c r="NWA188" s="303"/>
      <c r="NWB188" s="304"/>
      <c r="NWC188" s="152" t="s">
        <v>295</v>
      </c>
      <c r="NWD188" s="349" t="s">
        <v>296</v>
      </c>
      <c r="NWE188" s="349"/>
      <c r="NWF188" s="349"/>
      <c r="NWG188" s="303"/>
      <c r="NWH188" s="303"/>
      <c r="NWI188" s="303"/>
      <c r="NWJ188" s="304"/>
      <c r="NWK188" s="152" t="s">
        <v>295</v>
      </c>
      <c r="NWL188" s="349" t="s">
        <v>296</v>
      </c>
      <c r="NWM188" s="349"/>
      <c r="NWN188" s="349"/>
      <c r="NWO188" s="303"/>
      <c r="NWP188" s="303"/>
      <c r="NWQ188" s="303"/>
      <c r="NWR188" s="304"/>
      <c r="NWS188" s="152" t="s">
        <v>295</v>
      </c>
      <c r="NWT188" s="349" t="s">
        <v>296</v>
      </c>
      <c r="NWU188" s="349"/>
      <c r="NWV188" s="349"/>
      <c r="NWW188" s="303"/>
      <c r="NWX188" s="303"/>
      <c r="NWY188" s="303"/>
      <c r="NWZ188" s="304"/>
      <c r="NXA188" s="152" t="s">
        <v>295</v>
      </c>
      <c r="NXB188" s="349" t="s">
        <v>296</v>
      </c>
      <c r="NXC188" s="349"/>
      <c r="NXD188" s="349"/>
      <c r="NXE188" s="303"/>
      <c r="NXF188" s="303"/>
      <c r="NXG188" s="303"/>
      <c r="NXH188" s="304"/>
      <c r="NXI188" s="152" t="s">
        <v>295</v>
      </c>
      <c r="NXJ188" s="349" t="s">
        <v>296</v>
      </c>
      <c r="NXK188" s="349"/>
      <c r="NXL188" s="349"/>
      <c r="NXM188" s="303"/>
      <c r="NXN188" s="303"/>
      <c r="NXO188" s="303"/>
      <c r="NXP188" s="304"/>
      <c r="NXQ188" s="152" t="s">
        <v>295</v>
      </c>
      <c r="NXR188" s="349" t="s">
        <v>296</v>
      </c>
      <c r="NXS188" s="349"/>
      <c r="NXT188" s="349"/>
      <c r="NXU188" s="303"/>
      <c r="NXV188" s="303"/>
      <c r="NXW188" s="303"/>
      <c r="NXX188" s="304"/>
      <c r="NXY188" s="152" t="s">
        <v>295</v>
      </c>
      <c r="NXZ188" s="349" t="s">
        <v>296</v>
      </c>
      <c r="NYA188" s="349"/>
      <c r="NYB188" s="349"/>
      <c r="NYC188" s="303"/>
      <c r="NYD188" s="303"/>
      <c r="NYE188" s="303"/>
      <c r="NYF188" s="304"/>
      <c r="NYG188" s="152" t="s">
        <v>295</v>
      </c>
      <c r="NYH188" s="349" t="s">
        <v>296</v>
      </c>
      <c r="NYI188" s="349"/>
      <c r="NYJ188" s="349"/>
      <c r="NYK188" s="303"/>
      <c r="NYL188" s="303"/>
      <c r="NYM188" s="303"/>
      <c r="NYN188" s="304"/>
      <c r="NYO188" s="152" t="s">
        <v>295</v>
      </c>
      <c r="NYP188" s="349" t="s">
        <v>296</v>
      </c>
      <c r="NYQ188" s="349"/>
      <c r="NYR188" s="349"/>
      <c r="NYS188" s="303"/>
      <c r="NYT188" s="303"/>
      <c r="NYU188" s="303"/>
      <c r="NYV188" s="304"/>
      <c r="NYW188" s="152" t="s">
        <v>295</v>
      </c>
      <c r="NYX188" s="349" t="s">
        <v>296</v>
      </c>
      <c r="NYY188" s="349"/>
      <c r="NYZ188" s="349"/>
      <c r="NZA188" s="303"/>
      <c r="NZB188" s="303"/>
      <c r="NZC188" s="303"/>
      <c r="NZD188" s="304"/>
      <c r="NZE188" s="152" t="s">
        <v>295</v>
      </c>
      <c r="NZF188" s="349" t="s">
        <v>296</v>
      </c>
      <c r="NZG188" s="349"/>
      <c r="NZH188" s="349"/>
      <c r="NZI188" s="303"/>
      <c r="NZJ188" s="303"/>
      <c r="NZK188" s="303"/>
      <c r="NZL188" s="304"/>
      <c r="NZM188" s="152" t="s">
        <v>295</v>
      </c>
      <c r="NZN188" s="349" t="s">
        <v>296</v>
      </c>
      <c r="NZO188" s="349"/>
      <c r="NZP188" s="349"/>
      <c r="NZQ188" s="303"/>
      <c r="NZR188" s="303"/>
      <c r="NZS188" s="303"/>
      <c r="NZT188" s="304"/>
      <c r="NZU188" s="152" t="s">
        <v>295</v>
      </c>
      <c r="NZV188" s="349" t="s">
        <v>296</v>
      </c>
      <c r="NZW188" s="349"/>
      <c r="NZX188" s="349"/>
      <c r="NZY188" s="303"/>
      <c r="NZZ188" s="303"/>
      <c r="OAA188" s="303"/>
      <c r="OAB188" s="304"/>
      <c r="OAC188" s="152" t="s">
        <v>295</v>
      </c>
      <c r="OAD188" s="349" t="s">
        <v>296</v>
      </c>
      <c r="OAE188" s="349"/>
      <c r="OAF188" s="349"/>
      <c r="OAG188" s="303"/>
      <c r="OAH188" s="303"/>
      <c r="OAI188" s="303"/>
      <c r="OAJ188" s="304"/>
      <c r="OAK188" s="152" t="s">
        <v>295</v>
      </c>
      <c r="OAL188" s="349" t="s">
        <v>296</v>
      </c>
      <c r="OAM188" s="349"/>
      <c r="OAN188" s="349"/>
      <c r="OAO188" s="303"/>
      <c r="OAP188" s="303"/>
      <c r="OAQ188" s="303"/>
      <c r="OAR188" s="304"/>
      <c r="OAS188" s="152" t="s">
        <v>295</v>
      </c>
      <c r="OAT188" s="349" t="s">
        <v>296</v>
      </c>
      <c r="OAU188" s="349"/>
      <c r="OAV188" s="349"/>
      <c r="OAW188" s="303"/>
      <c r="OAX188" s="303"/>
      <c r="OAY188" s="303"/>
      <c r="OAZ188" s="304"/>
      <c r="OBA188" s="152" t="s">
        <v>295</v>
      </c>
      <c r="OBB188" s="349" t="s">
        <v>296</v>
      </c>
      <c r="OBC188" s="349"/>
      <c r="OBD188" s="349"/>
      <c r="OBE188" s="303"/>
      <c r="OBF188" s="303"/>
      <c r="OBG188" s="303"/>
      <c r="OBH188" s="304"/>
      <c r="OBI188" s="152" t="s">
        <v>295</v>
      </c>
      <c r="OBJ188" s="349" t="s">
        <v>296</v>
      </c>
      <c r="OBK188" s="349"/>
      <c r="OBL188" s="349"/>
      <c r="OBM188" s="303"/>
      <c r="OBN188" s="303"/>
      <c r="OBO188" s="303"/>
      <c r="OBP188" s="304"/>
      <c r="OBQ188" s="152" t="s">
        <v>295</v>
      </c>
      <c r="OBR188" s="349" t="s">
        <v>296</v>
      </c>
      <c r="OBS188" s="349"/>
      <c r="OBT188" s="349"/>
      <c r="OBU188" s="303"/>
      <c r="OBV188" s="303"/>
      <c r="OBW188" s="303"/>
      <c r="OBX188" s="304"/>
      <c r="OBY188" s="152" t="s">
        <v>295</v>
      </c>
      <c r="OBZ188" s="349" t="s">
        <v>296</v>
      </c>
      <c r="OCA188" s="349"/>
      <c r="OCB188" s="349"/>
      <c r="OCC188" s="303"/>
      <c r="OCD188" s="303"/>
      <c r="OCE188" s="303"/>
      <c r="OCF188" s="304"/>
      <c r="OCG188" s="152" t="s">
        <v>295</v>
      </c>
      <c r="OCH188" s="349" t="s">
        <v>296</v>
      </c>
      <c r="OCI188" s="349"/>
      <c r="OCJ188" s="349"/>
      <c r="OCK188" s="303"/>
      <c r="OCL188" s="303"/>
      <c r="OCM188" s="303"/>
      <c r="OCN188" s="304"/>
      <c r="OCO188" s="152" t="s">
        <v>295</v>
      </c>
      <c r="OCP188" s="349" t="s">
        <v>296</v>
      </c>
      <c r="OCQ188" s="349"/>
      <c r="OCR188" s="349"/>
      <c r="OCS188" s="303"/>
      <c r="OCT188" s="303"/>
      <c r="OCU188" s="303"/>
      <c r="OCV188" s="304"/>
      <c r="OCW188" s="152" t="s">
        <v>295</v>
      </c>
      <c r="OCX188" s="349" t="s">
        <v>296</v>
      </c>
      <c r="OCY188" s="349"/>
      <c r="OCZ188" s="349"/>
      <c r="ODA188" s="303"/>
      <c r="ODB188" s="303"/>
      <c r="ODC188" s="303"/>
      <c r="ODD188" s="304"/>
      <c r="ODE188" s="152" t="s">
        <v>295</v>
      </c>
      <c r="ODF188" s="349" t="s">
        <v>296</v>
      </c>
      <c r="ODG188" s="349"/>
      <c r="ODH188" s="349"/>
      <c r="ODI188" s="303"/>
      <c r="ODJ188" s="303"/>
      <c r="ODK188" s="303"/>
      <c r="ODL188" s="304"/>
      <c r="ODM188" s="152" t="s">
        <v>295</v>
      </c>
      <c r="ODN188" s="349" t="s">
        <v>296</v>
      </c>
      <c r="ODO188" s="349"/>
      <c r="ODP188" s="349"/>
      <c r="ODQ188" s="303"/>
      <c r="ODR188" s="303"/>
      <c r="ODS188" s="303"/>
      <c r="ODT188" s="304"/>
      <c r="ODU188" s="152" t="s">
        <v>295</v>
      </c>
      <c r="ODV188" s="349" t="s">
        <v>296</v>
      </c>
      <c r="ODW188" s="349"/>
      <c r="ODX188" s="349"/>
      <c r="ODY188" s="303"/>
      <c r="ODZ188" s="303"/>
      <c r="OEA188" s="303"/>
      <c r="OEB188" s="304"/>
      <c r="OEC188" s="152" t="s">
        <v>295</v>
      </c>
      <c r="OED188" s="349" t="s">
        <v>296</v>
      </c>
      <c r="OEE188" s="349"/>
      <c r="OEF188" s="349"/>
      <c r="OEG188" s="303"/>
      <c r="OEH188" s="303"/>
      <c r="OEI188" s="303"/>
      <c r="OEJ188" s="304"/>
      <c r="OEK188" s="152" t="s">
        <v>295</v>
      </c>
      <c r="OEL188" s="349" t="s">
        <v>296</v>
      </c>
      <c r="OEM188" s="349"/>
      <c r="OEN188" s="349"/>
      <c r="OEO188" s="303"/>
      <c r="OEP188" s="303"/>
      <c r="OEQ188" s="303"/>
      <c r="OER188" s="304"/>
      <c r="OES188" s="152" t="s">
        <v>295</v>
      </c>
      <c r="OET188" s="349" t="s">
        <v>296</v>
      </c>
      <c r="OEU188" s="349"/>
      <c r="OEV188" s="349"/>
      <c r="OEW188" s="303"/>
      <c r="OEX188" s="303"/>
      <c r="OEY188" s="303"/>
      <c r="OEZ188" s="304"/>
      <c r="OFA188" s="152" t="s">
        <v>295</v>
      </c>
      <c r="OFB188" s="349" t="s">
        <v>296</v>
      </c>
      <c r="OFC188" s="349"/>
      <c r="OFD188" s="349"/>
      <c r="OFE188" s="303"/>
      <c r="OFF188" s="303"/>
      <c r="OFG188" s="303"/>
      <c r="OFH188" s="304"/>
      <c r="OFI188" s="152" t="s">
        <v>295</v>
      </c>
      <c r="OFJ188" s="349" t="s">
        <v>296</v>
      </c>
      <c r="OFK188" s="349"/>
      <c r="OFL188" s="349"/>
      <c r="OFM188" s="303"/>
      <c r="OFN188" s="303"/>
      <c r="OFO188" s="303"/>
      <c r="OFP188" s="304"/>
      <c r="OFQ188" s="152" t="s">
        <v>295</v>
      </c>
      <c r="OFR188" s="349" t="s">
        <v>296</v>
      </c>
      <c r="OFS188" s="349"/>
      <c r="OFT188" s="349"/>
      <c r="OFU188" s="303"/>
      <c r="OFV188" s="303"/>
      <c r="OFW188" s="303"/>
      <c r="OFX188" s="304"/>
      <c r="OFY188" s="152" t="s">
        <v>295</v>
      </c>
      <c r="OFZ188" s="349" t="s">
        <v>296</v>
      </c>
      <c r="OGA188" s="349"/>
      <c r="OGB188" s="349"/>
      <c r="OGC188" s="303"/>
      <c r="OGD188" s="303"/>
      <c r="OGE188" s="303"/>
      <c r="OGF188" s="304"/>
      <c r="OGG188" s="152" t="s">
        <v>295</v>
      </c>
      <c r="OGH188" s="349" t="s">
        <v>296</v>
      </c>
      <c r="OGI188" s="349"/>
      <c r="OGJ188" s="349"/>
      <c r="OGK188" s="303"/>
      <c r="OGL188" s="303"/>
      <c r="OGM188" s="303"/>
      <c r="OGN188" s="304"/>
      <c r="OGO188" s="152" t="s">
        <v>295</v>
      </c>
      <c r="OGP188" s="349" t="s">
        <v>296</v>
      </c>
      <c r="OGQ188" s="349"/>
      <c r="OGR188" s="349"/>
      <c r="OGS188" s="303"/>
      <c r="OGT188" s="303"/>
      <c r="OGU188" s="303"/>
      <c r="OGV188" s="304"/>
      <c r="OGW188" s="152" t="s">
        <v>295</v>
      </c>
      <c r="OGX188" s="349" t="s">
        <v>296</v>
      </c>
      <c r="OGY188" s="349"/>
      <c r="OGZ188" s="349"/>
      <c r="OHA188" s="303"/>
      <c r="OHB188" s="303"/>
      <c r="OHC188" s="303"/>
      <c r="OHD188" s="304"/>
      <c r="OHE188" s="152" t="s">
        <v>295</v>
      </c>
      <c r="OHF188" s="349" t="s">
        <v>296</v>
      </c>
      <c r="OHG188" s="349"/>
      <c r="OHH188" s="349"/>
      <c r="OHI188" s="303"/>
      <c r="OHJ188" s="303"/>
      <c r="OHK188" s="303"/>
      <c r="OHL188" s="304"/>
      <c r="OHM188" s="152" t="s">
        <v>295</v>
      </c>
      <c r="OHN188" s="349" t="s">
        <v>296</v>
      </c>
      <c r="OHO188" s="349"/>
      <c r="OHP188" s="349"/>
      <c r="OHQ188" s="303"/>
      <c r="OHR188" s="303"/>
      <c r="OHS188" s="303"/>
      <c r="OHT188" s="304"/>
      <c r="OHU188" s="152" t="s">
        <v>295</v>
      </c>
      <c r="OHV188" s="349" t="s">
        <v>296</v>
      </c>
      <c r="OHW188" s="349"/>
      <c r="OHX188" s="349"/>
      <c r="OHY188" s="303"/>
      <c r="OHZ188" s="303"/>
      <c r="OIA188" s="303"/>
      <c r="OIB188" s="304"/>
      <c r="OIC188" s="152" t="s">
        <v>295</v>
      </c>
      <c r="OID188" s="349" t="s">
        <v>296</v>
      </c>
      <c r="OIE188" s="349"/>
      <c r="OIF188" s="349"/>
      <c r="OIG188" s="303"/>
      <c r="OIH188" s="303"/>
      <c r="OII188" s="303"/>
      <c r="OIJ188" s="304"/>
      <c r="OIK188" s="152" t="s">
        <v>295</v>
      </c>
      <c r="OIL188" s="349" t="s">
        <v>296</v>
      </c>
      <c r="OIM188" s="349"/>
      <c r="OIN188" s="349"/>
      <c r="OIO188" s="303"/>
      <c r="OIP188" s="303"/>
      <c r="OIQ188" s="303"/>
      <c r="OIR188" s="304"/>
      <c r="OIS188" s="152" t="s">
        <v>295</v>
      </c>
      <c r="OIT188" s="349" t="s">
        <v>296</v>
      </c>
      <c r="OIU188" s="349"/>
      <c r="OIV188" s="349"/>
      <c r="OIW188" s="303"/>
      <c r="OIX188" s="303"/>
      <c r="OIY188" s="303"/>
      <c r="OIZ188" s="304"/>
      <c r="OJA188" s="152" t="s">
        <v>295</v>
      </c>
      <c r="OJB188" s="349" t="s">
        <v>296</v>
      </c>
      <c r="OJC188" s="349"/>
      <c r="OJD188" s="349"/>
      <c r="OJE188" s="303"/>
      <c r="OJF188" s="303"/>
      <c r="OJG188" s="303"/>
      <c r="OJH188" s="304"/>
      <c r="OJI188" s="152" t="s">
        <v>295</v>
      </c>
      <c r="OJJ188" s="349" t="s">
        <v>296</v>
      </c>
      <c r="OJK188" s="349"/>
      <c r="OJL188" s="349"/>
      <c r="OJM188" s="303"/>
      <c r="OJN188" s="303"/>
      <c r="OJO188" s="303"/>
      <c r="OJP188" s="304"/>
      <c r="OJQ188" s="152" t="s">
        <v>295</v>
      </c>
      <c r="OJR188" s="349" t="s">
        <v>296</v>
      </c>
      <c r="OJS188" s="349"/>
      <c r="OJT188" s="349"/>
      <c r="OJU188" s="303"/>
      <c r="OJV188" s="303"/>
      <c r="OJW188" s="303"/>
      <c r="OJX188" s="304"/>
      <c r="OJY188" s="152" t="s">
        <v>295</v>
      </c>
      <c r="OJZ188" s="349" t="s">
        <v>296</v>
      </c>
      <c r="OKA188" s="349"/>
      <c r="OKB188" s="349"/>
      <c r="OKC188" s="303"/>
      <c r="OKD188" s="303"/>
      <c r="OKE188" s="303"/>
      <c r="OKF188" s="304"/>
      <c r="OKG188" s="152" t="s">
        <v>295</v>
      </c>
      <c r="OKH188" s="349" t="s">
        <v>296</v>
      </c>
      <c r="OKI188" s="349"/>
      <c r="OKJ188" s="349"/>
      <c r="OKK188" s="303"/>
      <c r="OKL188" s="303"/>
      <c r="OKM188" s="303"/>
      <c r="OKN188" s="304"/>
      <c r="OKO188" s="152" t="s">
        <v>295</v>
      </c>
      <c r="OKP188" s="349" t="s">
        <v>296</v>
      </c>
      <c r="OKQ188" s="349"/>
      <c r="OKR188" s="349"/>
      <c r="OKS188" s="303"/>
      <c r="OKT188" s="303"/>
      <c r="OKU188" s="303"/>
      <c r="OKV188" s="304"/>
      <c r="OKW188" s="152" t="s">
        <v>295</v>
      </c>
      <c r="OKX188" s="349" t="s">
        <v>296</v>
      </c>
      <c r="OKY188" s="349"/>
      <c r="OKZ188" s="349"/>
      <c r="OLA188" s="303"/>
      <c r="OLB188" s="303"/>
      <c r="OLC188" s="303"/>
      <c r="OLD188" s="304"/>
      <c r="OLE188" s="152" t="s">
        <v>295</v>
      </c>
      <c r="OLF188" s="349" t="s">
        <v>296</v>
      </c>
      <c r="OLG188" s="349"/>
      <c r="OLH188" s="349"/>
      <c r="OLI188" s="303"/>
      <c r="OLJ188" s="303"/>
      <c r="OLK188" s="303"/>
      <c r="OLL188" s="304"/>
      <c r="OLM188" s="152" t="s">
        <v>295</v>
      </c>
      <c r="OLN188" s="349" t="s">
        <v>296</v>
      </c>
      <c r="OLO188" s="349"/>
      <c r="OLP188" s="349"/>
      <c r="OLQ188" s="303"/>
      <c r="OLR188" s="303"/>
      <c r="OLS188" s="303"/>
      <c r="OLT188" s="304"/>
      <c r="OLU188" s="152" t="s">
        <v>295</v>
      </c>
      <c r="OLV188" s="349" t="s">
        <v>296</v>
      </c>
      <c r="OLW188" s="349"/>
      <c r="OLX188" s="349"/>
      <c r="OLY188" s="303"/>
      <c r="OLZ188" s="303"/>
      <c r="OMA188" s="303"/>
      <c r="OMB188" s="304"/>
      <c r="OMC188" s="152" t="s">
        <v>295</v>
      </c>
      <c r="OMD188" s="349" t="s">
        <v>296</v>
      </c>
      <c r="OME188" s="349"/>
      <c r="OMF188" s="349"/>
      <c r="OMG188" s="303"/>
      <c r="OMH188" s="303"/>
      <c r="OMI188" s="303"/>
      <c r="OMJ188" s="304"/>
      <c r="OMK188" s="152" t="s">
        <v>295</v>
      </c>
      <c r="OML188" s="349" t="s">
        <v>296</v>
      </c>
      <c r="OMM188" s="349"/>
      <c r="OMN188" s="349"/>
      <c r="OMO188" s="303"/>
      <c r="OMP188" s="303"/>
      <c r="OMQ188" s="303"/>
      <c r="OMR188" s="304"/>
      <c r="OMS188" s="152" t="s">
        <v>295</v>
      </c>
      <c r="OMT188" s="349" t="s">
        <v>296</v>
      </c>
      <c r="OMU188" s="349"/>
      <c r="OMV188" s="349"/>
      <c r="OMW188" s="303"/>
      <c r="OMX188" s="303"/>
      <c r="OMY188" s="303"/>
      <c r="OMZ188" s="304"/>
      <c r="ONA188" s="152" t="s">
        <v>295</v>
      </c>
      <c r="ONB188" s="349" t="s">
        <v>296</v>
      </c>
      <c r="ONC188" s="349"/>
      <c r="OND188" s="349"/>
      <c r="ONE188" s="303"/>
      <c r="ONF188" s="303"/>
      <c r="ONG188" s="303"/>
      <c r="ONH188" s="304"/>
      <c r="ONI188" s="152" t="s">
        <v>295</v>
      </c>
      <c r="ONJ188" s="349" t="s">
        <v>296</v>
      </c>
      <c r="ONK188" s="349"/>
      <c r="ONL188" s="349"/>
      <c r="ONM188" s="303"/>
      <c r="ONN188" s="303"/>
      <c r="ONO188" s="303"/>
      <c r="ONP188" s="304"/>
      <c r="ONQ188" s="152" t="s">
        <v>295</v>
      </c>
      <c r="ONR188" s="349" t="s">
        <v>296</v>
      </c>
      <c r="ONS188" s="349"/>
      <c r="ONT188" s="349"/>
      <c r="ONU188" s="303"/>
      <c r="ONV188" s="303"/>
      <c r="ONW188" s="303"/>
      <c r="ONX188" s="304"/>
      <c r="ONY188" s="152" t="s">
        <v>295</v>
      </c>
      <c r="ONZ188" s="349" t="s">
        <v>296</v>
      </c>
      <c r="OOA188" s="349"/>
      <c r="OOB188" s="349"/>
      <c r="OOC188" s="303"/>
      <c r="OOD188" s="303"/>
      <c r="OOE188" s="303"/>
      <c r="OOF188" s="304"/>
      <c r="OOG188" s="152" t="s">
        <v>295</v>
      </c>
      <c r="OOH188" s="349" t="s">
        <v>296</v>
      </c>
      <c r="OOI188" s="349"/>
      <c r="OOJ188" s="349"/>
      <c r="OOK188" s="303"/>
      <c r="OOL188" s="303"/>
      <c r="OOM188" s="303"/>
      <c r="OON188" s="304"/>
      <c r="OOO188" s="152" t="s">
        <v>295</v>
      </c>
      <c r="OOP188" s="349" t="s">
        <v>296</v>
      </c>
      <c r="OOQ188" s="349"/>
      <c r="OOR188" s="349"/>
      <c r="OOS188" s="303"/>
      <c r="OOT188" s="303"/>
      <c r="OOU188" s="303"/>
      <c r="OOV188" s="304"/>
      <c r="OOW188" s="152" t="s">
        <v>295</v>
      </c>
      <c r="OOX188" s="349" t="s">
        <v>296</v>
      </c>
      <c r="OOY188" s="349"/>
      <c r="OOZ188" s="349"/>
      <c r="OPA188" s="303"/>
      <c r="OPB188" s="303"/>
      <c r="OPC188" s="303"/>
      <c r="OPD188" s="304"/>
      <c r="OPE188" s="152" t="s">
        <v>295</v>
      </c>
      <c r="OPF188" s="349" t="s">
        <v>296</v>
      </c>
      <c r="OPG188" s="349"/>
      <c r="OPH188" s="349"/>
      <c r="OPI188" s="303"/>
      <c r="OPJ188" s="303"/>
      <c r="OPK188" s="303"/>
      <c r="OPL188" s="304"/>
      <c r="OPM188" s="152" t="s">
        <v>295</v>
      </c>
      <c r="OPN188" s="349" t="s">
        <v>296</v>
      </c>
      <c r="OPO188" s="349"/>
      <c r="OPP188" s="349"/>
      <c r="OPQ188" s="303"/>
      <c r="OPR188" s="303"/>
      <c r="OPS188" s="303"/>
      <c r="OPT188" s="304"/>
      <c r="OPU188" s="152" t="s">
        <v>295</v>
      </c>
      <c r="OPV188" s="349" t="s">
        <v>296</v>
      </c>
      <c r="OPW188" s="349"/>
      <c r="OPX188" s="349"/>
      <c r="OPY188" s="303"/>
      <c r="OPZ188" s="303"/>
      <c r="OQA188" s="303"/>
      <c r="OQB188" s="304"/>
      <c r="OQC188" s="152" t="s">
        <v>295</v>
      </c>
      <c r="OQD188" s="349" t="s">
        <v>296</v>
      </c>
      <c r="OQE188" s="349"/>
      <c r="OQF188" s="349"/>
      <c r="OQG188" s="303"/>
      <c r="OQH188" s="303"/>
      <c r="OQI188" s="303"/>
      <c r="OQJ188" s="304"/>
      <c r="OQK188" s="152" t="s">
        <v>295</v>
      </c>
      <c r="OQL188" s="349" t="s">
        <v>296</v>
      </c>
      <c r="OQM188" s="349"/>
      <c r="OQN188" s="349"/>
      <c r="OQO188" s="303"/>
      <c r="OQP188" s="303"/>
      <c r="OQQ188" s="303"/>
      <c r="OQR188" s="304"/>
      <c r="OQS188" s="152" t="s">
        <v>295</v>
      </c>
      <c r="OQT188" s="349" t="s">
        <v>296</v>
      </c>
      <c r="OQU188" s="349"/>
      <c r="OQV188" s="349"/>
      <c r="OQW188" s="303"/>
      <c r="OQX188" s="303"/>
      <c r="OQY188" s="303"/>
      <c r="OQZ188" s="304"/>
      <c r="ORA188" s="152" t="s">
        <v>295</v>
      </c>
      <c r="ORB188" s="349" t="s">
        <v>296</v>
      </c>
      <c r="ORC188" s="349"/>
      <c r="ORD188" s="349"/>
      <c r="ORE188" s="303"/>
      <c r="ORF188" s="303"/>
      <c r="ORG188" s="303"/>
      <c r="ORH188" s="304"/>
      <c r="ORI188" s="152" t="s">
        <v>295</v>
      </c>
      <c r="ORJ188" s="349" t="s">
        <v>296</v>
      </c>
      <c r="ORK188" s="349"/>
      <c r="ORL188" s="349"/>
      <c r="ORM188" s="303"/>
      <c r="ORN188" s="303"/>
      <c r="ORO188" s="303"/>
      <c r="ORP188" s="304"/>
      <c r="ORQ188" s="152" t="s">
        <v>295</v>
      </c>
      <c r="ORR188" s="349" t="s">
        <v>296</v>
      </c>
      <c r="ORS188" s="349"/>
      <c r="ORT188" s="349"/>
      <c r="ORU188" s="303"/>
      <c r="ORV188" s="303"/>
      <c r="ORW188" s="303"/>
      <c r="ORX188" s="304"/>
      <c r="ORY188" s="152" t="s">
        <v>295</v>
      </c>
      <c r="ORZ188" s="349" t="s">
        <v>296</v>
      </c>
      <c r="OSA188" s="349"/>
      <c r="OSB188" s="349"/>
      <c r="OSC188" s="303"/>
      <c r="OSD188" s="303"/>
      <c r="OSE188" s="303"/>
      <c r="OSF188" s="304"/>
      <c r="OSG188" s="152" t="s">
        <v>295</v>
      </c>
      <c r="OSH188" s="349" t="s">
        <v>296</v>
      </c>
      <c r="OSI188" s="349"/>
      <c r="OSJ188" s="349"/>
      <c r="OSK188" s="303"/>
      <c r="OSL188" s="303"/>
      <c r="OSM188" s="303"/>
      <c r="OSN188" s="304"/>
      <c r="OSO188" s="152" t="s">
        <v>295</v>
      </c>
      <c r="OSP188" s="349" t="s">
        <v>296</v>
      </c>
      <c r="OSQ188" s="349"/>
      <c r="OSR188" s="349"/>
      <c r="OSS188" s="303"/>
      <c r="OST188" s="303"/>
      <c r="OSU188" s="303"/>
      <c r="OSV188" s="304"/>
      <c r="OSW188" s="152" t="s">
        <v>295</v>
      </c>
      <c r="OSX188" s="349" t="s">
        <v>296</v>
      </c>
      <c r="OSY188" s="349"/>
      <c r="OSZ188" s="349"/>
      <c r="OTA188" s="303"/>
      <c r="OTB188" s="303"/>
      <c r="OTC188" s="303"/>
      <c r="OTD188" s="304"/>
      <c r="OTE188" s="152" t="s">
        <v>295</v>
      </c>
      <c r="OTF188" s="349" t="s">
        <v>296</v>
      </c>
      <c r="OTG188" s="349"/>
      <c r="OTH188" s="349"/>
      <c r="OTI188" s="303"/>
      <c r="OTJ188" s="303"/>
      <c r="OTK188" s="303"/>
      <c r="OTL188" s="304"/>
      <c r="OTM188" s="152" t="s">
        <v>295</v>
      </c>
      <c r="OTN188" s="349" t="s">
        <v>296</v>
      </c>
      <c r="OTO188" s="349"/>
      <c r="OTP188" s="349"/>
      <c r="OTQ188" s="303"/>
      <c r="OTR188" s="303"/>
      <c r="OTS188" s="303"/>
      <c r="OTT188" s="304"/>
      <c r="OTU188" s="152" t="s">
        <v>295</v>
      </c>
      <c r="OTV188" s="349" t="s">
        <v>296</v>
      </c>
      <c r="OTW188" s="349"/>
      <c r="OTX188" s="349"/>
      <c r="OTY188" s="303"/>
      <c r="OTZ188" s="303"/>
      <c r="OUA188" s="303"/>
      <c r="OUB188" s="304"/>
      <c r="OUC188" s="152" t="s">
        <v>295</v>
      </c>
      <c r="OUD188" s="349" t="s">
        <v>296</v>
      </c>
      <c r="OUE188" s="349"/>
      <c r="OUF188" s="349"/>
      <c r="OUG188" s="303"/>
      <c r="OUH188" s="303"/>
      <c r="OUI188" s="303"/>
      <c r="OUJ188" s="304"/>
      <c r="OUK188" s="152" t="s">
        <v>295</v>
      </c>
      <c r="OUL188" s="349" t="s">
        <v>296</v>
      </c>
      <c r="OUM188" s="349"/>
      <c r="OUN188" s="349"/>
      <c r="OUO188" s="303"/>
      <c r="OUP188" s="303"/>
      <c r="OUQ188" s="303"/>
      <c r="OUR188" s="304"/>
      <c r="OUS188" s="152" t="s">
        <v>295</v>
      </c>
      <c r="OUT188" s="349" t="s">
        <v>296</v>
      </c>
      <c r="OUU188" s="349"/>
      <c r="OUV188" s="349"/>
      <c r="OUW188" s="303"/>
      <c r="OUX188" s="303"/>
      <c r="OUY188" s="303"/>
      <c r="OUZ188" s="304"/>
      <c r="OVA188" s="152" t="s">
        <v>295</v>
      </c>
      <c r="OVB188" s="349" t="s">
        <v>296</v>
      </c>
      <c r="OVC188" s="349"/>
      <c r="OVD188" s="349"/>
      <c r="OVE188" s="303"/>
      <c r="OVF188" s="303"/>
      <c r="OVG188" s="303"/>
      <c r="OVH188" s="304"/>
      <c r="OVI188" s="152" t="s">
        <v>295</v>
      </c>
      <c r="OVJ188" s="349" t="s">
        <v>296</v>
      </c>
      <c r="OVK188" s="349"/>
      <c r="OVL188" s="349"/>
      <c r="OVM188" s="303"/>
      <c r="OVN188" s="303"/>
      <c r="OVO188" s="303"/>
      <c r="OVP188" s="304"/>
      <c r="OVQ188" s="152" t="s">
        <v>295</v>
      </c>
      <c r="OVR188" s="349" t="s">
        <v>296</v>
      </c>
      <c r="OVS188" s="349"/>
      <c r="OVT188" s="349"/>
      <c r="OVU188" s="303"/>
      <c r="OVV188" s="303"/>
      <c r="OVW188" s="303"/>
      <c r="OVX188" s="304"/>
      <c r="OVY188" s="152" t="s">
        <v>295</v>
      </c>
      <c r="OVZ188" s="349" t="s">
        <v>296</v>
      </c>
      <c r="OWA188" s="349"/>
      <c r="OWB188" s="349"/>
      <c r="OWC188" s="303"/>
      <c r="OWD188" s="303"/>
      <c r="OWE188" s="303"/>
      <c r="OWF188" s="304"/>
      <c r="OWG188" s="152" t="s">
        <v>295</v>
      </c>
      <c r="OWH188" s="349" t="s">
        <v>296</v>
      </c>
      <c r="OWI188" s="349"/>
      <c r="OWJ188" s="349"/>
      <c r="OWK188" s="303"/>
      <c r="OWL188" s="303"/>
      <c r="OWM188" s="303"/>
      <c r="OWN188" s="304"/>
      <c r="OWO188" s="152" t="s">
        <v>295</v>
      </c>
      <c r="OWP188" s="349" t="s">
        <v>296</v>
      </c>
      <c r="OWQ188" s="349"/>
      <c r="OWR188" s="349"/>
      <c r="OWS188" s="303"/>
      <c r="OWT188" s="303"/>
      <c r="OWU188" s="303"/>
      <c r="OWV188" s="304"/>
      <c r="OWW188" s="152" t="s">
        <v>295</v>
      </c>
      <c r="OWX188" s="349" t="s">
        <v>296</v>
      </c>
      <c r="OWY188" s="349"/>
      <c r="OWZ188" s="349"/>
      <c r="OXA188" s="303"/>
      <c r="OXB188" s="303"/>
      <c r="OXC188" s="303"/>
      <c r="OXD188" s="304"/>
      <c r="OXE188" s="152" t="s">
        <v>295</v>
      </c>
      <c r="OXF188" s="349" t="s">
        <v>296</v>
      </c>
      <c r="OXG188" s="349"/>
      <c r="OXH188" s="349"/>
      <c r="OXI188" s="303"/>
      <c r="OXJ188" s="303"/>
      <c r="OXK188" s="303"/>
      <c r="OXL188" s="304"/>
      <c r="OXM188" s="152" t="s">
        <v>295</v>
      </c>
      <c r="OXN188" s="349" t="s">
        <v>296</v>
      </c>
      <c r="OXO188" s="349"/>
      <c r="OXP188" s="349"/>
      <c r="OXQ188" s="303"/>
      <c r="OXR188" s="303"/>
      <c r="OXS188" s="303"/>
      <c r="OXT188" s="304"/>
      <c r="OXU188" s="152" t="s">
        <v>295</v>
      </c>
      <c r="OXV188" s="349" t="s">
        <v>296</v>
      </c>
      <c r="OXW188" s="349"/>
      <c r="OXX188" s="349"/>
      <c r="OXY188" s="303"/>
      <c r="OXZ188" s="303"/>
      <c r="OYA188" s="303"/>
      <c r="OYB188" s="304"/>
      <c r="OYC188" s="152" t="s">
        <v>295</v>
      </c>
      <c r="OYD188" s="349" t="s">
        <v>296</v>
      </c>
      <c r="OYE188" s="349"/>
      <c r="OYF188" s="349"/>
      <c r="OYG188" s="303"/>
      <c r="OYH188" s="303"/>
      <c r="OYI188" s="303"/>
      <c r="OYJ188" s="304"/>
      <c r="OYK188" s="152" t="s">
        <v>295</v>
      </c>
      <c r="OYL188" s="349" t="s">
        <v>296</v>
      </c>
      <c r="OYM188" s="349"/>
      <c r="OYN188" s="349"/>
      <c r="OYO188" s="303"/>
      <c r="OYP188" s="303"/>
      <c r="OYQ188" s="303"/>
      <c r="OYR188" s="304"/>
      <c r="OYS188" s="152" t="s">
        <v>295</v>
      </c>
      <c r="OYT188" s="349" t="s">
        <v>296</v>
      </c>
      <c r="OYU188" s="349"/>
      <c r="OYV188" s="349"/>
      <c r="OYW188" s="303"/>
      <c r="OYX188" s="303"/>
      <c r="OYY188" s="303"/>
      <c r="OYZ188" s="304"/>
      <c r="OZA188" s="152" t="s">
        <v>295</v>
      </c>
      <c r="OZB188" s="349" t="s">
        <v>296</v>
      </c>
      <c r="OZC188" s="349"/>
      <c r="OZD188" s="349"/>
      <c r="OZE188" s="303"/>
      <c r="OZF188" s="303"/>
      <c r="OZG188" s="303"/>
      <c r="OZH188" s="304"/>
      <c r="OZI188" s="152" t="s">
        <v>295</v>
      </c>
      <c r="OZJ188" s="349" t="s">
        <v>296</v>
      </c>
      <c r="OZK188" s="349"/>
      <c r="OZL188" s="349"/>
      <c r="OZM188" s="303"/>
      <c r="OZN188" s="303"/>
      <c r="OZO188" s="303"/>
      <c r="OZP188" s="304"/>
      <c r="OZQ188" s="152" t="s">
        <v>295</v>
      </c>
      <c r="OZR188" s="349" t="s">
        <v>296</v>
      </c>
      <c r="OZS188" s="349"/>
      <c r="OZT188" s="349"/>
      <c r="OZU188" s="303"/>
      <c r="OZV188" s="303"/>
      <c r="OZW188" s="303"/>
      <c r="OZX188" s="304"/>
      <c r="OZY188" s="152" t="s">
        <v>295</v>
      </c>
      <c r="OZZ188" s="349" t="s">
        <v>296</v>
      </c>
      <c r="PAA188" s="349"/>
      <c r="PAB188" s="349"/>
      <c r="PAC188" s="303"/>
      <c r="PAD188" s="303"/>
      <c r="PAE188" s="303"/>
      <c r="PAF188" s="304"/>
      <c r="PAG188" s="152" t="s">
        <v>295</v>
      </c>
      <c r="PAH188" s="349" t="s">
        <v>296</v>
      </c>
      <c r="PAI188" s="349"/>
      <c r="PAJ188" s="349"/>
      <c r="PAK188" s="303"/>
      <c r="PAL188" s="303"/>
      <c r="PAM188" s="303"/>
      <c r="PAN188" s="304"/>
      <c r="PAO188" s="152" t="s">
        <v>295</v>
      </c>
      <c r="PAP188" s="349" t="s">
        <v>296</v>
      </c>
      <c r="PAQ188" s="349"/>
      <c r="PAR188" s="349"/>
      <c r="PAS188" s="303"/>
      <c r="PAT188" s="303"/>
      <c r="PAU188" s="303"/>
      <c r="PAV188" s="304"/>
      <c r="PAW188" s="152" t="s">
        <v>295</v>
      </c>
      <c r="PAX188" s="349" t="s">
        <v>296</v>
      </c>
      <c r="PAY188" s="349"/>
      <c r="PAZ188" s="349"/>
      <c r="PBA188" s="303"/>
      <c r="PBB188" s="303"/>
      <c r="PBC188" s="303"/>
      <c r="PBD188" s="304"/>
      <c r="PBE188" s="152" t="s">
        <v>295</v>
      </c>
      <c r="PBF188" s="349" t="s">
        <v>296</v>
      </c>
      <c r="PBG188" s="349"/>
      <c r="PBH188" s="349"/>
      <c r="PBI188" s="303"/>
      <c r="PBJ188" s="303"/>
      <c r="PBK188" s="303"/>
      <c r="PBL188" s="304"/>
      <c r="PBM188" s="152" t="s">
        <v>295</v>
      </c>
      <c r="PBN188" s="349" t="s">
        <v>296</v>
      </c>
      <c r="PBO188" s="349"/>
      <c r="PBP188" s="349"/>
      <c r="PBQ188" s="303"/>
      <c r="PBR188" s="303"/>
      <c r="PBS188" s="303"/>
      <c r="PBT188" s="304"/>
      <c r="PBU188" s="152" t="s">
        <v>295</v>
      </c>
      <c r="PBV188" s="349" t="s">
        <v>296</v>
      </c>
      <c r="PBW188" s="349"/>
      <c r="PBX188" s="349"/>
      <c r="PBY188" s="303"/>
      <c r="PBZ188" s="303"/>
      <c r="PCA188" s="303"/>
      <c r="PCB188" s="304"/>
      <c r="PCC188" s="152" t="s">
        <v>295</v>
      </c>
      <c r="PCD188" s="349" t="s">
        <v>296</v>
      </c>
      <c r="PCE188" s="349"/>
      <c r="PCF188" s="349"/>
      <c r="PCG188" s="303"/>
      <c r="PCH188" s="303"/>
      <c r="PCI188" s="303"/>
      <c r="PCJ188" s="304"/>
      <c r="PCK188" s="152" t="s">
        <v>295</v>
      </c>
      <c r="PCL188" s="349" t="s">
        <v>296</v>
      </c>
      <c r="PCM188" s="349"/>
      <c r="PCN188" s="349"/>
      <c r="PCO188" s="303"/>
      <c r="PCP188" s="303"/>
      <c r="PCQ188" s="303"/>
      <c r="PCR188" s="304"/>
      <c r="PCS188" s="152" t="s">
        <v>295</v>
      </c>
      <c r="PCT188" s="349" t="s">
        <v>296</v>
      </c>
      <c r="PCU188" s="349"/>
      <c r="PCV188" s="349"/>
      <c r="PCW188" s="303"/>
      <c r="PCX188" s="303"/>
      <c r="PCY188" s="303"/>
      <c r="PCZ188" s="304"/>
      <c r="PDA188" s="152" t="s">
        <v>295</v>
      </c>
      <c r="PDB188" s="349" t="s">
        <v>296</v>
      </c>
      <c r="PDC188" s="349"/>
      <c r="PDD188" s="349"/>
      <c r="PDE188" s="303"/>
      <c r="PDF188" s="303"/>
      <c r="PDG188" s="303"/>
      <c r="PDH188" s="304"/>
      <c r="PDI188" s="152" t="s">
        <v>295</v>
      </c>
      <c r="PDJ188" s="349" t="s">
        <v>296</v>
      </c>
      <c r="PDK188" s="349"/>
      <c r="PDL188" s="349"/>
      <c r="PDM188" s="303"/>
      <c r="PDN188" s="303"/>
      <c r="PDO188" s="303"/>
      <c r="PDP188" s="304"/>
      <c r="PDQ188" s="152" t="s">
        <v>295</v>
      </c>
      <c r="PDR188" s="349" t="s">
        <v>296</v>
      </c>
      <c r="PDS188" s="349"/>
      <c r="PDT188" s="349"/>
      <c r="PDU188" s="303"/>
      <c r="PDV188" s="303"/>
      <c r="PDW188" s="303"/>
      <c r="PDX188" s="304"/>
      <c r="PDY188" s="152" t="s">
        <v>295</v>
      </c>
      <c r="PDZ188" s="349" t="s">
        <v>296</v>
      </c>
      <c r="PEA188" s="349"/>
      <c r="PEB188" s="349"/>
      <c r="PEC188" s="303"/>
      <c r="PED188" s="303"/>
      <c r="PEE188" s="303"/>
      <c r="PEF188" s="304"/>
      <c r="PEG188" s="152" t="s">
        <v>295</v>
      </c>
      <c r="PEH188" s="349" t="s">
        <v>296</v>
      </c>
      <c r="PEI188" s="349"/>
      <c r="PEJ188" s="349"/>
      <c r="PEK188" s="303"/>
      <c r="PEL188" s="303"/>
      <c r="PEM188" s="303"/>
      <c r="PEN188" s="304"/>
      <c r="PEO188" s="152" t="s">
        <v>295</v>
      </c>
      <c r="PEP188" s="349" t="s">
        <v>296</v>
      </c>
      <c r="PEQ188" s="349"/>
      <c r="PER188" s="349"/>
      <c r="PES188" s="303"/>
      <c r="PET188" s="303"/>
      <c r="PEU188" s="303"/>
      <c r="PEV188" s="304"/>
      <c r="PEW188" s="152" t="s">
        <v>295</v>
      </c>
      <c r="PEX188" s="349" t="s">
        <v>296</v>
      </c>
      <c r="PEY188" s="349"/>
      <c r="PEZ188" s="349"/>
      <c r="PFA188" s="303"/>
      <c r="PFB188" s="303"/>
      <c r="PFC188" s="303"/>
      <c r="PFD188" s="304"/>
      <c r="PFE188" s="152" t="s">
        <v>295</v>
      </c>
      <c r="PFF188" s="349" t="s">
        <v>296</v>
      </c>
      <c r="PFG188" s="349"/>
      <c r="PFH188" s="349"/>
      <c r="PFI188" s="303"/>
      <c r="PFJ188" s="303"/>
      <c r="PFK188" s="303"/>
      <c r="PFL188" s="304"/>
      <c r="PFM188" s="152" t="s">
        <v>295</v>
      </c>
      <c r="PFN188" s="349" t="s">
        <v>296</v>
      </c>
      <c r="PFO188" s="349"/>
      <c r="PFP188" s="349"/>
      <c r="PFQ188" s="303"/>
      <c r="PFR188" s="303"/>
      <c r="PFS188" s="303"/>
      <c r="PFT188" s="304"/>
      <c r="PFU188" s="152" t="s">
        <v>295</v>
      </c>
      <c r="PFV188" s="349" t="s">
        <v>296</v>
      </c>
      <c r="PFW188" s="349"/>
      <c r="PFX188" s="349"/>
      <c r="PFY188" s="303"/>
      <c r="PFZ188" s="303"/>
      <c r="PGA188" s="303"/>
      <c r="PGB188" s="304"/>
      <c r="PGC188" s="152" t="s">
        <v>295</v>
      </c>
      <c r="PGD188" s="349" t="s">
        <v>296</v>
      </c>
      <c r="PGE188" s="349"/>
      <c r="PGF188" s="349"/>
      <c r="PGG188" s="303"/>
      <c r="PGH188" s="303"/>
      <c r="PGI188" s="303"/>
      <c r="PGJ188" s="304"/>
      <c r="PGK188" s="152" t="s">
        <v>295</v>
      </c>
      <c r="PGL188" s="349" t="s">
        <v>296</v>
      </c>
      <c r="PGM188" s="349"/>
      <c r="PGN188" s="349"/>
      <c r="PGO188" s="303"/>
      <c r="PGP188" s="303"/>
      <c r="PGQ188" s="303"/>
      <c r="PGR188" s="304"/>
      <c r="PGS188" s="152" t="s">
        <v>295</v>
      </c>
      <c r="PGT188" s="349" t="s">
        <v>296</v>
      </c>
      <c r="PGU188" s="349"/>
      <c r="PGV188" s="349"/>
      <c r="PGW188" s="303"/>
      <c r="PGX188" s="303"/>
      <c r="PGY188" s="303"/>
      <c r="PGZ188" s="304"/>
      <c r="PHA188" s="152" t="s">
        <v>295</v>
      </c>
      <c r="PHB188" s="349" t="s">
        <v>296</v>
      </c>
      <c r="PHC188" s="349"/>
      <c r="PHD188" s="349"/>
      <c r="PHE188" s="303"/>
      <c r="PHF188" s="303"/>
      <c r="PHG188" s="303"/>
      <c r="PHH188" s="304"/>
      <c r="PHI188" s="152" t="s">
        <v>295</v>
      </c>
      <c r="PHJ188" s="349" t="s">
        <v>296</v>
      </c>
      <c r="PHK188" s="349"/>
      <c r="PHL188" s="349"/>
      <c r="PHM188" s="303"/>
      <c r="PHN188" s="303"/>
      <c r="PHO188" s="303"/>
      <c r="PHP188" s="304"/>
      <c r="PHQ188" s="152" t="s">
        <v>295</v>
      </c>
      <c r="PHR188" s="349" t="s">
        <v>296</v>
      </c>
      <c r="PHS188" s="349"/>
      <c r="PHT188" s="349"/>
      <c r="PHU188" s="303"/>
      <c r="PHV188" s="303"/>
      <c r="PHW188" s="303"/>
      <c r="PHX188" s="304"/>
      <c r="PHY188" s="152" t="s">
        <v>295</v>
      </c>
      <c r="PHZ188" s="349" t="s">
        <v>296</v>
      </c>
      <c r="PIA188" s="349"/>
      <c r="PIB188" s="349"/>
      <c r="PIC188" s="303"/>
      <c r="PID188" s="303"/>
      <c r="PIE188" s="303"/>
      <c r="PIF188" s="304"/>
      <c r="PIG188" s="152" t="s">
        <v>295</v>
      </c>
      <c r="PIH188" s="349" t="s">
        <v>296</v>
      </c>
      <c r="PII188" s="349"/>
      <c r="PIJ188" s="349"/>
      <c r="PIK188" s="303"/>
      <c r="PIL188" s="303"/>
      <c r="PIM188" s="303"/>
      <c r="PIN188" s="304"/>
      <c r="PIO188" s="152" t="s">
        <v>295</v>
      </c>
      <c r="PIP188" s="349" t="s">
        <v>296</v>
      </c>
      <c r="PIQ188" s="349"/>
      <c r="PIR188" s="349"/>
      <c r="PIS188" s="303"/>
      <c r="PIT188" s="303"/>
      <c r="PIU188" s="303"/>
      <c r="PIV188" s="304"/>
      <c r="PIW188" s="152" t="s">
        <v>295</v>
      </c>
      <c r="PIX188" s="349" t="s">
        <v>296</v>
      </c>
      <c r="PIY188" s="349"/>
      <c r="PIZ188" s="349"/>
      <c r="PJA188" s="303"/>
      <c r="PJB188" s="303"/>
      <c r="PJC188" s="303"/>
      <c r="PJD188" s="304"/>
      <c r="PJE188" s="152" t="s">
        <v>295</v>
      </c>
      <c r="PJF188" s="349" t="s">
        <v>296</v>
      </c>
      <c r="PJG188" s="349"/>
      <c r="PJH188" s="349"/>
      <c r="PJI188" s="303"/>
      <c r="PJJ188" s="303"/>
      <c r="PJK188" s="303"/>
      <c r="PJL188" s="304"/>
      <c r="PJM188" s="152" t="s">
        <v>295</v>
      </c>
      <c r="PJN188" s="349" t="s">
        <v>296</v>
      </c>
      <c r="PJO188" s="349"/>
      <c r="PJP188" s="349"/>
      <c r="PJQ188" s="303"/>
      <c r="PJR188" s="303"/>
      <c r="PJS188" s="303"/>
      <c r="PJT188" s="304"/>
      <c r="PJU188" s="152" t="s">
        <v>295</v>
      </c>
      <c r="PJV188" s="349" t="s">
        <v>296</v>
      </c>
      <c r="PJW188" s="349"/>
      <c r="PJX188" s="349"/>
      <c r="PJY188" s="303"/>
      <c r="PJZ188" s="303"/>
      <c r="PKA188" s="303"/>
      <c r="PKB188" s="304"/>
      <c r="PKC188" s="152" t="s">
        <v>295</v>
      </c>
      <c r="PKD188" s="349" t="s">
        <v>296</v>
      </c>
      <c r="PKE188" s="349"/>
      <c r="PKF188" s="349"/>
      <c r="PKG188" s="303"/>
      <c r="PKH188" s="303"/>
      <c r="PKI188" s="303"/>
      <c r="PKJ188" s="304"/>
      <c r="PKK188" s="152" t="s">
        <v>295</v>
      </c>
      <c r="PKL188" s="349" t="s">
        <v>296</v>
      </c>
      <c r="PKM188" s="349"/>
      <c r="PKN188" s="349"/>
      <c r="PKO188" s="303"/>
      <c r="PKP188" s="303"/>
      <c r="PKQ188" s="303"/>
      <c r="PKR188" s="304"/>
      <c r="PKS188" s="152" t="s">
        <v>295</v>
      </c>
      <c r="PKT188" s="349" t="s">
        <v>296</v>
      </c>
      <c r="PKU188" s="349"/>
      <c r="PKV188" s="349"/>
      <c r="PKW188" s="303"/>
      <c r="PKX188" s="303"/>
      <c r="PKY188" s="303"/>
      <c r="PKZ188" s="304"/>
      <c r="PLA188" s="152" t="s">
        <v>295</v>
      </c>
      <c r="PLB188" s="349" t="s">
        <v>296</v>
      </c>
      <c r="PLC188" s="349"/>
      <c r="PLD188" s="349"/>
      <c r="PLE188" s="303"/>
      <c r="PLF188" s="303"/>
      <c r="PLG188" s="303"/>
      <c r="PLH188" s="304"/>
      <c r="PLI188" s="152" t="s">
        <v>295</v>
      </c>
      <c r="PLJ188" s="349" t="s">
        <v>296</v>
      </c>
      <c r="PLK188" s="349"/>
      <c r="PLL188" s="349"/>
      <c r="PLM188" s="303"/>
      <c r="PLN188" s="303"/>
      <c r="PLO188" s="303"/>
      <c r="PLP188" s="304"/>
      <c r="PLQ188" s="152" t="s">
        <v>295</v>
      </c>
      <c r="PLR188" s="349" t="s">
        <v>296</v>
      </c>
      <c r="PLS188" s="349"/>
      <c r="PLT188" s="349"/>
      <c r="PLU188" s="303"/>
      <c r="PLV188" s="303"/>
      <c r="PLW188" s="303"/>
      <c r="PLX188" s="304"/>
      <c r="PLY188" s="152" t="s">
        <v>295</v>
      </c>
      <c r="PLZ188" s="349" t="s">
        <v>296</v>
      </c>
      <c r="PMA188" s="349"/>
      <c r="PMB188" s="349"/>
      <c r="PMC188" s="303"/>
      <c r="PMD188" s="303"/>
      <c r="PME188" s="303"/>
      <c r="PMF188" s="304"/>
      <c r="PMG188" s="152" t="s">
        <v>295</v>
      </c>
      <c r="PMH188" s="349" t="s">
        <v>296</v>
      </c>
      <c r="PMI188" s="349"/>
      <c r="PMJ188" s="349"/>
      <c r="PMK188" s="303"/>
      <c r="PML188" s="303"/>
      <c r="PMM188" s="303"/>
      <c r="PMN188" s="304"/>
      <c r="PMO188" s="152" t="s">
        <v>295</v>
      </c>
      <c r="PMP188" s="349" t="s">
        <v>296</v>
      </c>
      <c r="PMQ188" s="349"/>
      <c r="PMR188" s="349"/>
      <c r="PMS188" s="303"/>
      <c r="PMT188" s="303"/>
      <c r="PMU188" s="303"/>
      <c r="PMV188" s="304"/>
      <c r="PMW188" s="152" t="s">
        <v>295</v>
      </c>
      <c r="PMX188" s="349" t="s">
        <v>296</v>
      </c>
      <c r="PMY188" s="349"/>
      <c r="PMZ188" s="349"/>
      <c r="PNA188" s="303"/>
      <c r="PNB188" s="303"/>
      <c r="PNC188" s="303"/>
      <c r="PND188" s="304"/>
      <c r="PNE188" s="152" t="s">
        <v>295</v>
      </c>
      <c r="PNF188" s="349" t="s">
        <v>296</v>
      </c>
      <c r="PNG188" s="349"/>
      <c r="PNH188" s="349"/>
      <c r="PNI188" s="303"/>
      <c r="PNJ188" s="303"/>
      <c r="PNK188" s="303"/>
      <c r="PNL188" s="304"/>
      <c r="PNM188" s="152" t="s">
        <v>295</v>
      </c>
      <c r="PNN188" s="349" t="s">
        <v>296</v>
      </c>
      <c r="PNO188" s="349"/>
      <c r="PNP188" s="349"/>
      <c r="PNQ188" s="303"/>
      <c r="PNR188" s="303"/>
      <c r="PNS188" s="303"/>
      <c r="PNT188" s="304"/>
      <c r="PNU188" s="152" t="s">
        <v>295</v>
      </c>
      <c r="PNV188" s="349" t="s">
        <v>296</v>
      </c>
      <c r="PNW188" s="349"/>
      <c r="PNX188" s="349"/>
      <c r="PNY188" s="303"/>
      <c r="PNZ188" s="303"/>
      <c r="POA188" s="303"/>
      <c r="POB188" s="304"/>
      <c r="POC188" s="152" t="s">
        <v>295</v>
      </c>
      <c r="POD188" s="349" t="s">
        <v>296</v>
      </c>
      <c r="POE188" s="349"/>
      <c r="POF188" s="349"/>
      <c r="POG188" s="303"/>
      <c r="POH188" s="303"/>
      <c r="POI188" s="303"/>
      <c r="POJ188" s="304"/>
      <c r="POK188" s="152" t="s">
        <v>295</v>
      </c>
      <c r="POL188" s="349" t="s">
        <v>296</v>
      </c>
      <c r="POM188" s="349"/>
      <c r="PON188" s="349"/>
      <c r="POO188" s="303"/>
      <c r="POP188" s="303"/>
      <c r="POQ188" s="303"/>
      <c r="POR188" s="304"/>
      <c r="POS188" s="152" t="s">
        <v>295</v>
      </c>
      <c r="POT188" s="349" t="s">
        <v>296</v>
      </c>
      <c r="POU188" s="349"/>
      <c r="POV188" s="349"/>
      <c r="POW188" s="303"/>
      <c r="POX188" s="303"/>
      <c r="POY188" s="303"/>
      <c r="POZ188" s="304"/>
      <c r="PPA188" s="152" t="s">
        <v>295</v>
      </c>
      <c r="PPB188" s="349" t="s">
        <v>296</v>
      </c>
      <c r="PPC188" s="349"/>
      <c r="PPD188" s="349"/>
      <c r="PPE188" s="303"/>
      <c r="PPF188" s="303"/>
      <c r="PPG188" s="303"/>
      <c r="PPH188" s="304"/>
      <c r="PPI188" s="152" t="s">
        <v>295</v>
      </c>
      <c r="PPJ188" s="349" t="s">
        <v>296</v>
      </c>
      <c r="PPK188" s="349"/>
      <c r="PPL188" s="349"/>
      <c r="PPM188" s="303"/>
      <c r="PPN188" s="303"/>
      <c r="PPO188" s="303"/>
      <c r="PPP188" s="304"/>
      <c r="PPQ188" s="152" t="s">
        <v>295</v>
      </c>
      <c r="PPR188" s="349" t="s">
        <v>296</v>
      </c>
      <c r="PPS188" s="349"/>
      <c r="PPT188" s="349"/>
      <c r="PPU188" s="303"/>
      <c r="PPV188" s="303"/>
      <c r="PPW188" s="303"/>
      <c r="PPX188" s="304"/>
      <c r="PPY188" s="152" t="s">
        <v>295</v>
      </c>
      <c r="PPZ188" s="349" t="s">
        <v>296</v>
      </c>
      <c r="PQA188" s="349"/>
      <c r="PQB188" s="349"/>
      <c r="PQC188" s="303"/>
      <c r="PQD188" s="303"/>
      <c r="PQE188" s="303"/>
      <c r="PQF188" s="304"/>
      <c r="PQG188" s="152" t="s">
        <v>295</v>
      </c>
      <c r="PQH188" s="349" t="s">
        <v>296</v>
      </c>
      <c r="PQI188" s="349"/>
      <c r="PQJ188" s="349"/>
      <c r="PQK188" s="303"/>
      <c r="PQL188" s="303"/>
      <c r="PQM188" s="303"/>
      <c r="PQN188" s="304"/>
      <c r="PQO188" s="152" t="s">
        <v>295</v>
      </c>
      <c r="PQP188" s="349" t="s">
        <v>296</v>
      </c>
      <c r="PQQ188" s="349"/>
      <c r="PQR188" s="349"/>
      <c r="PQS188" s="303"/>
      <c r="PQT188" s="303"/>
      <c r="PQU188" s="303"/>
      <c r="PQV188" s="304"/>
      <c r="PQW188" s="152" t="s">
        <v>295</v>
      </c>
      <c r="PQX188" s="349" t="s">
        <v>296</v>
      </c>
      <c r="PQY188" s="349"/>
      <c r="PQZ188" s="349"/>
      <c r="PRA188" s="303"/>
      <c r="PRB188" s="303"/>
      <c r="PRC188" s="303"/>
      <c r="PRD188" s="304"/>
      <c r="PRE188" s="152" t="s">
        <v>295</v>
      </c>
      <c r="PRF188" s="349" t="s">
        <v>296</v>
      </c>
      <c r="PRG188" s="349"/>
      <c r="PRH188" s="349"/>
      <c r="PRI188" s="303"/>
      <c r="PRJ188" s="303"/>
      <c r="PRK188" s="303"/>
      <c r="PRL188" s="304"/>
      <c r="PRM188" s="152" t="s">
        <v>295</v>
      </c>
      <c r="PRN188" s="349" t="s">
        <v>296</v>
      </c>
      <c r="PRO188" s="349"/>
      <c r="PRP188" s="349"/>
      <c r="PRQ188" s="303"/>
      <c r="PRR188" s="303"/>
      <c r="PRS188" s="303"/>
      <c r="PRT188" s="304"/>
      <c r="PRU188" s="152" t="s">
        <v>295</v>
      </c>
      <c r="PRV188" s="349" t="s">
        <v>296</v>
      </c>
      <c r="PRW188" s="349"/>
      <c r="PRX188" s="349"/>
      <c r="PRY188" s="303"/>
      <c r="PRZ188" s="303"/>
      <c r="PSA188" s="303"/>
      <c r="PSB188" s="304"/>
      <c r="PSC188" s="152" t="s">
        <v>295</v>
      </c>
      <c r="PSD188" s="349" t="s">
        <v>296</v>
      </c>
      <c r="PSE188" s="349"/>
      <c r="PSF188" s="349"/>
      <c r="PSG188" s="303"/>
      <c r="PSH188" s="303"/>
      <c r="PSI188" s="303"/>
      <c r="PSJ188" s="304"/>
      <c r="PSK188" s="152" t="s">
        <v>295</v>
      </c>
      <c r="PSL188" s="349" t="s">
        <v>296</v>
      </c>
      <c r="PSM188" s="349"/>
      <c r="PSN188" s="349"/>
      <c r="PSO188" s="303"/>
      <c r="PSP188" s="303"/>
      <c r="PSQ188" s="303"/>
      <c r="PSR188" s="304"/>
      <c r="PSS188" s="152" t="s">
        <v>295</v>
      </c>
      <c r="PST188" s="349" t="s">
        <v>296</v>
      </c>
      <c r="PSU188" s="349"/>
      <c r="PSV188" s="349"/>
      <c r="PSW188" s="303"/>
      <c r="PSX188" s="303"/>
      <c r="PSY188" s="303"/>
      <c r="PSZ188" s="304"/>
      <c r="PTA188" s="152" t="s">
        <v>295</v>
      </c>
      <c r="PTB188" s="349" t="s">
        <v>296</v>
      </c>
      <c r="PTC188" s="349"/>
      <c r="PTD188" s="349"/>
      <c r="PTE188" s="303"/>
      <c r="PTF188" s="303"/>
      <c r="PTG188" s="303"/>
      <c r="PTH188" s="304"/>
      <c r="PTI188" s="152" t="s">
        <v>295</v>
      </c>
      <c r="PTJ188" s="349" t="s">
        <v>296</v>
      </c>
      <c r="PTK188" s="349"/>
      <c r="PTL188" s="349"/>
      <c r="PTM188" s="303"/>
      <c r="PTN188" s="303"/>
      <c r="PTO188" s="303"/>
      <c r="PTP188" s="304"/>
      <c r="PTQ188" s="152" t="s">
        <v>295</v>
      </c>
      <c r="PTR188" s="349" t="s">
        <v>296</v>
      </c>
      <c r="PTS188" s="349"/>
      <c r="PTT188" s="349"/>
      <c r="PTU188" s="303"/>
      <c r="PTV188" s="303"/>
      <c r="PTW188" s="303"/>
      <c r="PTX188" s="304"/>
      <c r="PTY188" s="152" t="s">
        <v>295</v>
      </c>
      <c r="PTZ188" s="349" t="s">
        <v>296</v>
      </c>
      <c r="PUA188" s="349"/>
      <c r="PUB188" s="349"/>
      <c r="PUC188" s="303"/>
      <c r="PUD188" s="303"/>
      <c r="PUE188" s="303"/>
      <c r="PUF188" s="304"/>
      <c r="PUG188" s="152" t="s">
        <v>295</v>
      </c>
      <c r="PUH188" s="349" t="s">
        <v>296</v>
      </c>
      <c r="PUI188" s="349"/>
      <c r="PUJ188" s="349"/>
      <c r="PUK188" s="303"/>
      <c r="PUL188" s="303"/>
      <c r="PUM188" s="303"/>
      <c r="PUN188" s="304"/>
      <c r="PUO188" s="152" t="s">
        <v>295</v>
      </c>
      <c r="PUP188" s="349" t="s">
        <v>296</v>
      </c>
      <c r="PUQ188" s="349"/>
      <c r="PUR188" s="349"/>
      <c r="PUS188" s="303"/>
      <c r="PUT188" s="303"/>
      <c r="PUU188" s="303"/>
      <c r="PUV188" s="304"/>
      <c r="PUW188" s="152" t="s">
        <v>295</v>
      </c>
      <c r="PUX188" s="349" t="s">
        <v>296</v>
      </c>
      <c r="PUY188" s="349"/>
      <c r="PUZ188" s="349"/>
      <c r="PVA188" s="303"/>
      <c r="PVB188" s="303"/>
      <c r="PVC188" s="303"/>
      <c r="PVD188" s="304"/>
      <c r="PVE188" s="152" t="s">
        <v>295</v>
      </c>
      <c r="PVF188" s="349" t="s">
        <v>296</v>
      </c>
      <c r="PVG188" s="349"/>
      <c r="PVH188" s="349"/>
      <c r="PVI188" s="303"/>
      <c r="PVJ188" s="303"/>
      <c r="PVK188" s="303"/>
      <c r="PVL188" s="304"/>
      <c r="PVM188" s="152" t="s">
        <v>295</v>
      </c>
      <c r="PVN188" s="349" t="s">
        <v>296</v>
      </c>
      <c r="PVO188" s="349"/>
      <c r="PVP188" s="349"/>
      <c r="PVQ188" s="303"/>
      <c r="PVR188" s="303"/>
      <c r="PVS188" s="303"/>
      <c r="PVT188" s="304"/>
      <c r="PVU188" s="152" t="s">
        <v>295</v>
      </c>
      <c r="PVV188" s="349" t="s">
        <v>296</v>
      </c>
      <c r="PVW188" s="349"/>
      <c r="PVX188" s="349"/>
      <c r="PVY188" s="303"/>
      <c r="PVZ188" s="303"/>
      <c r="PWA188" s="303"/>
      <c r="PWB188" s="304"/>
      <c r="PWC188" s="152" t="s">
        <v>295</v>
      </c>
      <c r="PWD188" s="349" t="s">
        <v>296</v>
      </c>
      <c r="PWE188" s="349"/>
      <c r="PWF188" s="349"/>
      <c r="PWG188" s="303"/>
      <c r="PWH188" s="303"/>
      <c r="PWI188" s="303"/>
      <c r="PWJ188" s="304"/>
      <c r="PWK188" s="152" t="s">
        <v>295</v>
      </c>
      <c r="PWL188" s="349" t="s">
        <v>296</v>
      </c>
      <c r="PWM188" s="349"/>
      <c r="PWN188" s="349"/>
      <c r="PWO188" s="303"/>
      <c r="PWP188" s="303"/>
      <c r="PWQ188" s="303"/>
      <c r="PWR188" s="304"/>
      <c r="PWS188" s="152" t="s">
        <v>295</v>
      </c>
      <c r="PWT188" s="349" t="s">
        <v>296</v>
      </c>
      <c r="PWU188" s="349"/>
      <c r="PWV188" s="349"/>
      <c r="PWW188" s="303"/>
      <c r="PWX188" s="303"/>
      <c r="PWY188" s="303"/>
      <c r="PWZ188" s="304"/>
      <c r="PXA188" s="152" t="s">
        <v>295</v>
      </c>
      <c r="PXB188" s="349" t="s">
        <v>296</v>
      </c>
      <c r="PXC188" s="349"/>
      <c r="PXD188" s="349"/>
      <c r="PXE188" s="303"/>
      <c r="PXF188" s="303"/>
      <c r="PXG188" s="303"/>
      <c r="PXH188" s="304"/>
      <c r="PXI188" s="152" t="s">
        <v>295</v>
      </c>
      <c r="PXJ188" s="349" t="s">
        <v>296</v>
      </c>
      <c r="PXK188" s="349"/>
      <c r="PXL188" s="349"/>
      <c r="PXM188" s="303"/>
      <c r="PXN188" s="303"/>
      <c r="PXO188" s="303"/>
      <c r="PXP188" s="304"/>
      <c r="PXQ188" s="152" t="s">
        <v>295</v>
      </c>
      <c r="PXR188" s="349" t="s">
        <v>296</v>
      </c>
      <c r="PXS188" s="349"/>
      <c r="PXT188" s="349"/>
      <c r="PXU188" s="303"/>
      <c r="PXV188" s="303"/>
      <c r="PXW188" s="303"/>
      <c r="PXX188" s="304"/>
      <c r="PXY188" s="152" t="s">
        <v>295</v>
      </c>
      <c r="PXZ188" s="349" t="s">
        <v>296</v>
      </c>
      <c r="PYA188" s="349"/>
      <c r="PYB188" s="349"/>
      <c r="PYC188" s="303"/>
      <c r="PYD188" s="303"/>
      <c r="PYE188" s="303"/>
      <c r="PYF188" s="304"/>
      <c r="PYG188" s="152" t="s">
        <v>295</v>
      </c>
      <c r="PYH188" s="349" t="s">
        <v>296</v>
      </c>
      <c r="PYI188" s="349"/>
      <c r="PYJ188" s="349"/>
      <c r="PYK188" s="303"/>
      <c r="PYL188" s="303"/>
      <c r="PYM188" s="303"/>
      <c r="PYN188" s="304"/>
      <c r="PYO188" s="152" t="s">
        <v>295</v>
      </c>
      <c r="PYP188" s="349" t="s">
        <v>296</v>
      </c>
      <c r="PYQ188" s="349"/>
      <c r="PYR188" s="349"/>
      <c r="PYS188" s="303"/>
      <c r="PYT188" s="303"/>
      <c r="PYU188" s="303"/>
      <c r="PYV188" s="304"/>
      <c r="PYW188" s="152" t="s">
        <v>295</v>
      </c>
      <c r="PYX188" s="349" t="s">
        <v>296</v>
      </c>
      <c r="PYY188" s="349"/>
      <c r="PYZ188" s="349"/>
      <c r="PZA188" s="303"/>
      <c r="PZB188" s="303"/>
      <c r="PZC188" s="303"/>
      <c r="PZD188" s="304"/>
      <c r="PZE188" s="152" t="s">
        <v>295</v>
      </c>
      <c r="PZF188" s="349" t="s">
        <v>296</v>
      </c>
      <c r="PZG188" s="349"/>
      <c r="PZH188" s="349"/>
      <c r="PZI188" s="303"/>
      <c r="PZJ188" s="303"/>
      <c r="PZK188" s="303"/>
      <c r="PZL188" s="304"/>
      <c r="PZM188" s="152" t="s">
        <v>295</v>
      </c>
      <c r="PZN188" s="349" t="s">
        <v>296</v>
      </c>
      <c r="PZO188" s="349"/>
      <c r="PZP188" s="349"/>
      <c r="PZQ188" s="303"/>
      <c r="PZR188" s="303"/>
      <c r="PZS188" s="303"/>
      <c r="PZT188" s="304"/>
      <c r="PZU188" s="152" t="s">
        <v>295</v>
      </c>
      <c r="PZV188" s="349" t="s">
        <v>296</v>
      </c>
      <c r="PZW188" s="349"/>
      <c r="PZX188" s="349"/>
      <c r="PZY188" s="303"/>
      <c r="PZZ188" s="303"/>
      <c r="QAA188" s="303"/>
      <c r="QAB188" s="304"/>
      <c r="QAC188" s="152" t="s">
        <v>295</v>
      </c>
      <c r="QAD188" s="349" t="s">
        <v>296</v>
      </c>
      <c r="QAE188" s="349"/>
      <c r="QAF188" s="349"/>
      <c r="QAG188" s="303"/>
      <c r="QAH188" s="303"/>
      <c r="QAI188" s="303"/>
      <c r="QAJ188" s="304"/>
      <c r="QAK188" s="152" t="s">
        <v>295</v>
      </c>
      <c r="QAL188" s="349" t="s">
        <v>296</v>
      </c>
      <c r="QAM188" s="349"/>
      <c r="QAN188" s="349"/>
      <c r="QAO188" s="303"/>
      <c r="QAP188" s="303"/>
      <c r="QAQ188" s="303"/>
      <c r="QAR188" s="304"/>
      <c r="QAS188" s="152" t="s">
        <v>295</v>
      </c>
      <c r="QAT188" s="349" t="s">
        <v>296</v>
      </c>
      <c r="QAU188" s="349"/>
      <c r="QAV188" s="349"/>
      <c r="QAW188" s="303"/>
      <c r="QAX188" s="303"/>
      <c r="QAY188" s="303"/>
      <c r="QAZ188" s="304"/>
      <c r="QBA188" s="152" t="s">
        <v>295</v>
      </c>
      <c r="QBB188" s="349" t="s">
        <v>296</v>
      </c>
      <c r="QBC188" s="349"/>
      <c r="QBD188" s="349"/>
      <c r="QBE188" s="303"/>
      <c r="QBF188" s="303"/>
      <c r="QBG188" s="303"/>
      <c r="QBH188" s="304"/>
      <c r="QBI188" s="152" t="s">
        <v>295</v>
      </c>
      <c r="QBJ188" s="349" t="s">
        <v>296</v>
      </c>
      <c r="QBK188" s="349"/>
      <c r="QBL188" s="349"/>
      <c r="QBM188" s="303"/>
      <c r="QBN188" s="303"/>
      <c r="QBO188" s="303"/>
      <c r="QBP188" s="304"/>
      <c r="QBQ188" s="152" t="s">
        <v>295</v>
      </c>
      <c r="QBR188" s="349" t="s">
        <v>296</v>
      </c>
      <c r="QBS188" s="349"/>
      <c r="QBT188" s="349"/>
      <c r="QBU188" s="303"/>
      <c r="QBV188" s="303"/>
      <c r="QBW188" s="303"/>
      <c r="QBX188" s="304"/>
      <c r="QBY188" s="152" t="s">
        <v>295</v>
      </c>
      <c r="QBZ188" s="349" t="s">
        <v>296</v>
      </c>
      <c r="QCA188" s="349"/>
      <c r="QCB188" s="349"/>
      <c r="QCC188" s="303"/>
      <c r="QCD188" s="303"/>
      <c r="QCE188" s="303"/>
      <c r="QCF188" s="304"/>
      <c r="QCG188" s="152" t="s">
        <v>295</v>
      </c>
      <c r="QCH188" s="349" t="s">
        <v>296</v>
      </c>
      <c r="QCI188" s="349"/>
      <c r="QCJ188" s="349"/>
      <c r="QCK188" s="303"/>
      <c r="QCL188" s="303"/>
      <c r="QCM188" s="303"/>
      <c r="QCN188" s="304"/>
      <c r="QCO188" s="152" t="s">
        <v>295</v>
      </c>
      <c r="QCP188" s="349" t="s">
        <v>296</v>
      </c>
      <c r="QCQ188" s="349"/>
      <c r="QCR188" s="349"/>
      <c r="QCS188" s="303"/>
      <c r="QCT188" s="303"/>
      <c r="QCU188" s="303"/>
      <c r="QCV188" s="304"/>
      <c r="QCW188" s="152" t="s">
        <v>295</v>
      </c>
      <c r="QCX188" s="349" t="s">
        <v>296</v>
      </c>
      <c r="QCY188" s="349"/>
      <c r="QCZ188" s="349"/>
      <c r="QDA188" s="303"/>
      <c r="QDB188" s="303"/>
      <c r="QDC188" s="303"/>
      <c r="QDD188" s="304"/>
      <c r="QDE188" s="152" t="s">
        <v>295</v>
      </c>
      <c r="QDF188" s="349" t="s">
        <v>296</v>
      </c>
      <c r="QDG188" s="349"/>
      <c r="QDH188" s="349"/>
      <c r="QDI188" s="303"/>
      <c r="QDJ188" s="303"/>
      <c r="QDK188" s="303"/>
      <c r="QDL188" s="304"/>
      <c r="QDM188" s="152" t="s">
        <v>295</v>
      </c>
      <c r="QDN188" s="349" t="s">
        <v>296</v>
      </c>
      <c r="QDO188" s="349"/>
      <c r="QDP188" s="349"/>
      <c r="QDQ188" s="303"/>
      <c r="QDR188" s="303"/>
      <c r="QDS188" s="303"/>
      <c r="QDT188" s="304"/>
      <c r="QDU188" s="152" t="s">
        <v>295</v>
      </c>
      <c r="QDV188" s="349" t="s">
        <v>296</v>
      </c>
      <c r="QDW188" s="349"/>
      <c r="QDX188" s="349"/>
      <c r="QDY188" s="303"/>
      <c r="QDZ188" s="303"/>
      <c r="QEA188" s="303"/>
      <c r="QEB188" s="304"/>
      <c r="QEC188" s="152" t="s">
        <v>295</v>
      </c>
      <c r="QED188" s="349" t="s">
        <v>296</v>
      </c>
      <c r="QEE188" s="349"/>
      <c r="QEF188" s="349"/>
      <c r="QEG188" s="303"/>
      <c r="QEH188" s="303"/>
      <c r="QEI188" s="303"/>
      <c r="QEJ188" s="304"/>
      <c r="QEK188" s="152" t="s">
        <v>295</v>
      </c>
      <c r="QEL188" s="349" t="s">
        <v>296</v>
      </c>
      <c r="QEM188" s="349"/>
      <c r="QEN188" s="349"/>
      <c r="QEO188" s="303"/>
      <c r="QEP188" s="303"/>
      <c r="QEQ188" s="303"/>
      <c r="QER188" s="304"/>
      <c r="QES188" s="152" t="s">
        <v>295</v>
      </c>
      <c r="QET188" s="349" t="s">
        <v>296</v>
      </c>
      <c r="QEU188" s="349"/>
      <c r="QEV188" s="349"/>
      <c r="QEW188" s="303"/>
      <c r="QEX188" s="303"/>
      <c r="QEY188" s="303"/>
      <c r="QEZ188" s="304"/>
      <c r="QFA188" s="152" t="s">
        <v>295</v>
      </c>
      <c r="QFB188" s="349" t="s">
        <v>296</v>
      </c>
      <c r="QFC188" s="349"/>
      <c r="QFD188" s="349"/>
      <c r="QFE188" s="303"/>
      <c r="QFF188" s="303"/>
      <c r="QFG188" s="303"/>
      <c r="QFH188" s="304"/>
      <c r="QFI188" s="152" t="s">
        <v>295</v>
      </c>
      <c r="QFJ188" s="349" t="s">
        <v>296</v>
      </c>
      <c r="QFK188" s="349"/>
      <c r="QFL188" s="349"/>
      <c r="QFM188" s="303"/>
      <c r="QFN188" s="303"/>
      <c r="QFO188" s="303"/>
      <c r="QFP188" s="304"/>
      <c r="QFQ188" s="152" t="s">
        <v>295</v>
      </c>
      <c r="QFR188" s="349" t="s">
        <v>296</v>
      </c>
      <c r="QFS188" s="349"/>
      <c r="QFT188" s="349"/>
      <c r="QFU188" s="303"/>
      <c r="QFV188" s="303"/>
      <c r="QFW188" s="303"/>
      <c r="QFX188" s="304"/>
      <c r="QFY188" s="152" t="s">
        <v>295</v>
      </c>
      <c r="QFZ188" s="349" t="s">
        <v>296</v>
      </c>
      <c r="QGA188" s="349"/>
      <c r="QGB188" s="349"/>
      <c r="QGC188" s="303"/>
      <c r="QGD188" s="303"/>
      <c r="QGE188" s="303"/>
      <c r="QGF188" s="304"/>
      <c r="QGG188" s="152" t="s">
        <v>295</v>
      </c>
      <c r="QGH188" s="349" t="s">
        <v>296</v>
      </c>
      <c r="QGI188" s="349"/>
      <c r="QGJ188" s="349"/>
      <c r="QGK188" s="303"/>
      <c r="QGL188" s="303"/>
      <c r="QGM188" s="303"/>
      <c r="QGN188" s="304"/>
      <c r="QGO188" s="152" t="s">
        <v>295</v>
      </c>
      <c r="QGP188" s="349" t="s">
        <v>296</v>
      </c>
      <c r="QGQ188" s="349"/>
      <c r="QGR188" s="349"/>
      <c r="QGS188" s="303"/>
      <c r="QGT188" s="303"/>
      <c r="QGU188" s="303"/>
      <c r="QGV188" s="304"/>
      <c r="QGW188" s="152" t="s">
        <v>295</v>
      </c>
      <c r="QGX188" s="349" t="s">
        <v>296</v>
      </c>
      <c r="QGY188" s="349"/>
      <c r="QGZ188" s="349"/>
      <c r="QHA188" s="303"/>
      <c r="QHB188" s="303"/>
      <c r="QHC188" s="303"/>
      <c r="QHD188" s="304"/>
      <c r="QHE188" s="152" t="s">
        <v>295</v>
      </c>
      <c r="QHF188" s="349" t="s">
        <v>296</v>
      </c>
      <c r="QHG188" s="349"/>
      <c r="QHH188" s="349"/>
      <c r="QHI188" s="303"/>
      <c r="QHJ188" s="303"/>
      <c r="QHK188" s="303"/>
      <c r="QHL188" s="304"/>
      <c r="QHM188" s="152" t="s">
        <v>295</v>
      </c>
      <c r="QHN188" s="349" t="s">
        <v>296</v>
      </c>
      <c r="QHO188" s="349"/>
      <c r="QHP188" s="349"/>
      <c r="QHQ188" s="303"/>
      <c r="QHR188" s="303"/>
      <c r="QHS188" s="303"/>
      <c r="QHT188" s="304"/>
      <c r="QHU188" s="152" t="s">
        <v>295</v>
      </c>
      <c r="QHV188" s="349" t="s">
        <v>296</v>
      </c>
      <c r="QHW188" s="349"/>
      <c r="QHX188" s="349"/>
      <c r="QHY188" s="303"/>
      <c r="QHZ188" s="303"/>
      <c r="QIA188" s="303"/>
      <c r="QIB188" s="304"/>
      <c r="QIC188" s="152" t="s">
        <v>295</v>
      </c>
      <c r="QID188" s="349" t="s">
        <v>296</v>
      </c>
      <c r="QIE188" s="349"/>
      <c r="QIF188" s="349"/>
      <c r="QIG188" s="303"/>
      <c r="QIH188" s="303"/>
      <c r="QII188" s="303"/>
      <c r="QIJ188" s="304"/>
      <c r="QIK188" s="152" t="s">
        <v>295</v>
      </c>
      <c r="QIL188" s="349" t="s">
        <v>296</v>
      </c>
      <c r="QIM188" s="349"/>
      <c r="QIN188" s="349"/>
      <c r="QIO188" s="303"/>
      <c r="QIP188" s="303"/>
      <c r="QIQ188" s="303"/>
      <c r="QIR188" s="304"/>
      <c r="QIS188" s="152" t="s">
        <v>295</v>
      </c>
      <c r="QIT188" s="349" t="s">
        <v>296</v>
      </c>
      <c r="QIU188" s="349"/>
      <c r="QIV188" s="349"/>
      <c r="QIW188" s="303"/>
      <c r="QIX188" s="303"/>
      <c r="QIY188" s="303"/>
      <c r="QIZ188" s="304"/>
      <c r="QJA188" s="152" t="s">
        <v>295</v>
      </c>
      <c r="QJB188" s="349" t="s">
        <v>296</v>
      </c>
      <c r="QJC188" s="349"/>
      <c r="QJD188" s="349"/>
      <c r="QJE188" s="303"/>
      <c r="QJF188" s="303"/>
      <c r="QJG188" s="303"/>
      <c r="QJH188" s="304"/>
      <c r="QJI188" s="152" t="s">
        <v>295</v>
      </c>
      <c r="QJJ188" s="349" t="s">
        <v>296</v>
      </c>
      <c r="QJK188" s="349"/>
      <c r="QJL188" s="349"/>
      <c r="QJM188" s="303"/>
      <c r="QJN188" s="303"/>
      <c r="QJO188" s="303"/>
      <c r="QJP188" s="304"/>
      <c r="QJQ188" s="152" t="s">
        <v>295</v>
      </c>
      <c r="QJR188" s="349" t="s">
        <v>296</v>
      </c>
      <c r="QJS188" s="349"/>
      <c r="QJT188" s="349"/>
      <c r="QJU188" s="303"/>
      <c r="QJV188" s="303"/>
      <c r="QJW188" s="303"/>
      <c r="QJX188" s="304"/>
      <c r="QJY188" s="152" t="s">
        <v>295</v>
      </c>
      <c r="QJZ188" s="349" t="s">
        <v>296</v>
      </c>
      <c r="QKA188" s="349"/>
      <c r="QKB188" s="349"/>
      <c r="QKC188" s="303"/>
      <c r="QKD188" s="303"/>
      <c r="QKE188" s="303"/>
      <c r="QKF188" s="304"/>
      <c r="QKG188" s="152" t="s">
        <v>295</v>
      </c>
      <c r="QKH188" s="349" t="s">
        <v>296</v>
      </c>
      <c r="QKI188" s="349"/>
      <c r="QKJ188" s="349"/>
      <c r="QKK188" s="303"/>
      <c r="QKL188" s="303"/>
      <c r="QKM188" s="303"/>
      <c r="QKN188" s="304"/>
      <c r="QKO188" s="152" t="s">
        <v>295</v>
      </c>
      <c r="QKP188" s="349" t="s">
        <v>296</v>
      </c>
      <c r="QKQ188" s="349"/>
      <c r="QKR188" s="349"/>
      <c r="QKS188" s="303"/>
      <c r="QKT188" s="303"/>
      <c r="QKU188" s="303"/>
      <c r="QKV188" s="304"/>
      <c r="QKW188" s="152" t="s">
        <v>295</v>
      </c>
      <c r="QKX188" s="349" t="s">
        <v>296</v>
      </c>
      <c r="QKY188" s="349"/>
      <c r="QKZ188" s="349"/>
      <c r="QLA188" s="303"/>
      <c r="QLB188" s="303"/>
      <c r="QLC188" s="303"/>
      <c r="QLD188" s="304"/>
      <c r="QLE188" s="152" t="s">
        <v>295</v>
      </c>
      <c r="QLF188" s="349" t="s">
        <v>296</v>
      </c>
      <c r="QLG188" s="349"/>
      <c r="QLH188" s="349"/>
      <c r="QLI188" s="303"/>
      <c r="QLJ188" s="303"/>
      <c r="QLK188" s="303"/>
      <c r="QLL188" s="304"/>
      <c r="QLM188" s="152" t="s">
        <v>295</v>
      </c>
      <c r="QLN188" s="349" t="s">
        <v>296</v>
      </c>
      <c r="QLO188" s="349"/>
      <c r="QLP188" s="349"/>
      <c r="QLQ188" s="303"/>
      <c r="QLR188" s="303"/>
      <c r="QLS188" s="303"/>
      <c r="QLT188" s="304"/>
      <c r="QLU188" s="152" t="s">
        <v>295</v>
      </c>
      <c r="QLV188" s="349" t="s">
        <v>296</v>
      </c>
      <c r="QLW188" s="349"/>
      <c r="QLX188" s="349"/>
      <c r="QLY188" s="303"/>
      <c r="QLZ188" s="303"/>
      <c r="QMA188" s="303"/>
      <c r="QMB188" s="304"/>
      <c r="QMC188" s="152" t="s">
        <v>295</v>
      </c>
      <c r="QMD188" s="349" t="s">
        <v>296</v>
      </c>
      <c r="QME188" s="349"/>
      <c r="QMF188" s="349"/>
      <c r="QMG188" s="303"/>
      <c r="QMH188" s="303"/>
      <c r="QMI188" s="303"/>
      <c r="QMJ188" s="304"/>
      <c r="QMK188" s="152" t="s">
        <v>295</v>
      </c>
      <c r="QML188" s="349" t="s">
        <v>296</v>
      </c>
      <c r="QMM188" s="349"/>
      <c r="QMN188" s="349"/>
      <c r="QMO188" s="303"/>
      <c r="QMP188" s="303"/>
      <c r="QMQ188" s="303"/>
      <c r="QMR188" s="304"/>
      <c r="QMS188" s="152" t="s">
        <v>295</v>
      </c>
      <c r="QMT188" s="349" t="s">
        <v>296</v>
      </c>
      <c r="QMU188" s="349"/>
      <c r="QMV188" s="349"/>
      <c r="QMW188" s="303"/>
      <c r="QMX188" s="303"/>
      <c r="QMY188" s="303"/>
      <c r="QMZ188" s="304"/>
      <c r="QNA188" s="152" t="s">
        <v>295</v>
      </c>
      <c r="QNB188" s="349" t="s">
        <v>296</v>
      </c>
      <c r="QNC188" s="349"/>
      <c r="QND188" s="349"/>
      <c r="QNE188" s="303"/>
      <c r="QNF188" s="303"/>
      <c r="QNG188" s="303"/>
      <c r="QNH188" s="304"/>
      <c r="QNI188" s="152" t="s">
        <v>295</v>
      </c>
      <c r="QNJ188" s="349" t="s">
        <v>296</v>
      </c>
      <c r="QNK188" s="349"/>
      <c r="QNL188" s="349"/>
      <c r="QNM188" s="303"/>
      <c r="QNN188" s="303"/>
      <c r="QNO188" s="303"/>
      <c r="QNP188" s="304"/>
      <c r="QNQ188" s="152" t="s">
        <v>295</v>
      </c>
      <c r="QNR188" s="349" t="s">
        <v>296</v>
      </c>
      <c r="QNS188" s="349"/>
      <c r="QNT188" s="349"/>
      <c r="QNU188" s="303"/>
      <c r="QNV188" s="303"/>
      <c r="QNW188" s="303"/>
      <c r="QNX188" s="304"/>
      <c r="QNY188" s="152" t="s">
        <v>295</v>
      </c>
      <c r="QNZ188" s="349" t="s">
        <v>296</v>
      </c>
      <c r="QOA188" s="349"/>
      <c r="QOB188" s="349"/>
      <c r="QOC188" s="303"/>
      <c r="QOD188" s="303"/>
      <c r="QOE188" s="303"/>
      <c r="QOF188" s="304"/>
      <c r="QOG188" s="152" t="s">
        <v>295</v>
      </c>
      <c r="QOH188" s="349" t="s">
        <v>296</v>
      </c>
      <c r="QOI188" s="349"/>
      <c r="QOJ188" s="349"/>
      <c r="QOK188" s="303"/>
      <c r="QOL188" s="303"/>
      <c r="QOM188" s="303"/>
      <c r="QON188" s="304"/>
      <c r="QOO188" s="152" t="s">
        <v>295</v>
      </c>
      <c r="QOP188" s="349" t="s">
        <v>296</v>
      </c>
      <c r="QOQ188" s="349"/>
      <c r="QOR188" s="349"/>
      <c r="QOS188" s="303"/>
      <c r="QOT188" s="303"/>
      <c r="QOU188" s="303"/>
      <c r="QOV188" s="304"/>
      <c r="QOW188" s="152" t="s">
        <v>295</v>
      </c>
      <c r="QOX188" s="349" t="s">
        <v>296</v>
      </c>
      <c r="QOY188" s="349"/>
      <c r="QOZ188" s="349"/>
      <c r="QPA188" s="303"/>
      <c r="QPB188" s="303"/>
      <c r="QPC188" s="303"/>
      <c r="QPD188" s="304"/>
      <c r="QPE188" s="152" t="s">
        <v>295</v>
      </c>
      <c r="QPF188" s="349" t="s">
        <v>296</v>
      </c>
      <c r="QPG188" s="349"/>
      <c r="QPH188" s="349"/>
      <c r="QPI188" s="303"/>
      <c r="QPJ188" s="303"/>
      <c r="QPK188" s="303"/>
      <c r="QPL188" s="304"/>
      <c r="QPM188" s="152" t="s">
        <v>295</v>
      </c>
      <c r="QPN188" s="349" t="s">
        <v>296</v>
      </c>
      <c r="QPO188" s="349"/>
      <c r="QPP188" s="349"/>
      <c r="QPQ188" s="303"/>
      <c r="QPR188" s="303"/>
      <c r="QPS188" s="303"/>
      <c r="QPT188" s="304"/>
      <c r="QPU188" s="152" t="s">
        <v>295</v>
      </c>
      <c r="QPV188" s="349" t="s">
        <v>296</v>
      </c>
      <c r="QPW188" s="349"/>
      <c r="QPX188" s="349"/>
      <c r="QPY188" s="303"/>
      <c r="QPZ188" s="303"/>
      <c r="QQA188" s="303"/>
      <c r="QQB188" s="304"/>
      <c r="QQC188" s="152" t="s">
        <v>295</v>
      </c>
      <c r="QQD188" s="349" t="s">
        <v>296</v>
      </c>
      <c r="QQE188" s="349"/>
      <c r="QQF188" s="349"/>
      <c r="QQG188" s="303"/>
      <c r="QQH188" s="303"/>
      <c r="QQI188" s="303"/>
      <c r="QQJ188" s="304"/>
      <c r="QQK188" s="152" t="s">
        <v>295</v>
      </c>
      <c r="QQL188" s="349" t="s">
        <v>296</v>
      </c>
      <c r="QQM188" s="349"/>
      <c r="QQN188" s="349"/>
      <c r="QQO188" s="303"/>
      <c r="QQP188" s="303"/>
      <c r="QQQ188" s="303"/>
      <c r="QQR188" s="304"/>
      <c r="QQS188" s="152" t="s">
        <v>295</v>
      </c>
      <c r="QQT188" s="349" t="s">
        <v>296</v>
      </c>
      <c r="QQU188" s="349"/>
      <c r="QQV188" s="349"/>
      <c r="QQW188" s="303"/>
      <c r="QQX188" s="303"/>
      <c r="QQY188" s="303"/>
      <c r="QQZ188" s="304"/>
      <c r="QRA188" s="152" t="s">
        <v>295</v>
      </c>
      <c r="QRB188" s="349" t="s">
        <v>296</v>
      </c>
      <c r="QRC188" s="349"/>
      <c r="QRD188" s="349"/>
      <c r="QRE188" s="303"/>
      <c r="QRF188" s="303"/>
      <c r="QRG188" s="303"/>
      <c r="QRH188" s="304"/>
      <c r="QRI188" s="152" t="s">
        <v>295</v>
      </c>
      <c r="QRJ188" s="349" t="s">
        <v>296</v>
      </c>
      <c r="QRK188" s="349"/>
      <c r="QRL188" s="349"/>
      <c r="QRM188" s="303"/>
      <c r="QRN188" s="303"/>
      <c r="QRO188" s="303"/>
      <c r="QRP188" s="304"/>
      <c r="QRQ188" s="152" t="s">
        <v>295</v>
      </c>
      <c r="QRR188" s="349" t="s">
        <v>296</v>
      </c>
      <c r="QRS188" s="349"/>
      <c r="QRT188" s="349"/>
      <c r="QRU188" s="303"/>
      <c r="QRV188" s="303"/>
      <c r="QRW188" s="303"/>
      <c r="QRX188" s="304"/>
      <c r="QRY188" s="152" t="s">
        <v>295</v>
      </c>
      <c r="QRZ188" s="349" t="s">
        <v>296</v>
      </c>
      <c r="QSA188" s="349"/>
      <c r="QSB188" s="349"/>
      <c r="QSC188" s="303"/>
      <c r="QSD188" s="303"/>
      <c r="QSE188" s="303"/>
      <c r="QSF188" s="304"/>
      <c r="QSG188" s="152" t="s">
        <v>295</v>
      </c>
      <c r="QSH188" s="349" t="s">
        <v>296</v>
      </c>
      <c r="QSI188" s="349"/>
      <c r="QSJ188" s="349"/>
      <c r="QSK188" s="303"/>
      <c r="QSL188" s="303"/>
      <c r="QSM188" s="303"/>
      <c r="QSN188" s="304"/>
      <c r="QSO188" s="152" t="s">
        <v>295</v>
      </c>
      <c r="QSP188" s="349" t="s">
        <v>296</v>
      </c>
      <c r="QSQ188" s="349"/>
      <c r="QSR188" s="349"/>
      <c r="QSS188" s="303"/>
      <c r="QST188" s="303"/>
      <c r="QSU188" s="303"/>
      <c r="QSV188" s="304"/>
      <c r="QSW188" s="152" t="s">
        <v>295</v>
      </c>
      <c r="QSX188" s="349" t="s">
        <v>296</v>
      </c>
      <c r="QSY188" s="349"/>
      <c r="QSZ188" s="349"/>
      <c r="QTA188" s="303"/>
      <c r="QTB188" s="303"/>
      <c r="QTC188" s="303"/>
      <c r="QTD188" s="304"/>
      <c r="QTE188" s="152" t="s">
        <v>295</v>
      </c>
      <c r="QTF188" s="349" t="s">
        <v>296</v>
      </c>
      <c r="QTG188" s="349"/>
      <c r="QTH188" s="349"/>
      <c r="QTI188" s="303"/>
      <c r="QTJ188" s="303"/>
      <c r="QTK188" s="303"/>
      <c r="QTL188" s="304"/>
      <c r="QTM188" s="152" t="s">
        <v>295</v>
      </c>
      <c r="QTN188" s="349" t="s">
        <v>296</v>
      </c>
      <c r="QTO188" s="349"/>
      <c r="QTP188" s="349"/>
      <c r="QTQ188" s="303"/>
      <c r="QTR188" s="303"/>
      <c r="QTS188" s="303"/>
      <c r="QTT188" s="304"/>
      <c r="QTU188" s="152" t="s">
        <v>295</v>
      </c>
      <c r="QTV188" s="349" t="s">
        <v>296</v>
      </c>
      <c r="QTW188" s="349"/>
      <c r="QTX188" s="349"/>
      <c r="QTY188" s="303"/>
      <c r="QTZ188" s="303"/>
      <c r="QUA188" s="303"/>
      <c r="QUB188" s="304"/>
      <c r="QUC188" s="152" t="s">
        <v>295</v>
      </c>
      <c r="QUD188" s="349" t="s">
        <v>296</v>
      </c>
      <c r="QUE188" s="349"/>
      <c r="QUF188" s="349"/>
      <c r="QUG188" s="303"/>
      <c r="QUH188" s="303"/>
      <c r="QUI188" s="303"/>
      <c r="QUJ188" s="304"/>
      <c r="QUK188" s="152" t="s">
        <v>295</v>
      </c>
      <c r="QUL188" s="349" t="s">
        <v>296</v>
      </c>
      <c r="QUM188" s="349"/>
      <c r="QUN188" s="349"/>
      <c r="QUO188" s="303"/>
      <c r="QUP188" s="303"/>
      <c r="QUQ188" s="303"/>
      <c r="QUR188" s="304"/>
      <c r="QUS188" s="152" t="s">
        <v>295</v>
      </c>
      <c r="QUT188" s="349" t="s">
        <v>296</v>
      </c>
      <c r="QUU188" s="349"/>
      <c r="QUV188" s="349"/>
      <c r="QUW188" s="303"/>
      <c r="QUX188" s="303"/>
      <c r="QUY188" s="303"/>
      <c r="QUZ188" s="304"/>
      <c r="QVA188" s="152" t="s">
        <v>295</v>
      </c>
      <c r="QVB188" s="349" t="s">
        <v>296</v>
      </c>
      <c r="QVC188" s="349"/>
      <c r="QVD188" s="349"/>
      <c r="QVE188" s="303"/>
      <c r="QVF188" s="303"/>
      <c r="QVG188" s="303"/>
      <c r="QVH188" s="304"/>
      <c r="QVI188" s="152" t="s">
        <v>295</v>
      </c>
      <c r="QVJ188" s="349" t="s">
        <v>296</v>
      </c>
      <c r="QVK188" s="349"/>
      <c r="QVL188" s="349"/>
      <c r="QVM188" s="303"/>
      <c r="QVN188" s="303"/>
      <c r="QVO188" s="303"/>
      <c r="QVP188" s="304"/>
      <c r="QVQ188" s="152" t="s">
        <v>295</v>
      </c>
      <c r="QVR188" s="349" t="s">
        <v>296</v>
      </c>
      <c r="QVS188" s="349"/>
      <c r="QVT188" s="349"/>
      <c r="QVU188" s="303"/>
      <c r="QVV188" s="303"/>
      <c r="QVW188" s="303"/>
      <c r="QVX188" s="304"/>
      <c r="QVY188" s="152" t="s">
        <v>295</v>
      </c>
      <c r="QVZ188" s="349" t="s">
        <v>296</v>
      </c>
      <c r="QWA188" s="349"/>
      <c r="QWB188" s="349"/>
      <c r="QWC188" s="303"/>
      <c r="QWD188" s="303"/>
      <c r="QWE188" s="303"/>
      <c r="QWF188" s="304"/>
      <c r="QWG188" s="152" t="s">
        <v>295</v>
      </c>
      <c r="QWH188" s="349" t="s">
        <v>296</v>
      </c>
      <c r="QWI188" s="349"/>
      <c r="QWJ188" s="349"/>
      <c r="QWK188" s="303"/>
      <c r="QWL188" s="303"/>
      <c r="QWM188" s="303"/>
      <c r="QWN188" s="304"/>
      <c r="QWO188" s="152" t="s">
        <v>295</v>
      </c>
      <c r="QWP188" s="349" t="s">
        <v>296</v>
      </c>
      <c r="QWQ188" s="349"/>
      <c r="QWR188" s="349"/>
      <c r="QWS188" s="303"/>
      <c r="QWT188" s="303"/>
      <c r="QWU188" s="303"/>
      <c r="QWV188" s="304"/>
      <c r="QWW188" s="152" t="s">
        <v>295</v>
      </c>
      <c r="QWX188" s="349" t="s">
        <v>296</v>
      </c>
      <c r="QWY188" s="349"/>
      <c r="QWZ188" s="349"/>
      <c r="QXA188" s="303"/>
      <c r="QXB188" s="303"/>
      <c r="QXC188" s="303"/>
      <c r="QXD188" s="304"/>
      <c r="QXE188" s="152" t="s">
        <v>295</v>
      </c>
      <c r="QXF188" s="349" t="s">
        <v>296</v>
      </c>
      <c r="QXG188" s="349"/>
      <c r="QXH188" s="349"/>
      <c r="QXI188" s="303"/>
      <c r="QXJ188" s="303"/>
      <c r="QXK188" s="303"/>
      <c r="QXL188" s="304"/>
      <c r="QXM188" s="152" t="s">
        <v>295</v>
      </c>
      <c r="QXN188" s="349" t="s">
        <v>296</v>
      </c>
      <c r="QXO188" s="349"/>
      <c r="QXP188" s="349"/>
      <c r="QXQ188" s="303"/>
      <c r="QXR188" s="303"/>
      <c r="QXS188" s="303"/>
      <c r="QXT188" s="304"/>
      <c r="QXU188" s="152" t="s">
        <v>295</v>
      </c>
      <c r="QXV188" s="349" t="s">
        <v>296</v>
      </c>
      <c r="QXW188" s="349"/>
      <c r="QXX188" s="349"/>
      <c r="QXY188" s="303"/>
      <c r="QXZ188" s="303"/>
      <c r="QYA188" s="303"/>
      <c r="QYB188" s="304"/>
      <c r="QYC188" s="152" t="s">
        <v>295</v>
      </c>
      <c r="QYD188" s="349" t="s">
        <v>296</v>
      </c>
      <c r="QYE188" s="349"/>
      <c r="QYF188" s="349"/>
      <c r="QYG188" s="303"/>
      <c r="QYH188" s="303"/>
      <c r="QYI188" s="303"/>
      <c r="QYJ188" s="304"/>
      <c r="QYK188" s="152" t="s">
        <v>295</v>
      </c>
      <c r="QYL188" s="349" t="s">
        <v>296</v>
      </c>
      <c r="QYM188" s="349"/>
      <c r="QYN188" s="349"/>
      <c r="QYO188" s="303"/>
      <c r="QYP188" s="303"/>
      <c r="QYQ188" s="303"/>
      <c r="QYR188" s="304"/>
      <c r="QYS188" s="152" t="s">
        <v>295</v>
      </c>
      <c r="QYT188" s="349" t="s">
        <v>296</v>
      </c>
      <c r="QYU188" s="349"/>
      <c r="QYV188" s="349"/>
      <c r="QYW188" s="303"/>
      <c r="QYX188" s="303"/>
      <c r="QYY188" s="303"/>
      <c r="QYZ188" s="304"/>
      <c r="QZA188" s="152" t="s">
        <v>295</v>
      </c>
      <c r="QZB188" s="349" t="s">
        <v>296</v>
      </c>
      <c r="QZC188" s="349"/>
      <c r="QZD188" s="349"/>
      <c r="QZE188" s="303"/>
      <c r="QZF188" s="303"/>
      <c r="QZG188" s="303"/>
      <c r="QZH188" s="304"/>
      <c r="QZI188" s="152" t="s">
        <v>295</v>
      </c>
      <c r="QZJ188" s="349" t="s">
        <v>296</v>
      </c>
      <c r="QZK188" s="349"/>
      <c r="QZL188" s="349"/>
      <c r="QZM188" s="303"/>
      <c r="QZN188" s="303"/>
      <c r="QZO188" s="303"/>
      <c r="QZP188" s="304"/>
      <c r="QZQ188" s="152" t="s">
        <v>295</v>
      </c>
      <c r="QZR188" s="349" t="s">
        <v>296</v>
      </c>
      <c r="QZS188" s="349"/>
      <c r="QZT188" s="349"/>
      <c r="QZU188" s="303"/>
      <c r="QZV188" s="303"/>
      <c r="QZW188" s="303"/>
      <c r="QZX188" s="304"/>
      <c r="QZY188" s="152" t="s">
        <v>295</v>
      </c>
      <c r="QZZ188" s="349" t="s">
        <v>296</v>
      </c>
      <c r="RAA188" s="349"/>
      <c r="RAB188" s="349"/>
      <c r="RAC188" s="303"/>
      <c r="RAD188" s="303"/>
      <c r="RAE188" s="303"/>
      <c r="RAF188" s="304"/>
      <c r="RAG188" s="152" t="s">
        <v>295</v>
      </c>
      <c r="RAH188" s="349" t="s">
        <v>296</v>
      </c>
      <c r="RAI188" s="349"/>
      <c r="RAJ188" s="349"/>
      <c r="RAK188" s="303"/>
      <c r="RAL188" s="303"/>
      <c r="RAM188" s="303"/>
      <c r="RAN188" s="304"/>
      <c r="RAO188" s="152" t="s">
        <v>295</v>
      </c>
      <c r="RAP188" s="349" t="s">
        <v>296</v>
      </c>
      <c r="RAQ188" s="349"/>
      <c r="RAR188" s="349"/>
      <c r="RAS188" s="303"/>
      <c r="RAT188" s="303"/>
      <c r="RAU188" s="303"/>
      <c r="RAV188" s="304"/>
      <c r="RAW188" s="152" t="s">
        <v>295</v>
      </c>
      <c r="RAX188" s="349" t="s">
        <v>296</v>
      </c>
      <c r="RAY188" s="349"/>
      <c r="RAZ188" s="349"/>
      <c r="RBA188" s="303"/>
      <c r="RBB188" s="303"/>
      <c r="RBC188" s="303"/>
      <c r="RBD188" s="304"/>
      <c r="RBE188" s="152" t="s">
        <v>295</v>
      </c>
      <c r="RBF188" s="349" t="s">
        <v>296</v>
      </c>
      <c r="RBG188" s="349"/>
      <c r="RBH188" s="349"/>
      <c r="RBI188" s="303"/>
      <c r="RBJ188" s="303"/>
      <c r="RBK188" s="303"/>
      <c r="RBL188" s="304"/>
      <c r="RBM188" s="152" t="s">
        <v>295</v>
      </c>
      <c r="RBN188" s="349" t="s">
        <v>296</v>
      </c>
      <c r="RBO188" s="349"/>
      <c r="RBP188" s="349"/>
      <c r="RBQ188" s="303"/>
      <c r="RBR188" s="303"/>
      <c r="RBS188" s="303"/>
      <c r="RBT188" s="304"/>
      <c r="RBU188" s="152" t="s">
        <v>295</v>
      </c>
      <c r="RBV188" s="349" t="s">
        <v>296</v>
      </c>
      <c r="RBW188" s="349"/>
      <c r="RBX188" s="349"/>
      <c r="RBY188" s="303"/>
      <c r="RBZ188" s="303"/>
      <c r="RCA188" s="303"/>
      <c r="RCB188" s="304"/>
      <c r="RCC188" s="152" t="s">
        <v>295</v>
      </c>
      <c r="RCD188" s="349" t="s">
        <v>296</v>
      </c>
      <c r="RCE188" s="349"/>
      <c r="RCF188" s="349"/>
      <c r="RCG188" s="303"/>
      <c r="RCH188" s="303"/>
      <c r="RCI188" s="303"/>
      <c r="RCJ188" s="304"/>
      <c r="RCK188" s="152" t="s">
        <v>295</v>
      </c>
      <c r="RCL188" s="349" t="s">
        <v>296</v>
      </c>
      <c r="RCM188" s="349"/>
      <c r="RCN188" s="349"/>
      <c r="RCO188" s="303"/>
      <c r="RCP188" s="303"/>
      <c r="RCQ188" s="303"/>
      <c r="RCR188" s="304"/>
      <c r="RCS188" s="152" t="s">
        <v>295</v>
      </c>
      <c r="RCT188" s="349" t="s">
        <v>296</v>
      </c>
      <c r="RCU188" s="349"/>
      <c r="RCV188" s="349"/>
      <c r="RCW188" s="303"/>
      <c r="RCX188" s="303"/>
      <c r="RCY188" s="303"/>
      <c r="RCZ188" s="304"/>
      <c r="RDA188" s="152" t="s">
        <v>295</v>
      </c>
      <c r="RDB188" s="349" t="s">
        <v>296</v>
      </c>
      <c r="RDC188" s="349"/>
      <c r="RDD188" s="349"/>
      <c r="RDE188" s="303"/>
      <c r="RDF188" s="303"/>
      <c r="RDG188" s="303"/>
      <c r="RDH188" s="304"/>
      <c r="RDI188" s="152" t="s">
        <v>295</v>
      </c>
      <c r="RDJ188" s="349" t="s">
        <v>296</v>
      </c>
      <c r="RDK188" s="349"/>
      <c r="RDL188" s="349"/>
      <c r="RDM188" s="303"/>
      <c r="RDN188" s="303"/>
      <c r="RDO188" s="303"/>
      <c r="RDP188" s="304"/>
      <c r="RDQ188" s="152" t="s">
        <v>295</v>
      </c>
      <c r="RDR188" s="349" t="s">
        <v>296</v>
      </c>
      <c r="RDS188" s="349"/>
      <c r="RDT188" s="349"/>
      <c r="RDU188" s="303"/>
      <c r="RDV188" s="303"/>
      <c r="RDW188" s="303"/>
      <c r="RDX188" s="304"/>
      <c r="RDY188" s="152" t="s">
        <v>295</v>
      </c>
      <c r="RDZ188" s="349" t="s">
        <v>296</v>
      </c>
      <c r="REA188" s="349"/>
      <c r="REB188" s="349"/>
      <c r="REC188" s="303"/>
      <c r="RED188" s="303"/>
      <c r="REE188" s="303"/>
      <c r="REF188" s="304"/>
      <c r="REG188" s="152" t="s">
        <v>295</v>
      </c>
      <c r="REH188" s="349" t="s">
        <v>296</v>
      </c>
      <c r="REI188" s="349"/>
      <c r="REJ188" s="349"/>
      <c r="REK188" s="303"/>
      <c r="REL188" s="303"/>
      <c r="REM188" s="303"/>
      <c r="REN188" s="304"/>
      <c r="REO188" s="152" t="s">
        <v>295</v>
      </c>
      <c r="REP188" s="349" t="s">
        <v>296</v>
      </c>
      <c r="REQ188" s="349"/>
      <c r="RER188" s="349"/>
      <c r="RES188" s="303"/>
      <c r="RET188" s="303"/>
      <c r="REU188" s="303"/>
      <c r="REV188" s="304"/>
      <c r="REW188" s="152" t="s">
        <v>295</v>
      </c>
      <c r="REX188" s="349" t="s">
        <v>296</v>
      </c>
      <c r="REY188" s="349"/>
      <c r="REZ188" s="349"/>
      <c r="RFA188" s="303"/>
      <c r="RFB188" s="303"/>
      <c r="RFC188" s="303"/>
      <c r="RFD188" s="304"/>
      <c r="RFE188" s="152" t="s">
        <v>295</v>
      </c>
      <c r="RFF188" s="349" t="s">
        <v>296</v>
      </c>
      <c r="RFG188" s="349"/>
      <c r="RFH188" s="349"/>
      <c r="RFI188" s="303"/>
      <c r="RFJ188" s="303"/>
      <c r="RFK188" s="303"/>
      <c r="RFL188" s="304"/>
      <c r="RFM188" s="152" t="s">
        <v>295</v>
      </c>
      <c r="RFN188" s="349" t="s">
        <v>296</v>
      </c>
      <c r="RFO188" s="349"/>
      <c r="RFP188" s="349"/>
      <c r="RFQ188" s="303"/>
      <c r="RFR188" s="303"/>
      <c r="RFS188" s="303"/>
      <c r="RFT188" s="304"/>
      <c r="RFU188" s="152" t="s">
        <v>295</v>
      </c>
      <c r="RFV188" s="349" t="s">
        <v>296</v>
      </c>
      <c r="RFW188" s="349"/>
      <c r="RFX188" s="349"/>
      <c r="RFY188" s="303"/>
      <c r="RFZ188" s="303"/>
      <c r="RGA188" s="303"/>
      <c r="RGB188" s="304"/>
      <c r="RGC188" s="152" t="s">
        <v>295</v>
      </c>
      <c r="RGD188" s="349" t="s">
        <v>296</v>
      </c>
      <c r="RGE188" s="349"/>
      <c r="RGF188" s="349"/>
      <c r="RGG188" s="303"/>
      <c r="RGH188" s="303"/>
      <c r="RGI188" s="303"/>
      <c r="RGJ188" s="304"/>
      <c r="RGK188" s="152" t="s">
        <v>295</v>
      </c>
      <c r="RGL188" s="349" t="s">
        <v>296</v>
      </c>
      <c r="RGM188" s="349"/>
      <c r="RGN188" s="349"/>
      <c r="RGO188" s="303"/>
      <c r="RGP188" s="303"/>
      <c r="RGQ188" s="303"/>
      <c r="RGR188" s="304"/>
      <c r="RGS188" s="152" t="s">
        <v>295</v>
      </c>
      <c r="RGT188" s="349" t="s">
        <v>296</v>
      </c>
      <c r="RGU188" s="349"/>
      <c r="RGV188" s="349"/>
      <c r="RGW188" s="303"/>
      <c r="RGX188" s="303"/>
      <c r="RGY188" s="303"/>
      <c r="RGZ188" s="304"/>
      <c r="RHA188" s="152" t="s">
        <v>295</v>
      </c>
      <c r="RHB188" s="349" t="s">
        <v>296</v>
      </c>
      <c r="RHC188" s="349"/>
      <c r="RHD188" s="349"/>
      <c r="RHE188" s="303"/>
      <c r="RHF188" s="303"/>
      <c r="RHG188" s="303"/>
      <c r="RHH188" s="304"/>
      <c r="RHI188" s="152" t="s">
        <v>295</v>
      </c>
      <c r="RHJ188" s="349" t="s">
        <v>296</v>
      </c>
      <c r="RHK188" s="349"/>
      <c r="RHL188" s="349"/>
      <c r="RHM188" s="303"/>
      <c r="RHN188" s="303"/>
      <c r="RHO188" s="303"/>
      <c r="RHP188" s="304"/>
      <c r="RHQ188" s="152" t="s">
        <v>295</v>
      </c>
      <c r="RHR188" s="349" t="s">
        <v>296</v>
      </c>
      <c r="RHS188" s="349"/>
      <c r="RHT188" s="349"/>
      <c r="RHU188" s="303"/>
      <c r="RHV188" s="303"/>
      <c r="RHW188" s="303"/>
      <c r="RHX188" s="304"/>
      <c r="RHY188" s="152" t="s">
        <v>295</v>
      </c>
      <c r="RHZ188" s="349" t="s">
        <v>296</v>
      </c>
      <c r="RIA188" s="349"/>
      <c r="RIB188" s="349"/>
      <c r="RIC188" s="303"/>
      <c r="RID188" s="303"/>
      <c r="RIE188" s="303"/>
      <c r="RIF188" s="304"/>
      <c r="RIG188" s="152" t="s">
        <v>295</v>
      </c>
      <c r="RIH188" s="349" t="s">
        <v>296</v>
      </c>
      <c r="RII188" s="349"/>
      <c r="RIJ188" s="349"/>
      <c r="RIK188" s="303"/>
      <c r="RIL188" s="303"/>
      <c r="RIM188" s="303"/>
      <c r="RIN188" s="304"/>
      <c r="RIO188" s="152" t="s">
        <v>295</v>
      </c>
      <c r="RIP188" s="349" t="s">
        <v>296</v>
      </c>
      <c r="RIQ188" s="349"/>
      <c r="RIR188" s="349"/>
      <c r="RIS188" s="303"/>
      <c r="RIT188" s="303"/>
      <c r="RIU188" s="303"/>
      <c r="RIV188" s="304"/>
      <c r="RIW188" s="152" t="s">
        <v>295</v>
      </c>
      <c r="RIX188" s="349" t="s">
        <v>296</v>
      </c>
      <c r="RIY188" s="349"/>
      <c r="RIZ188" s="349"/>
      <c r="RJA188" s="303"/>
      <c r="RJB188" s="303"/>
      <c r="RJC188" s="303"/>
      <c r="RJD188" s="304"/>
      <c r="RJE188" s="152" t="s">
        <v>295</v>
      </c>
      <c r="RJF188" s="349" t="s">
        <v>296</v>
      </c>
      <c r="RJG188" s="349"/>
      <c r="RJH188" s="349"/>
      <c r="RJI188" s="303"/>
      <c r="RJJ188" s="303"/>
      <c r="RJK188" s="303"/>
      <c r="RJL188" s="304"/>
      <c r="RJM188" s="152" t="s">
        <v>295</v>
      </c>
      <c r="RJN188" s="349" t="s">
        <v>296</v>
      </c>
      <c r="RJO188" s="349"/>
      <c r="RJP188" s="349"/>
      <c r="RJQ188" s="303"/>
      <c r="RJR188" s="303"/>
      <c r="RJS188" s="303"/>
      <c r="RJT188" s="304"/>
      <c r="RJU188" s="152" t="s">
        <v>295</v>
      </c>
      <c r="RJV188" s="349" t="s">
        <v>296</v>
      </c>
      <c r="RJW188" s="349"/>
      <c r="RJX188" s="349"/>
      <c r="RJY188" s="303"/>
      <c r="RJZ188" s="303"/>
      <c r="RKA188" s="303"/>
      <c r="RKB188" s="304"/>
      <c r="RKC188" s="152" t="s">
        <v>295</v>
      </c>
      <c r="RKD188" s="349" t="s">
        <v>296</v>
      </c>
      <c r="RKE188" s="349"/>
      <c r="RKF188" s="349"/>
      <c r="RKG188" s="303"/>
      <c r="RKH188" s="303"/>
      <c r="RKI188" s="303"/>
      <c r="RKJ188" s="304"/>
      <c r="RKK188" s="152" t="s">
        <v>295</v>
      </c>
      <c r="RKL188" s="349" t="s">
        <v>296</v>
      </c>
      <c r="RKM188" s="349"/>
      <c r="RKN188" s="349"/>
      <c r="RKO188" s="303"/>
      <c r="RKP188" s="303"/>
      <c r="RKQ188" s="303"/>
      <c r="RKR188" s="304"/>
      <c r="RKS188" s="152" t="s">
        <v>295</v>
      </c>
      <c r="RKT188" s="349" t="s">
        <v>296</v>
      </c>
      <c r="RKU188" s="349"/>
      <c r="RKV188" s="349"/>
      <c r="RKW188" s="303"/>
      <c r="RKX188" s="303"/>
      <c r="RKY188" s="303"/>
      <c r="RKZ188" s="304"/>
      <c r="RLA188" s="152" t="s">
        <v>295</v>
      </c>
      <c r="RLB188" s="349" t="s">
        <v>296</v>
      </c>
      <c r="RLC188" s="349"/>
      <c r="RLD188" s="349"/>
      <c r="RLE188" s="303"/>
      <c r="RLF188" s="303"/>
      <c r="RLG188" s="303"/>
      <c r="RLH188" s="304"/>
      <c r="RLI188" s="152" t="s">
        <v>295</v>
      </c>
      <c r="RLJ188" s="349" t="s">
        <v>296</v>
      </c>
      <c r="RLK188" s="349"/>
      <c r="RLL188" s="349"/>
      <c r="RLM188" s="303"/>
      <c r="RLN188" s="303"/>
      <c r="RLO188" s="303"/>
      <c r="RLP188" s="304"/>
      <c r="RLQ188" s="152" t="s">
        <v>295</v>
      </c>
      <c r="RLR188" s="349" t="s">
        <v>296</v>
      </c>
      <c r="RLS188" s="349"/>
      <c r="RLT188" s="349"/>
      <c r="RLU188" s="303"/>
      <c r="RLV188" s="303"/>
      <c r="RLW188" s="303"/>
      <c r="RLX188" s="304"/>
      <c r="RLY188" s="152" t="s">
        <v>295</v>
      </c>
      <c r="RLZ188" s="349" t="s">
        <v>296</v>
      </c>
      <c r="RMA188" s="349"/>
      <c r="RMB188" s="349"/>
      <c r="RMC188" s="303"/>
      <c r="RMD188" s="303"/>
      <c r="RME188" s="303"/>
      <c r="RMF188" s="304"/>
      <c r="RMG188" s="152" t="s">
        <v>295</v>
      </c>
      <c r="RMH188" s="349" t="s">
        <v>296</v>
      </c>
      <c r="RMI188" s="349"/>
      <c r="RMJ188" s="349"/>
      <c r="RMK188" s="303"/>
      <c r="RML188" s="303"/>
      <c r="RMM188" s="303"/>
      <c r="RMN188" s="304"/>
      <c r="RMO188" s="152" t="s">
        <v>295</v>
      </c>
      <c r="RMP188" s="349" t="s">
        <v>296</v>
      </c>
      <c r="RMQ188" s="349"/>
      <c r="RMR188" s="349"/>
      <c r="RMS188" s="303"/>
      <c r="RMT188" s="303"/>
      <c r="RMU188" s="303"/>
      <c r="RMV188" s="304"/>
      <c r="RMW188" s="152" t="s">
        <v>295</v>
      </c>
      <c r="RMX188" s="349" t="s">
        <v>296</v>
      </c>
      <c r="RMY188" s="349"/>
      <c r="RMZ188" s="349"/>
      <c r="RNA188" s="303"/>
      <c r="RNB188" s="303"/>
      <c r="RNC188" s="303"/>
      <c r="RND188" s="304"/>
      <c r="RNE188" s="152" t="s">
        <v>295</v>
      </c>
      <c r="RNF188" s="349" t="s">
        <v>296</v>
      </c>
      <c r="RNG188" s="349"/>
      <c r="RNH188" s="349"/>
      <c r="RNI188" s="303"/>
      <c r="RNJ188" s="303"/>
      <c r="RNK188" s="303"/>
      <c r="RNL188" s="304"/>
      <c r="RNM188" s="152" t="s">
        <v>295</v>
      </c>
      <c r="RNN188" s="349" t="s">
        <v>296</v>
      </c>
      <c r="RNO188" s="349"/>
      <c r="RNP188" s="349"/>
      <c r="RNQ188" s="303"/>
      <c r="RNR188" s="303"/>
      <c r="RNS188" s="303"/>
      <c r="RNT188" s="304"/>
      <c r="RNU188" s="152" t="s">
        <v>295</v>
      </c>
      <c r="RNV188" s="349" t="s">
        <v>296</v>
      </c>
      <c r="RNW188" s="349"/>
      <c r="RNX188" s="349"/>
      <c r="RNY188" s="303"/>
      <c r="RNZ188" s="303"/>
      <c r="ROA188" s="303"/>
      <c r="ROB188" s="304"/>
      <c r="ROC188" s="152" t="s">
        <v>295</v>
      </c>
      <c r="ROD188" s="349" t="s">
        <v>296</v>
      </c>
      <c r="ROE188" s="349"/>
      <c r="ROF188" s="349"/>
      <c r="ROG188" s="303"/>
      <c r="ROH188" s="303"/>
      <c r="ROI188" s="303"/>
      <c r="ROJ188" s="304"/>
      <c r="ROK188" s="152" t="s">
        <v>295</v>
      </c>
      <c r="ROL188" s="349" t="s">
        <v>296</v>
      </c>
      <c r="ROM188" s="349"/>
      <c r="RON188" s="349"/>
      <c r="ROO188" s="303"/>
      <c r="ROP188" s="303"/>
      <c r="ROQ188" s="303"/>
      <c r="ROR188" s="304"/>
      <c r="ROS188" s="152" t="s">
        <v>295</v>
      </c>
      <c r="ROT188" s="349" t="s">
        <v>296</v>
      </c>
      <c r="ROU188" s="349"/>
      <c r="ROV188" s="349"/>
      <c r="ROW188" s="303"/>
      <c r="ROX188" s="303"/>
      <c r="ROY188" s="303"/>
      <c r="ROZ188" s="304"/>
      <c r="RPA188" s="152" t="s">
        <v>295</v>
      </c>
      <c r="RPB188" s="349" t="s">
        <v>296</v>
      </c>
      <c r="RPC188" s="349"/>
      <c r="RPD188" s="349"/>
      <c r="RPE188" s="303"/>
      <c r="RPF188" s="303"/>
      <c r="RPG188" s="303"/>
      <c r="RPH188" s="304"/>
      <c r="RPI188" s="152" t="s">
        <v>295</v>
      </c>
      <c r="RPJ188" s="349" t="s">
        <v>296</v>
      </c>
      <c r="RPK188" s="349"/>
      <c r="RPL188" s="349"/>
      <c r="RPM188" s="303"/>
      <c r="RPN188" s="303"/>
      <c r="RPO188" s="303"/>
      <c r="RPP188" s="304"/>
      <c r="RPQ188" s="152" t="s">
        <v>295</v>
      </c>
      <c r="RPR188" s="349" t="s">
        <v>296</v>
      </c>
      <c r="RPS188" s="349"/>
      <c r="RPT188" s="349"/>
      <c r="RPU188" s="303"/>
      <c r="RPV188" s="303"/>
      <c r="RPW188" s="303"/>
      <c r="RPX188" s="304"/>
      <c r="RPY188" s="152" t="s">
        <v>295</v>
      </c>
      <c r="RPZ188" s="349" t="s">
        <v>296</v>
      </c>
      <c r="RQA188" s="349"/>
      <c r="RQB188" s="349"/>
      <c r="RQC188" s="303"/>
      <c r="RQD188" s="303"/>
      <c r="RQE188" s="303"/>
      <c r="RQF188" s="304"/>
      <c r="RQG188" s="152" t="s">
        <v>295</v>
      </c>
      <c r="RQH188" s="349" t="s">
        <v>296</v>
      </c>
      <c r="RQI188" s="349"/>
      <c r="RQJ188" s="349"/>
      <c r="RQK188" s="303"/>
      <c r="RQL188" s="303"/>
      <c r="RQM188" s="303"/>
      <c r="RQN188" s="304"/>
      <c r="RQO188" s="152" t="s">
        <v>295</v>
      </c>
      <c r="RQP188" s="349" t="s">
        <v>296</v>
      </c>
      <c r="RQQ188" s="349"/>
      <c r="RQR188" s="349"/>
      <c r="RQS188" s="303"/>
      <c r="RQT188" s="303"/>
      <c r="RQU188" s="303"/>
      <c r="RQV188" s="304"/>
      <c r="RQW188" s="152" t="s">
        <v>295</v>
      </c>
      <c r="RQX188" s="349" t="s">
        <v>296</v>
      </c>
      <c r="RQY188" s="349"/>
      <c r="RQZ188" s="349"/>
      <c r="RRA188" s="303"/>
      <c r="RRB188" s="303"/>
      <c r="RRC188" s="303"/>
      <c r="RRD188" s="304"/>
      <c r="RRE188" s="152" t="s">
        <v>295</v>
      </c>
      <c r="RRF188" s="349" t="s">
        <v>296</v>
      </c>
      <c r="RRG188" s="349"/>
      <c r="RRH188" s="349"/>
      <c r="RRI188" s="303"/>
      <c r="RRJ188" s="303"/>
      <c r="RRK188" s="303"/>
      <c r="RRL188" s="304"/>
      <c r="RRM188" s="152" t="s">
        <v>295</v>
      </c>
      <c r="RRN188" s="349" t="s">
        <v>296</v>
      </c>
      <c r="RRO188" s="349"/>
      <c r="RRP188" s="349"/>
      <c r="RRQ188" s="303"/>
      <c r="RRR188" s="303"/>
      <c r="RRS188" s="303"/>
      <c r="RRT188" s="304"/>
      <c r="RRU188" s="152" t="s">
        <v>295</v>
      </c>
      <c r="RRV188" s="349" t="s">
        <v>296</v>
      </c>
      <c r="RRW188" s="349"/>
      <c r="RRX188" s="349"/>
      <c r="RRY188" s="303"/>
      <c r="RRZ188" s="303"/>
      <c r="RSA188" s="303"/>
      <c r="RSB188" s="304"/>
      <c r="RSC188" s="152" t="s">
        <v>295</v>
      </c>
      <c r="RSD188" s="349" t="s">
        <v>296</v>
      </c>
      <c r="RSE188" s="349"/>
      <c r="RSF188" s="349"/>
      <c r="RSG188" s="303"/>
      <c r="RSH188" s="303"/>
      <c r="RSI188" s="303"/>
      <c r="RSJ188" s="304"/>
      <c r="RSK188" s="152" t="s">
        <v>295</v>
      </c>
      <c r="RSL188" s="349" t="s">
        <v>296</v>
      </c>
      <c r="RSM188" s="349"/>
      <c r="RSN188" s="349"/>
      <c r="RSO188" s="303"/>
      <c r="RSP188" s="303"/>
      <c r="RSQ188" s="303"/>
      <c r="RSR188" s="304"/>
      <c r="RSS188" s="152" t="s">
        <v>295</v>
      </c>
      <c r="RST188" s="349" t="s">
        <v>296</v>
      </c>
      <c r="RSU188" s="349"/>
      <c r="RSV188" s="349"/>
      <c r="RSW188" s="303"/>
      <c r="RSX188" s="303"/>
      <c r="RSY188" s="303"/>
      <c r="RSZ188" s="304"/>
      <c r="RTA188" s="152" t="s">
        <v>295</v>
      </c>
      <c r="RTB188" s="349" t="s">
        <v>296</v>
      </c>
      <c r="RTC188" s="349"/>
      <c r="RTD188" s="349"/>
      <c r="RTE188" s="303"/>
      <c r="RTF188" s="303"/>
      <c r="RTG188" s="303"/>
      <c r="RTH188" s="304"/>
      <c r="RTI188" s="152" t="s">
        <v>295</v>
      </c>
      <c r="RTJ188" s="349" t="s">
        <v>296</v>
      </c>
      <c r="RTK188" s="349"/>
      <c r="RTL188" s="349"/>
      <c r="RTM188" s="303"/>
      <c r="RTN188" s="303"/>
      <c r="RTO188" s="303"/>
      <c r="RTP188" s="304"/>
      <c r="RTQ188" s="152" t="s">
        <v>295</v>
      </c>
      <c r="RTR188" s="349" t="s">
        <v>296</v>
      </c>
      <c r="RTS188" s="349"/>
      <c r="RTT188" s="349"/>
      <c r="RTU188" s="303"/>
      <c r="RTV188" s="303"/>
      <c r="RTW188" s="303"/>
      <c r="RTX188" s="304"/>
      <c r="RTY188" s="152" t="s">
        <v>295</v>
      </c>
      <c r="RTZ188" s="349" t="s">
        <v>296</v>
      </c>
      <c r="RUA188" s="349"/>
      <c r="RUB188" s="349"/>
      <c r="RUC188" s="303"/>
      <c r="RUD188" s="303"/>
      <c r="RUE188" s="303"/>
      <c r="RUF188" s="304"/>
      <c r="RUG188" s="152" t="s">
        <v>295</v>
      </c>
      <c r="RUH188" s="349" t="s">
        <v>296</v>
      </c>
      <c r="RUI188" s="349"/>
      <c r="RUJ188" s="349"/>
      <c r="RUK188" s="303"/>
      <c r="RUL188" s="303"/>
      <c r="RUM188" s="303"/>
      <c r="RUN188" s="304"/>
      <c r="RUO188" s="152" t="s">
        <v>295</v>
      </c>
      <c r="RUP188" s="349" t="s">
        <v>296</v>
      </c>
      <c r="RUQ188" s="349"/>
      <c r="RUR188" s="349"/>
      <c r="RUS188" s="303"/>
      <c r="RUT188" s="303"/>
      <c r="RUU188" s="303"/>
      <c r="RUV188" s="304"/>
      <c r="RUW188" s="152" t="s">
        <v>295</v>
      </c>
      <c r="RUX188" s="349" t="s">
        <v>296</v>
      </c>
      <c r="RUY188" s="349"/>
      <c r="RUZ188" s="349"/>
      <c r="RVA188" s="303"/>
      <c r="RVB188" s="303"/>
      <c r="RVC188" s="303"/>
      <c r="RVD188" s="304"/>
      <c r="RVE188" s="152" t="s">
        <v>295</v>
      </c>
      <c r="RVF188" s="349" t="s">
        <v>296</v>
      </c>
      <c r="RVG188" s="349"/>
      <c r="RVH188" s="349"/>
      <c r="RVI188" s="303"/>
      <c r="RVJ188" s="303"/>
      <c r="RVK188" s="303"/>
      <c r="RVL188" s="304"/>
      <c r="RVM188" s="152" t="s">
        <v>295</v>
      </c>
      <c r="RVN188" s="349" t="s">
        <v>296</v>
      </c>
      <c r="RVO188" s="349"/>
      <c r="RVP188" s="349"/>
      <c r="RVQ188" s="303"/>
      <c r="RVR188" s="303"/>
      <c r="RVS188" s="303"/>
      <c r="RVT188" s="304"/>
      <c r="RVU188" s="152" t="s">
        <v>295</v>
      </c>
      <c r="RVV188" s="349" t="s">
        <v>296</v>
      </c>
      <c r="RVW188" s="349"/>
      <c r="RVX188" s="349"/>
      <c r="RVY188" s="303"/>
      <c r="RVZ188" s="303"/>
      <c r="RWA188" s="303"/>
      <c r="RWB188" s="304"/>
      <c r="RWC188" s="152" t="s">
        <v>295</v>
      </c>
      <c r="RWD188" s="349" t="s">
        <v>296</v>
      </c>
      <c r="RWE188" s="349"/>
      <c r="RWF188" s="349"/>
      <c r="RWG188" s="303"/>
      <c r="RWH188" s="303"/>
      <c r="RWI188" s="303"/>
      <c r="RWJ188" s="304"/>
      <c r="RWK188" s="152" t="s">
        <v>295</v>
      </c>
      <c r="RWL188" s="349" t="s">
        <v>296</v>
      </c>
      <c r="RWM188" s="349"/>
      <c r="RWN188" s="349"/>
      <c r="RWO188" s="303"/>
      <c r="RWP188" s="303"/>
      <c r="RWQ188" s="303"/>
      <c r="RWR188" s="304"/>
      <c r="RWS188" s="152" t="s">
        <v>295</v>
      </c>
      <c r="RWT188" s="349" t="s">
        <v>296</v>
      </c>
      <c r="RWU188" s="349"/>
      <c r="RWV188" s="349"/>
      <c r="RWW188" s="303"/>
      <c r="RWX188" s="303"/>
      <c r="RWY188" s="303"/>
      <c r="RWZ188" s="304"/>
      <c r="RXA188" s="152" t="s">
        <v>295</v>
      </c>
      <c r="RXB188" s="349" t="s">
        <v>296</v>
      </c>
      <c r="RXC188" s="349"/>
      <c r="RXD188" s="349"/>
      <c r="RXE188" s="303"/>
      <c r="RXF188" s="303"/>
      <c r="RXG188" s="303"/>
      <c r="RXH188" s="304"/>
      <c r="RXI188" s="152" t="s">
        <v>295</v>
      </c>
      <c r="RXJ188" s="349" t="s">
        <v>296</v>
      </c>
      <c r="RXK188" s="349"/>
      <c r="RXL188" s="349"/>
      <c r="RXM188" s="303"/>
      <c r="RXN188" s="303"/>
      <c r="RXO188" s="303"/>
      <c r="RXP188" s="304"/>
      <c r="RXQ188" s="152" t="s">
        <v>295</v>
      </c>
      <c r="RXR188" s="349" t="s">
        <v>296</v>
      </c>
      <c r="RXS188" s="349"/>
      <c r="RXT188" s="349"/>
      <c r="RXU188" s="303"/>
      <c r="RXV188" s="303"/>
      <c r="RXW188" s="303"/>
      <c r="RXX188" s="304"/>
      <c r="RXY188" s="152" t="s">
        <v>295</v>
      </c>
      <c r="RXZ188" s="349" t="s">
        <v>296</v>
      </c>
      <c r="RYA188" s="349"/>
      <c r="RYB188" s="349"/>
      <c r="RYC188" s="303"/>
      <c r="RYD188" s="303"/>
      <c r="RYE188" s="303"/>
      <c r="RYF188" s="304"/>
      <c r="RYG188" s="152" t="s">
        <v>295</v>
      </c>
      <c r="RYH188" s="349" t="s">
        <v>296</v>
      </c>
      <c r="RYI188" s="349"/>
      <c r="RYJ188" s="349"/>
      <c r="RYK188" s="303"/>
      <c r="RYL188" s="303"/>
      <c r="RYM188" s="303"/>
      <c r="RYN188" s="304"/>
      <c r="RYO188" s="152" t="s">
        <v>295</v>
      </c>
      <c r="RYP188" s="349" t="s">
        <v>296</v>
      </c>
      <c r="RYQ188" s="349"/>
      <c r="RYR188" s="349"/>
      <c r="RYS188" s="303"/>
      <c r="RYT188" s="303"/>
      <c r="RYU188" s="303"/>
      <c r="RYV188" s="304"/>
      <c r="RYW188" s="152" t="s">
        <v>295</v>
      </c>
      <c r="RYX188" s="349" t="s">
        <v>296</v>
      </c>
      <c r="RYY188" s="349"/>
      <c r="RYZ188" s="349"/>
      <c r="RZA188" s="303"/>
      <c r="RZB188" s="303"/>
      <c r="RZC188" s="303"/>
      <c r="RZD188" s="304"/>
      <c r="RZE188" s="152" t="s">
        <v>295</v>
      </c>
      <c r="RZF188" s="349" t="s">
        <v>296</v>
      </c>
      <c r="RZG188" s="349"/>
      <c r="RZH188" s="349"/>
      <c r="RZI188" s="303"/>
      <c r="RZJ188" s="303"/>
      <c r="RZK188" s="303"/>
      <c r="RZL188" s="304"/>
      <c r="RZM188" s="152" t="s">
        <v>295</v>
      </c>
      <c r="RZN188" s="349" t="s">
        <v>296</v>
      </c>
      <c r="RZO188" s="349"/>
      <c r="RZP188" s="349"/>
      <c r="RZQ188" s="303"/>
      <c r="RZR188" s="303"/>
      <c r="RZS188" s="303"/>
      <c r="RZT188" s="304"/>
      <c r="RZU188" s="152" t="s">
        <v>295</v>
      </c>
      <c r="RZV188" s="349" t="s">
        <v>296</v>
      </c>
      <c r="RZW188" s="349"/>
      <c r="RZX188" s="349"/>
      <c r="RZY188" s="303"/>
      <c r="RZZ188" s="303"/>
      <c r="SAA188" s="303"/>
      <c r="SAB188" s="304"/>
      <c r="SAC188" s="152" t="s">
        <v>295</v>
      </c>
      <c r="SAD188" s="349" t="s">
        <v>296</v>
      </c>
      <c r="SAE188" s="349"/>
      <c r="SAF188" s="349"/>
      <c r="SAG188" s="303"/>
      <c r="SAH188" s="303"/>
      <c r="SAI188" s="303"/>
      <c r="SAJ188" s="304"/>
      <c r="SAK188" s="152" t="s">
        <v>295</v>
      </c>
      <c r="SAL188" s="349" t="s">
        <v>296</v>
      </c>
      <c r="SAM188" s="349"/>
      <c r="SAN188" s="349"/>
      <c r="SAO188" s="303"/>
      <c r="SAP188" s="303"/>
      <c r="SAQ188" s="303"/>
      <c r="SAR188" s="304"/>
      <c r="SAS188" s="152" t="s">
        <v>295</v>
      </c>
      <c r="SAT188" s="349" t="s">
        <v>296</v>
      </c>
      <c r="SAU188" s="349"/>
      <c r="SAV188" s="349"/>
      <c r="SAW188" s="303"/>
      <c r="SAX188" s="303"/>
      <c r="SAY188" s="303"/>
      <c r="SAZ188" s="304"/>
      <c r="SBA188" s="152" t="s">
        <v>295</v>
      </c>
      <c r="SBB188" s="349" t="s">
        <v>296</v>
      </c>
      <c r="SBC188" s="349"/>
      <c r="SBD188" s="349"/>
      <c r="SBE188" s="303"/>
      <c r="SBF188" s="303"/>
      <c r="SBG188" s="303"/>
      <c r="SBH188" s="304"/>
      <c r="SBI188" s="152" t="s">
        <v>295</v>
      </c>
      <c r="SBJ188" s="349" t="s">
        <v>296</v>
      </c>
      <c r="SBK188" s="349"/>
      <c r="SBL188" s="349"/>
      <c r="SBM188" s="303"/>
      <c r="SBN188" s="303"/>
      <c r="SBO188" s="303"/>
      <c r="SBP188" s="304"/>
      <c r="SBQ188" s="152" t="s">
        <v>295</v>
      </c>
      <c r="SBR188" s="349" t="s">
        <v>296</v>
      </c>
      <c r="SBS188" s="349"/>
      <c r="SBT188" s="349"/>
      <c r="SBU188" s="303"/>
      <c r="SBV188" s="303"/>
      <c r="SBW188" s="303"/>
      <c r="SBX188" s="304"/>
      <c r="SBY188" s="152" t="s">
        <v>295</v>
      </c>
      <c r="SBZ188" s="349" t="s">
        <v>296</v>
      </c>
      <c r="SCA188" s="349"/>
      <c r="SCB188" s="349"/>
      <c r="SCC188" s="303"/>
      <c r="SCD188" s="303"/>
      <c r="SCE188" s="303"/>
      <c r="SCF188" s="304"/>
      <c r="SCG188" s="152" t="s">
        <v>295</v>
      </c>
      <c r="SCH188" s="349" t="s">
        <v>296</v>
      </c>
      <c r="SCI188" s="349"/>
      <c r="SCJ188" s="349"/>
      <c r="SCK188" s="303"/>
      <c r="SCL188" s="303"/>
      <c r="SCM188" s="303"/>
      <c r="SCN188" s="304"/>
      <c r="SCO188" s="152" t="s">
        <v>295</v>
      </c>
      <c r="SCP188" s="349" t="s">
        <v>296</v>
      </c>
      <c r="SCQ188" s="349"/>
      <c r="SCR188" s="349"/>
      <c r="SCS188" s="303"/>
      <c r="SCT188" s="303"/>
      <c r="SCU188" s="303"/>
      <c r="SCV188" s="304"/>
      <c r="SCW188" s="152" t="s">
        <v>295</v>
      </c>
      <c r="SCX188" s="349" t="s">
        <v>296</v>
      </c>
      <c r="SCY188" s="349"/>
      <c r="SCZ188" s="349"/>
      <c r="SDA188" s="303"/>
      <c r="SDB188" s="303"/>
      <c r="SDC188" s="303"/>
      <c r="SDD188" s="304"/>
      <c r="SDE188" s="152" t="s">
        <v>295</v>
      </c>
      <c r="SDF188" s="349" t="s">
        <v>296</v>
      </c>
      <c r="SDG188" s="349"/>
      <c r="SDH188" s="349"/>
      <c r="SDI188" s="303"/>
      <c r="SDJ188" s="303"/>
      <c r="SDK188" s="303"/>
      <c r="SDL188" s="304"/>
      <c r="SDM188" s="152" t="s">
        <v>295</v>
      </c>
      <c r="SDN188" s="349" t="s">
        <v>296</v>
      </c>
      <c r="SDO188" s="349"/>
      <c r="SDP188" s="349"/>
      <c r="SDQ188" s="303"/>
      <c r="SDR188" s="303"/>
      <c r="SDS188" s="303"/>
      <c r="SDT188" s="304"/>
      <c r="SDU188" s="152" t="s">
        <v>295</v>
      </c>
      <c r="SDV188" s="349" t="s">
        <v>296</v>
      </c>
      <c r="SDW188" s="349"/>
      <c r="SDX188" s="349"/>
      <c r="SDY188" s="303"/>
      <c r="SDZ188" s="303"/>
      <c r="SEA188" s="303"/>
      <c r="SEB188" s="304"/>
      <c r="SEC188" s="152" t="s">
        <v>295</v>
      </c>
      <c r="SED188" s="349" t="s">
        <v>296</v>
      </c>
      <c r="SEE188" s="349"/>
      <c r="SEF188" s="349"/>
      <c r="SEG188" s="303"/>
      <c r="SEH188" s="303"/>
      <c r="SEI188" s="303"/>
      <c r="SEJ188" s="304"/>
      <c r="SEK188" s="152" t="s">
        <v>295</v>
      </c>
      <c r="SEL188" s="349" t="s">
        <v>296</v>
      </c>
      <c r="SEM188" s="349"/>
      <c r="SEN188" s="349"/>
      <c r="SEO188" s="303"/>
      <c r="SEP188" s="303"/>
      <c r="SEQ188" s="303"/>
      <c r="SER188" s="304"/>
      <c r="SES188" s="152" t="s">
        <v>295</v>
      </c>
      <c r="SET188" s="349" t="s">
        <v>296</v>
      </c>
      <c r="SEU188" s="349"/>
      <c r="SEV188" s="349"/>
      <c r="SEW188" s="303"/>
      <c r="SEX188" s="303"/>
      <c r="SEY188" s="303"/>
      <c r="SEZ188" s="304"/>
      <c r="SFA188" s="152" t="s">
        <v>295</v>
      </c>
      <c r="SFB188" s="349" t="s">
        <v>296</v>
      </c>
      <c r="SFC188" s="349"/>
      <c r="SFD188" s="349"/>
      <c r="SFE188" s="303"/>
      <c r="SFF188" s="303"/>
      <c r="SFG188" s="303"/>
      <c r="SFH188" s="304"/>
      <c r="SFI188" s="152" t="s">
        <v>295</v>
      </c>
      <c r="SFJ188" s="349" t="s">
        <v>296</v>
      </c>
      <c r="SFK188" s="349"/>
      <c r="SFL188" s="349"/>
      <c r="SFM188" s="303"/>
      <c r="SFN188" s="303"/>
      <c r="SFO188" s="303"/>
      <c r="SFP188" s="304"/>
      <c r="SFQ188" s="152" t="s">
        <v>295</v>
      </c>
      <c r="SFR188" s="349" t="s">
        <v>296</v>
      </c>
      <c r="SFS188" s="349"/>
      <c r="SFT188" s="349"/>
      <c r="SFU188" s="303"/>
      <c r="SFV188" s="303"/>
      <c r="SFW188" s="303"/>
      <c r="SFX188" s="304"/>
      <c r="SFY188" s="152" t="s">
        <v>295</v>
      </c>
      <c r="SFZ188" s="349" t="s">
        <v>296</v>
      </c>
      <c r="SGA188" s="349"/>
      <c r="SGB188" s="349"/>
      <c r="SGC188" s="303"/>
      <c r="SGD188" s="303"/>
      <c r="SGE188" s="303"/>
      <c r="SGF188" s="304"/>
      <c r="SGG188" s="152" t="s">
        <v>295</v>
      </c>
      <c r="SGH188" s="349" t="s">
        <v>296</v>
      </c>
      <c r="SGI188" s="349"/>
      <c r="SGJ188" s="349"/>
      <c r="SGK188" s="303"/>
      <c r="SGL188" s="303"/>
      <c r="SGM188" s="303"/>
      <c r="SGN188" s="304"/>
      <c r="SGO188" s="152" t="s">
        <v>295</v>
      </c>
      <c r="SGP188" s="349" t="s">
        <v>296</v>
      </c>
      <c r="SGQ188" s="349"/>
      <c r="SGR188" s="349"/>
      <c r="SGS188" s="303"/>
      <c r="SGT188" s="303"/>
      <c r="SGU188" s="303"/>
      <c r="SGV188" s="304"/>
      <c r="SGW188" s="152" t="s">
        <v>295</v>
      </c>
      <c r="SGX188" s="349" t="s">
        <v>296</v>
      </c>
      <c r="SGY188" s="349"/>
      <c r="SGZ188" s="349"/>
      <c r="SHA188" s="303"/>
      <c r="SHB188" s="303"/>
      <c r="SHC188" s="303"/>
      <c r="SHD188" s="304"/>
      <c r="SHE188" s="152" t="s">
        <v>295</v>
      </c>
      <c r="SHF188" s="349" t="s">
        <v>296</v>
      </c>
      <c r="SHG188" s="349"/>
      <c r="SHH188" s="349"/>
      <c r="SHI188" s="303"/>
      <c r="SHJ188" s="303"/>
      <c r="SHK188" s="303"/>
      <c r="SHL188" s="304"/>
      <c r="SHM188" s="152" t="s">
        <v>295</v>
      </c>
      <c r="SHN188" s="349" t="s">
        <v>296</v>
      </c>
      <c r="SHO188" s="349"/>
      <c r="SHP188" s="349"/>
      <c r="SHQ188" s="303"/>
      <c r="SHR188" s="303"/>
      <c r="SHS188" s="303"/>
      <c r="SHT188" s="304"/>
      <c r="SHU188" s="152" t="s">
        <v>295</v>
      </c>
      <c r="SHV188" s="349" t="s">
        <v>296</v>
      </c>
      <c r="SHW188" s="349"/>
      <c r="SHX188" s="349"/>
      <c r="SHY188" s="303"/>
      <c r="SHZ188" s="303"/>
      <c r="SIA188" s="303"/>
      <c r="SIB188" s="304"/>
      <c r="SIC188" s="152" t="s">
        <v>295</v>
      </c>
      <c r="SID188" s="349" t="s">
        <v>296</v>
      </c>
      <c r="SIE188" s="349"/>
      <c r="SIF188" s="349"/>
      <c r="SIG188" s="303"/>
      <c r="SIH188" s="303"/>
      <c r="SII188" s="303"/>
      <c r="SIJ188" s="304"/>
      <c r="SIK188" s="152" t="s">
        <v>295</v>
      </c>
      <c r="SIL188" s="349" t="s">
        <v>296</v>
      </c>
      <c r="SIM188" s="349"/>
      <c r="SIN188" s="349"/>
      <c r="SIO188" s="303"/>
      <c r="SIP188" s="303"/>
      <c r="SIQ188" s="303"/>
      <c r="SIR188" s="304"/>
      <c r="SIS188" s="152" t="s">
        <v>295</v>
      </c>
      <c r="SIT188" s="349" t="s">
        <v>296</v>
      </c>
      <c r="SIU188" s="349"/>
      <c r="SIV188" s="349"/>
      <c r="SIW188" s="303"/>
      <c r="SIX188" s="303"/>
      <c r="SIY188" s="303"/>
      <c r="SIZ188" s="304"/>
      <c r="SJA188" s="152" t="s">
        <v>295</v>
      </c>
      <c r="SJB188" s="349" t="s">
        <v>296</v>
      </c>
      <c r="SJC188" s="349"/>
      <c r="SJD188" s="349"/>
      <c r="SJE188" s="303"/>
      <c r="SJF188" s="303"/>
      <c r="SJG188" s="303"/>
      <c r="SJH188" s="304"/>
      <c r="SJI188" s="152" t="s">
        <v>295</v>
      </c>
      <c r="SJJ188" s="349" t="s">
        <v>296</v>
      </c>
      <c r="SJK188" s="349"/>
      <c r="SJL188" s="349"/>
      <c r="SJM188" s="303"/>
      <c r="SJN188" s="303"/>
      <c r="SJO188" s="303"/>
      <c r="SJP188" s="304"/>
      <c r="SJQ188" s="152" t="s">
        <v>295</v>
      </c>
      <c r="SJR188" s="349" t="s">
        <v>296</v>
      </c>
      <c r="SJS188" s="349"/>
      <c r="SJT188" s="349"/>
      <c r="SJU188" s="303"/>
      <c r="SJV188" s="303"/>
      <c r="SJW188" s="303"/>
      <c r="SJX188" s="304"/>
      <c r="SJY188" s="152" t="s">
        <v>295</v>
      </c>
      <c r="SJZ188" s="349" t="s">
        <v>296</v>
      </c>
      <c r="SKA188" s="349"/>
      <c r="SKB188" s="349"/>
      <c r="SKC188" s="303"/>
      <c r="SKD188" s="303"/>
      <c r="SKE188" s="303"/>
      <c r="SKF188" s="304"/>
      <c r="SKG188" s="152" t="s">
        <v>295</v>
      </c>
      <c r="SKH188" s="349" t="s">
        <v>296</v>
      </c>
      <c r="SKI188" s="349"/>
      <c r="SKJ188" s="349"/>
      <c r="SKK188" s="303"/>
      <c r="SKL188" s="303"/>
      <c r="SKM188" s="303"/>
      <c r="SKN188" s="304"/>
      <c r="SKO188" s="152" t="s">
        <v>295</v>
      </c>
      <c r="SKP188" s="349" t="s">
        <v>296</v>
      </c>
      <c r="SKQ188" s="349"/>
      <c r="SKR188" s="349"/>
      <c r="SKS188" s="303"/>
      <c r="SKT188" s="303"/>
      <c r="SKU188" s="303"/>
      <c r="SKV188" s="304"/>
      <c r="SKW188" s="152" t="s">
        <v>295</v>
      </c>
      <c r="SKX188" s="349" t="s">
        <v>296</v>
      </c>
      <c r="SKY188" s="349"/>
      <c r="SKZ188" s="349"/>
      <c r="SLA188" s="303"/>
      <c r="SLB188" s="303"/>
      <c r="SLC188" s="303"/>
      <c r="SLD188" s="304"/>
      <c r="SLE188" s="152" t="s">
        <v>295</v>
      </c>
      <c r="SLF188" s="349" t="s">
        <v>296</v>
      </c>
      <c r="SLG188" s="349"/>
      <c r="SLH188" s="349"/>
      <c r="SLI188" s="303"/>
      <c r="SLJ188" s="303"/>
      <c r="SLK188" s="303"/>
      <c r="SLL188" s="304"/>
      <c r="SLM188" s="152" t="s">
        <v>295</v>
      </c>
      <c r="SLN188" s="349" t="s">
        <v>296</v>
      </c>
      <c r="SLO188" s="349"/>
      <c r="SLP188" s="349"/>
      <c r="SLQ188" s="303"/>
      <c r="SLR188" s="303"/>
      <c r="SLS188" s="303"/>
      <c r="SLT188" s="304"/>
      <c r="SLU188" s="152" t="s">
        <v>295</v>
      </c>
      <c r="SLV188" s="349" t="s">
        <v>296</v>
      </c>
      <c r="SLW188" s="349"/>
      <c r="SLX188" s="349"/>
      <c r="SLY188" s="303"/>
      <c r="SLZ188" s="303"/>
      <c r="SMA188" s="303"/>
      <c r="SMB188" s="304"/>
      <c r="SMC188" s="152" t="s">
        <v>295</v>
      </c>
      <c r="SMD188" s="349" t="s">
        <v>296</v>
      </c>
      <c r="SME188" s="349"/>
      <c r="SMF188" s="349"/>
      <c r="SMG188" s="303"/>
      <c r="SMH188" s="303"/>
      <c r="SMI188" s="303"/>
      <c r="SMJ188" s="304"/>
      <c r="SMK188" s="152" t="s">
        <v>295</v>
      </c>
      <c r="SML188" s="349" t="s">
        <v>296</v>
      </c>
      <c r="SMM188" s="349"/>
      <c r="SMN188" s="349"/>
      <c r="SMO188" s="303"/>
      <c r="SMP188" s="303"/>
      <c r="SMQ188" s="303"/>
      <c r="SMR188" s="304"/>
      <c r="SMS188" s="152" t="s">
        <v>295</v>
      </c>
      <c r="SMT188" s="349" t="s">
        <v>296</v>
      </c>
      <c r="SMU188" s="349"/>
      <c r="SMV188" s="349"/>
      <c r="SMW188" s="303"/>
      <c r="SMX188" s="303"/>
      <c r="SMY188" s="303"/>
      <c r="SMZ188" s="304"/>
      <c r="SNA188" s="152" t="s">
        <v>295</v>
      </c>
      <c r="SNB188" s="349" t="s">
        <v>296</v>
      </c>
      <c r="SNC188" s="349"/>
      <c r="SND188" s="349"/>
      <c r="SNE188" s="303"/>
      <c r="SNF188" s="303"/>
      <c r="SNG188" s="303"/>
      <c r="SNH188" s="304"/>
      <c r="SNI188" s="152" t="s">
        <v>295</v>
      </c>
      <c r="SNJ188" s="349" t="s">
        <v>296</v>
      </c>
      <c r="SNK188" s="349"/>
      <c r="SNL188" s="349"/>
      <c r="SNM188" s="303"/>
      <c r="SNN188" s="303"/>
      <c r="SNO188" s="303"/>
      <c r="SNP188" s="304"/>
      <c r="SNQ188" s="152" t="s">
        <v>295</v>
      </c>
      <c r="SNR188" s="349" t="s">
        <v>296</v>
      </c>
      <c r="SNS188" s="349"/>
      <c r="SNT188" s="349"/>
      <c r="SNU188" s="303"/>
      <c r="SNV188" s="303"/>
      <c r="SNW188" s="303"/>
      <c r="SNX188" s="304"/>
      <c r="SNY188" s="152" t="s">
        <v>295</v>
      </c>
      <c r="SNZ188" s="349" t="s">
        <v>296</v>
      </c>
      <c r="SOA188" s="349"/>
      <c r="SOB188" s="349"/>
      <c r="SOC188" s="303"/>
      <c r="SOD188" s="303"/>
      <c r="SOE188" s="303"/>
      <c r="SOF188" s="304"/>
      <c r="SOG188" s="152" t="s">
        <v>295</v>
      </c>
      <c r="SOH188" s="349" t="s">
        <v>296</v>
      </c>
      <c r="SOI188" s="349"/>
      <c r="SOJ188" s="349"/>
      <c r="SOK188" s="303"/>
      <c r="SOL188" s="303"/>
      <c r="SOM188" s="303"/>
      <c r="SON188" s="304"/>
      <c r="SOO188" s="152" t="s">
        <v>295</v>
      </c>
      <c r="SOP188" s="349" t="s">
        <v>296</v>
      </c>
      <c r="SOQ188" s="349"/>
      <c r="SOR188" s="349"/>
      <c r="SOS188" s="303"/>
      <c r="SOT188" s="303"/>
      <c r="SOU188" s="303"/>
      <c r="SOV188" s="304"/>
      <c r="SOW188" s="152" t="s">
        <v>295</v>
      </c>
      <c r="SOX188" s="349" t="s">
        <v>296</v>
      </c>
      <c r="SOY188" s="349"/>
      <c r="SOZ188" s="349"/>
      <c r="SPA188" s="303"/>
      <c r="SPB188" s="303"/>
      <c r="SPC188" s="303"/>
      <c r="SPD188" s="304"/>
      <c r="SPE188" s="152" t="s">
        <v>295</v>
      </c>
      <c r="SPF188" s="349" t="s">
        <v>296</v>
      </c>
      <c r="SPG188" s="349"/>
      <c r="SPH188" s="349"/>
      <c r="SPI188" s="303"/>
      <c r="SPJ188" s="303"/>
      <c r="SPK188" s="303"/>
      <c r="SPL188" s="304"/>
      <c r="SPM188" s="152" t="s">
        <v>295</v>
      </c>
      <c r="SPN188" s="349" t="s">
        <v>296</v>
      </c>
      <c r="SPO188" s="349"/>
      <c r="SPP188" s="349"/>
      <c r="SPQ188" s="303"/>
      <c r="SPR188" s="303"/>
      <c r="SPS188" s="303"/>
      <c r="SPT188" s="304"/>
      <c r="SPU188" s="152" t="s">
        <v>295</v>
      </c>
      <c r="SPV188" s="349" t="s">
        <v>296</v>
      </c>
      <c r="SPW188" s="349"/>
      <c r="SPX188" s="349"/>
      <c r="SPY188" s="303"/>
      <c r="SPZ188" s="303"/>
      <c r="SQA188" s="303"/>
      <c r="SQB188" s="304"/>
      <c r="SQC188" s="152" t="s">
        <v>295</v>
      </c>
      <c r="SQD188" s="349" t="s">
        <v>296</v>
      </c>
      <c r="SQE188" s="349"/>
      <c r="SQF188" s="349"/>
      <c r="SQG188" s="303"/>
      <c r="SQH188" s="303"/>
      <c r="SQI188" s="303"/>
      <c r="SQJ188" s="304"/>
      <c r="SQK188" s="152" t="s">
        <v>295</v>
      </c>
      <c r="SQL188" s="349" t="s">
        <v>296</v>
      </c>
      <c r="SQM188" s="349"/>
      <c r="SQN188" s="349"/>
      <c r="SQO188" s="303"/>
      <c r="SQP188" s="303"/>
      <c r="SQQ188" s="303"/>
      <c r="SQR188" s="304"/>
      <c r="SQS188" s="152" t="s">
        <v>295</v>
      </c>
      <c r="SQT188" s="349" t="s">
        <v>296</v>
      </c>
      <c r="SQU188" s="349"/>
      <c r="SQV188" s="349"/>
      <c r="SQW188" s="303"/>
      <c r="SQX188" s="303"/>
      <c r="SQY188" s="303"/>
      <c r="SQZ188" s="304"/>
      <c r="SRA188" s="152" t="s">
        <v>295</v>
      </c>
      <c r="SRB188" s="349" t="s">
        <v>296</v>
      </c>
      <c r="SRC188" s="349"/>
      <c r="SRD188" s="349"/>
      <c r="SRE188" s="303"/>
      <c r="SRF188" s="303"/>
      <c r="SRG188" s="303"/>
      <c r="SRH188" s="304"/>
      <c r="SRI188" s="152" t="s">
        <v>295</v>
      </c>
      <c r="SRJ188" s="349" t="s">
        <v>296</v>
      </c>
      <c r="SRK188" s="349"/>
      <c r="SRL188" s="349"/>
      <c r="SRM188" s="303"/>
      <c r="SRN188" s="303"/>
      <c r="SRO188" s="303"/>
      <c r="SRP188" s="304"/>
      <c r="SRQ188" s="152" t="s">
        <v>295</v>
      </c>
      <c r="SRR188" s="349" t="s">
        <v>296</v>
      </c>
      <c r="SRS188" s="349"/>
      <c r="SRT188" s="349"/>
      <c r="SRU188" s="303"/>
      <c r="SRV188" s="303"/>
      <c r="SRW188" s="303"/>
      <c r="SRX188" s="304"/>
      <c r="SRY188" s="152" t="s">
        <v>295</v>
      </c>
      <c r="SRZ188" s="349" t="s">
        <v>296</v>
      </c>
      <c r="SSA188" s="349"/>
      <c r="SSB188" s="349"/>
      <c r="SSC188" s="303"/>
      <c r="SSD188" s="303"/>
      <c r="SSE188" s="303"/>
      <c r="SSF188" s="304"/>
      <c r="SSG188" s="152" t="s">
        <v>295</v>
      </c>
      <c r="SSH188" s="349" t="s">
        <v>296</v>
      </c>
      <c r="SSI188" s="349"/>
      <c r="SSJ188" s="349"/>
      <c r="SSK188" s="303"/>
      <c r="SSL188" s="303"/>
      <c r="SSM188" s="303"/>
      <c r="SSN188" s="304"/>
      <c r="SSO188" s="152" t="s">
        <v>295</v>
      </c>
      <c r="SSP188" s="349" t="s">
        <v>296</v>
      </c>
      <c r="SSQ188" s="349"/>
      <c r="SSR188" s="349"/>
      <c r="SSS188" s="303"/>
      <c r="SST188" s="303"/>
      <c r="SSU188" s="303"/>
      <c r="SSV188" s="304"/>
      <c r="SSW188" s="152" t="s">
        <v>295</v>
      </c>
      <c r="SSX188" s="349" t="s">
        <v>296</v>
      </c>
      <c r="SSY188" s="349"/>
      <c r="SSZ188" s="349"/>
      <c r="STA188" s="303"/>
      <c r="STB188" s="303"/>
      <c r="STC188" s="303"/>
      <c r="STD188" s="304"/>
      <c r="STE188" s="152" t="s">
        <v>295</v>
      </c>
      <c r="STF188" s="349" t="s">
        <v>296</v>
      </c>
      <c r="STG188" s="349"/>
      <c r="STH188" s="349"/>
      <c r="STI188" s="303"/>
      <c r="STJ188" s="303"/>
      <c r="STK188" s="303"/>
      <c r="STL188" s="304"/>
      <c r="STM188" s="152" t="s">
        <v>295</v>
      </c>
      <c r="STN188" s="349" t="s">
        <v>296</v>
      </c>
      <c r="STO188" s="349"/>
      <c r="STP188" s="349"/>
      <c r="STQ188" s="303"/>
      <c r="STR188" s="303"/>
      <c r="STS188" s="303"/>
      <c r="STT188" s="304"/>
      <c r="STU188" s="152" t="s">
        <v>295</v>
      </c>
      <c r="STV188" s="349" t="s">
        <v>296</v>
      </c>
      <c r="STW188" s="349"/>
      <c r="STX188" s="349"/>
      <c r="STY188" s="303"/>
      <c r="STZ188" s="303"/>
      <c r="SUA188" s="303"/>
      <c r="SUB188" s="304"/>
      <c r="SUC188" s="152" t="s">
        <v>295</v>
      </c>
      <c r="SUD188" s="349" t="s">
        <v>296</v>
      </c>
      <c r="SUE188" s="349"/>
      <c r="SUF188" s="349"/>
      <c r="SUG188" s="303"/>
      <c r="SUH188" s="303"/>
      <c r="SUI188" s="303"/>
      <c r="SUJ188" s="304"/>
      <c r="SUK188" s="152" t="s">
        <v>295</v>
      </c>
      <c r="SUL188" s="349" t="s">
        <v>296</v>
      </c>
      <c r="SUM188" s="349"/>
      <c r="SUN188" s="349"/>
      <c r="SUO188" s="303"/>
      <c r="SUP188" s="303"/>
      <c r="SUQ188" s="303"/>
      <c r="SUR188" s="304"/>
      <c r="SUS188" s="152" t="s">
        <v>295</v>
      </c>
      <c r="SUT188" s="349" t="s">
        <v>296</v>
      </c>
      <c r="SUU188" s="349"/>
      <c r="SUV188" s="349"/>
      <c r="SUW188" s="303"/>
      <c r="SUX188" s="303"/>
      <c r="SUY188" s="303"/>
      <c r="SUZ188" s="304"/>
      <c r="SVA188" s="152" t="s">
        <v>295</v>
      </c>
      <c r="SVB188" s="349" t="s">
        <v>296</v>
      </c>
      <c r="SVC188" s="349"/>
      <c r="SVD188" s="349"/>
      <c r="SVE188" s="303"/>
      <c r="SVF188" s="303"/>
      <c r="SVG188" s="303"/>
      <c r="SVH188" s="304"/>
      <c r="SVI188" s="152" t="s">
        <v>295</v>
      </c>
      <c r="SVJ188" s="349" t="s">
        <v>296</v>
      </c>
      <c r="SVK188" s="349"/>
      <c r="SVL188" s="349"/>
      <c r="SVM188" s="303"/>
      <c r="SVN188" s="303"/>
      <c r="SVO188" s="303"/>
      <c r="SVP188" s="304"/>
      <c r="SVQ188" s="152" t="s">
        <v>295</v>
      </c>
      <c r="SVR188" s="349" t="s">
        <v>296</v>
      </c>
      <c r="SVS188" s="349"/>
      <c r="SVT188" s="349"/>
      <c r="SVU188" s="303"/>
      <c r="SVV188" s="303"/>
      <c r="SVW188" s="303"/>
      <c r="SVX188" s="304"/>
      <c r="SVY188" s="152" t="s">
        <v>295</v>
      </c>
      <c r="SVZ188" s="349" t="s">
        <v>296</v>
      </c>
      <c r="SWA188" s="349"/>
      <c r="SWB188" s="349"/>
      <c r="SWC188" s="303"/>
      <c r="SWD188" s="303"/>
      <c r="SWE188" s="303"/>
      <c r="SWF188" s="304"/>
      <c r="SWG188" s="152" t="s">
        <v>295</v>
      </c>
      <c r="SWH188" s="349" t="s">
        <v>296</v>
      </c>
      <c r="SWI188" s="349"/>
      <c r="SWJ188" s="349"/>
      <c r="SWK188" s="303"/>
      <c r="SWL188" s="303"/>
      <c r="SWM188" s="303"/>
      <c r="SWN188" s="304"/>
      <c r="SWO188" s="152" t="s">
        <v>295</v>
      </c>
      <c r="SWP188" s="349" t="s">
        <v>296</v>
      </c>
      <c r="SWQ188" s="349"/>
      <c r="SWR188" s="349"/>
      <c r="SWS188" s="303"/>
      <c r="SWT188" s="303"/>
      <c r="SWU188" s="303"/>
      <c r="SWV188" s="304"/>
      <c r="SWW188" s="152" t="s">
        <v>295</v>
      </c>
      <c r="SWX188" s="349" t="s">
        <v>296</v>
      </c>
      <c r="SWY188" s="349"/>
      <c r="SWZ188" s="349"/>
      <c r="SXA188" s="303"/>
      <c r="SXB188" s="303"/>
      <c r="SXC188" s="303"/>
      <c r="SXD188" s="304"/>
      <c r="SXE188" s="152" t="s">
        <v>295</v>
      </c>
      <c r="SXF188" s="349" t="s">
        <v>296</v>
      </c>
      <c r="SXG188" s="349"/>
      <c r="SXH188" s="349"/>
      <c r="SXI188" s="303"/>
      <c r="SXJ188" s="303"/>
      <c r="SXK188" s="303"/>
      <c r="SXL188" s="304"/>
      <c r="SXM188" s="152" t="s">
        <v>295</v>
      </c>
      <c r="SXN188" s="349" t="s">
        <v>296</v>
      </c>
      <c r="SXO188" s="349"/>
      <c r="SXP188" s="349"/>
      <c r="SXQ188" s="303"/>
      <c r="SXR188" s="303"/>
      <c r="SXS188" s="303"/>
      <c r="SXT188" s="304"/>
      <c r="SXU188" s="152" t="s">
        <v>295</v>
      </c>
      <c r="SXV188" s="349" t="s">
        <v>296</v>
      </c>
      <c r="SXW188" s="349"/>
      <c r="SXX188" s="349"/>
      <c r="SXY188" s="303"/>
      <c r="SXZ188" s="303"/>
      <c r="SYA188" s="303"/>
      <c r="SYB188" s="304"/>
      <c r="SYC188" s="152" t="s">
        <v>295</v>
      </c>
      <c r="SYD188" s="349" t="s">
        <v>296</v>
      </c>
      <c r="SYE188" s="349"/>
      <c r="SYF188" s="349"/>
      <c r="SYG188" s="303"/>
      <c r="SYH188" s="303"/>
      <c r="SYI188" s="303"/>
      <c r="SYJ188" s="304"/>
      <c r="SYK188" s="152" t="s">
        <v>295</v>
      </c>
      <c r="SYL188" s="349" t="s">
        <v>296</v>
      </c>
      <c r="SYM188" s="349"/>
      <c r="SYN188" s="349"/>
      <c r="SYO188" s="303"/>
      <c r="SYP188" s="303"/>
      <c r="SYQ188" s="303"/>
      <c r="SYR188" s="304"/>
      <c r="SYS188" s="152" t="s">
        <v>295</v>
      </c>
      <c r="SYT188" s="349" t="s">
        <v>296</v>
      </c>
      <c r="SYU188" s="349"/>
      <c r="SYV188" s="349"/>
      <c r="SYW188" s="303"/>
      <c r="SYX188" s="303"/>
      <c r="SYY188" s="303"/>
      <c r="SYZ188" s="304"/>
      <c r="SZA188" s="152" t="s">
        <v>295</v>
      </c>
      <c r="SZB188" s="349" t="s">
        <v>296</v>
      </c>
      <c r="SZC188" s="349"/>
      <c r="SZD188" s="349"/>
      <c r="SZE188" s="303"/>
      <c r="SZF188" s="303"/>
      <c r="SZG188" s="303"/>
      <c r="SZH188" s="304"/>
      <c r="SZI188" s="152" t="s">
        <v>295</v>
      </c>
      <c r="SZJ188" s="349" t="s">
        <v>296</v>
      </c>
      <c r="SZK188" s="349"/>
      <c r="SZL188" s="349"/>
      <c r="SZM188" s="303"/>
      <c r="SZN188" s="303"/>
      <c r="SZO188" s="303"/>
      <c r="SZP188" s="304"/>
      <c r="SZQ188" s="152" t="s">
        <v>295</v>
      </c>
      <c r="SZR188" s="349" t="s">
        <v>296</v>
      </c>
      <c r="SZS188" s="349"/>
      <c r="SZT188" s="349"/>
      <c r="SZU188" s="303"/>
      <c r="SZV188" s="303"/>
      <c r="SZW188" s="303"/>
      <c r="SZX188" s="304"/>
      <c r="SZY188" s="152" t="s">
        <v>295</v>
      </c>
      <c r="SZZ188" s="349" t="s">
        <v>296</v>
      </c>
      <c r="TAA188" s="349"/>
      <c r="TAB188" s="349"/>
      <c r="TAC188" s="303"/>
      <c r="TAD188" s="303"/>
      <c r="TAE188" s="303"/>
      <c r="TAF188" s="304"/>
      <c r="TAG188" s="152" t="s">
        <v>295</v>
      </c>
      <c r="TAH188" s="349" t="s">
        <v>296</v>
      </c>
      <c r="TAI188" s="349"/>
      <c r="TAJ188" s="349"/>
      <c r="TAK188" s="303"/>
      <c r="TAL188" s="303"/>
      <c r="TAM188" s="303"/>
      <c r="TAN188" s="304"/>
      <c r="TAO188" s="152" t="s">
        <v>295</v>
      </c>
      <c r="TAP188" s="349" t="s">
        <v>296</v>
      </c>
      <c r="TAQ188" s="349"/>
      <c r="TAR188" s="349"/>
      <c r="TAS188" s="303"/>
      <c r="TAT188" s="303"/>
      <c r="TAU188" s="303"/>
      <c r="TAV188" s="304"/>
      <c r="TAW188" s="152" t="s">
        <v>295</v>
      </c>
      <c r="TAX188" s="349" t="s">
        <v>296</v>
      </c>
      <c r="TAY188" s="349"/>
      <c r="TAZ188" s="349"/>
      <c r="TBA188" s="303"/>
      <c r="TBB188" s="303"/>
      <c r="TBC188" s="303"/>
      <c r="TBD188" s="304"/>
      <c r="TBE188" s="152" t="s">
        <v>295</v>
      </c>
      <c r="TBF188" s="349" t="s">
        <v>296</v>
      </c>
      <c r="TBG188" s="349"/>
      <c r="TBH188" s="349"/>
      <c r="TBI188" s="303"/>
      <c r="TBJ188" s="303"/>
      <c r="TBK188" s="303"/>
      <c r="TBL188" s="304"/>
      <c r="TBM188" s="152" t="s">
        <v>295</v>
      </c>
      <c r="TBN188" s="349" t="s">
        <v>296</v>
      </c>
      <c r="TBO188" s="349"/>
      <c r="TBP188" s="349"/>
      <c r="TBQ188" s="303"/>
      <c r="TBR188" s="303"/>
      <c r="TBS188" s="303"/>
      <c r="TBT188" s="304"/>
      <c r="TBU188" s="152" t="s">
        <v>295</v>
      </c>
      <c r="TBV188" s="349" t="s">
        <v>296</v>
      </c>
      <c r="TBW188" s="349"/>
      <c r="TBX188" s="349"/>
      <c r="TBY188" s="303"/>
      <c r="TBZ188" s="303"/>
      <c r="TCA188" s="303"/>
      <c r="TCB188" s="304"/>
      <c r="TCC188" s="152" t="s">
        <v>295</v>
      </c>
      <c r="TCD188" s="349" t="s">
        <v>296</v>
      </c>
      <c r="TCE188" s="349"/>
      <c r="TCF188" s="349"/>
      <c r="TCG188" s="303"/>
      <c r="TCH188" s="303"/>
      <c r="TCI188" s="303"/>
      <c r="TCJ188" s="304"/>
      <c r="TCK188" s="152" t="s">
        <v>295</v>
      </c>
      <c r="TCL188" s="349" t="s">
        <v>296</v>
      </c>
      <c r="TCM188" s="349"/>
      <c r="TCN188" s="349"/>
      <c r="TCO188" s="303"/>
      <c r="TCP188" s="303"/>
      <c r="TCQ188" s="303"/>
      <c r="TCR188" s="304"/>
      <c r="TCS188" s="152" t="s">
        <v>295</v>
      </c>
      <c r="TCT188" s="349" t="s">
        <v>296</v>
      </c>
      <c r="TCU188" s="349"/>
      <c r="TCV188" s="349"/>
      <c r="TCW188" s="303"/>
      <c r="TCX188" s="303"/>
      <c r="TCY188" s="303"/>
      <c r="TCZ188" s="304"/>
      <c r="TDA188" s="152" t="s">
        <v>295</v>
      </c>
      <c r="TDB188" s="349" t="s">
        <v>296</v>
      </c>
      <c r="TDC188" s="349"/>
      <c r="TDD188" s="349"/>
      <c r="TDE188" s="303"/>
      <c r="TDF188" s="303"/>
      <c r="TDG188" s="303"/>
      <c r="TDH188" s="304"/>
      <c r="TDI188" s="152" t="s">
        <v>295</v>
      </c>
      <c r="TDJ188" s="349" t="s">
        <v>296</v>
      </c>
      <c r="TDK188" s="349"/>
      <c r="TDL188" s="349"/>
      <c r="TDM188" s="303"/>
      <c r="TDN188" s="303"/>
      <c r="TDO188" s="303"/>
      <c r="TDP188" s="304"/>
      <c r="TDQ188" s="152" t="s">
        <v>295</v>
      </c>
      <c r="TDR188" s="349" t="s">
        <v>296</v>
      </c>
      <c r="TDS188" s="349"/>
      <c r="TDT188" s="349"/>
      <c r="TDU188" s="303"/>
      <c r="TDV188" s="303"/>
      <c r="TDW188" s="303"/>
      <c r="TDX188" s="304"/>
      <c r="TDY188" s="152" t="s">
        <v>295</v>
      </c>
      <c r="TDZ188" s="349" t="s">
        <v>296</v>
      </c>
      <c r="TEA188" s="349"/>
      <c r="TEB188" s="349"/>
      <c r="TEC188" s="303"/>
      <c r="TED188" s="303"/>
      <c r="TEE188" s="303"/>
      <c r="TEF188" s="304"/>
      <c r="TEG188" s="152" t="s">
        <v>295</v>
      </c>
      <c r="TEH188" s="349" t="s">
        <v>296</v>
      </c>
      <c r="TEI188" s="349"/>
      <c r="TEJ188" s="349"/>
      <c r="TEK188" s="303"/>
      <c r="TEL188" s="303"/>
      <c r="TEM188" s="303"/>
      <c r="TEN188" s="304"/>
      <c r="TEO188" s="152" t="s">
        <v>295</v>
      </c>
      <c r="TEP188" s="349" t="s">
        <v>296</v>
      </c>
      <c r="TEQ188" s="349"/>
      <c r="TER188" s="349"/>
      <c r="TES188" s="303"/>
      <c r="TET188" s="303"/>
      <c r="TEU188" s="303"/>
      <c r="TEV188" s="304"/>
      <c r="TEW188" s="152" t="s">
        <v>295</v>
      </c>
      <c r="TEX188" s="349" t="s">
        <v>296</v>
      </c>
      <c r="TEY188" s="349"/>
      <c r="TEZ188" s="349"/>
      <c r="TFA188" s="303"/>
      <c r="TFB188" s="303"/>
      <c r="TFC188" s="303"/>
      <c r="TFD188" s="304"/>
      <c r="TFE188" s="152" t="s">
        <v>295</v>
      </c>
      <c r="TFF188" s="349" t="s">
        <v>296</v>
      </c>
      <c r="TFG188" s="349"/>
      <c r="TFH188" s="349"/>
      <c r="TFI188" s="303"/>
      <c r="TFJ188" s="303"/>
      <c r="TFK188" s="303"/>
      <c r="TFL188" s="304"/>
      <c r="TFM188" s="152" t="s">
        <v>295</v>
      </c>
      <c r="TFN188" s="349" t="s">
        <v>296</v>
      </c>
      <c r="TFO188" s="349"/>
      <c r="TFP188" s="349"/>
      <c r="TFQ188" s="303"/>
      <c r="TFR188" s="303"/>
      <c r="TFS188" s="303"/>
      <c r="TFT188" s="304"/>
      <c r="TFU188" s="152" t="s">
        <v>295</v>
      </c>
      <c r="TFV188" s="349" t="s">
        <v>296</v>
      </c>
      <c r="TFW188" s="349"/>
      <c r="TFX188" s="349"/>
      <c r="TFY188" s="303"/>
      <c r="TFZ188" s="303"/>
      <c r="TGA188" s="303"/>
      <c r="TGB188" s="304"/>
      <c r="TGC188" s="152" t="s">
        <v>295</v>
      </c>
      <c r="TGD188" s="349" t="s">
        <v>296</v>
      </c>
      <c r="TGE188" s="349"/>
      <c r="TGF188" s="349"/>
      <c r="TGG188" s="303"/>
      <c r="TGH188" s="303"/>
      <c r="TGI188" s="303"/>
      <c r="TGJ188" s="304"/>
      <c r="TGK188" s="152" t="s">
        <v>295</v>
      </c>
      <c r="TGL188" s="349" t="s">
        <v>296</v>
      </c>
      <c r="TGM188" s="349"/>
      <c r="TGN188" s="349"/>
      <c r="TGO188" s="303"/>
      <c r="TGP188" s="303"/>
      <c r="TGQ188" s="303"/>
      <c r="TGR188" s="304"/>
      <c r="TGS188" s="152" t="s">
        <v>295</v>
      </c>
      <c r="TGT188" s="349" t="s">
        <v>296</v>
      </c>
      <c r="TGU188" s="349"/>
      <c r="TGV188" s="349"/>
      <c r="TGW188" s="303"/>
      <c r="TGX188" s="303"/>
      <c r="TGY188" s="303"/>
      <c r="TGZ188" s="304"/>
      <c r="THA188" s="152" t="s">
        <v>295</v>
      </c>
      <c r="THB188" s="349" t="s">
        <v>296</v>
      </c>
      <c r="THC188" s="349"/>
      <c r="THD188" s="349"/>
      <c r="THE188" s="303"/>
      <c r="THF188" s="303"/>
      <c r="THG188" s="303"/>
      <c r="THH188" s="304"/>
      <c r="THI188" s="152" t="s">
        <v>295</v>
      </c>
      <c r="THJ188" s="349" t="s">
        <v>296</v>
      </c>
      <c r="THK188" s="349"/>
      <c r="THL188" s="349"/>
      <c r="THM188" s="303"/>
      <c r="THN188" s="303"/>
      <c r="THO188" s="303"/>
      <c r="THP188" s="304"/>
      <c r="THQ188" s="152" t="s">
        <v>295</v>
      </c>
      <c r="THR188" s="349" t="s">
        <v>296</v>
      </c>
      <c r="THS188" s="349"/>
      <c r="THT188" s="349"/>
      <c r="THU188" s="303"/>
      <c r="THV188" s="303"/>
      <c r="THW188" s="303"/>
      <c r="THX188" s="304"/>
      <c r="THY188" s="152" t="s">
        <v>295</v>
      </c>
      <c r="THZ188" s="349" t="s">
        <v>296</v>
      </c>
      <c r="TIA188" s="349"/>
      <c r="TIB188" s="349"/>
      <c r="TIC188" s="303"/>
      <c r="TID188" s="303"/>
      <c r="TIE188" s="303"/>
      <c r="TIF188" s="304"/>
      <c r="TIG188" s="152" t="s">
        <v>295</v>
      </c>
      <c r="TIH188" s="349" t="s">
        <v>296</v>
      </c>
      <c r="TII188" s="349"/>
      <c r="TIJ188" s="349"/>
      <c r="TIK188" s="303"/>
      <c r="TIL188" s="303"/>
      <c r="TIM188" s="303"/>
      <c r="TIN188" s="304"/>
      <c r="TIO188" s="152" t="s">
        <v>295</v>
      </c>
      <c r="TIP188" s="349" t="s">
        <v>296</v>
      </c>
      <c r="TIQ188" s="349"/>
      <c r="TIR188" s="349"/>
      <c r="TIS188" s="303"/>
      <c r="TIT188" s="303"/>
      <c r="TIU188" s="303"/>
      <c r="TIV188" s="304"/>
      <c r="TIW188" s="152" t="s">
        <v>295</v>
      </c>
      <c r="TIX188" s="349" t="s">
        <v>296</v>
      </c>
      <c r="TIY188" s="349"/>
      <c r="TIZ188" s="349"/>
      <c r="TJA188" s="303"/>
      <c r="TJB188" s="303"/>
      <c r="TJC188" s="303"/>
      <c r="TJD188" s="304"/>
      <c r="TJE188" s="152" t="s">
        <v>295</v>
      </c>
      <c r="TJF188" s="349" t="s">
        <v>296</v>
      </c>
      <c r="TJG188" s="349"/>
      <c r="TJH188" s="349"/>
      <c r="TJI188" s="303"/>
      <c r="TJJ188" s="303"/>
      <c r="TJK188" s="303"/>
      <c r="TJL188" s="304"/>
      <c r="TJM188" s="152" t="s">
        <v>295</v>
      </c>
      <c r="TJN188" s="349" t="s">
        <v>296</v>
      </c>
      <c r="TJO188" s="349"/>
      <c r="TJP188" s="349"/>
      <c r="TJQ188" s="303"/>
      <c r="TJR188" s="303"/>
      <c r="TJS188" s="303"/>
      <c r="TJT188" s="304"/>
      <c r="TJU188" s="152" t="s">
        <v>295</v>
      </c>
      <c r="TJV188" s="349" t="s">
        <v>296</v>
      </c>
      <c r="TJW188" s="349"/>
      <c r="TJX188" s="349"/>
      <c r="TJY188" s="303"/>
      <c r="TJZ188" s="303"/>
      <c r="TKA188" s="303"/>
      <c r="TKB188" s="304"/>
      <c r="TKC188" s="152" t="s">
        <v>295</v>
      </c>
      <c r="TKD188" s="349" t="s">
        <v>296</v>
      </c>
      <c r="TKE188" s="349"/>
      <c r="TKF188" s="349"/>
      <c r="TKG188" s="303"/>
      <c r="TKH188" s="303"/>
      <c r="TKI188" s="303"/>
      <c r="TKJ188" s="304"/>
      <c r="TKK188" s="152" t="s">
        <v>295</v>
      </c>
      <c r="TKL188" s="349" t="s">
        <v>296</v>
      </c>
      <c r="TKM188" s="349"/>
      <c r="TKN188" s="349"/>
      <c r="TKO188" s="303"/>
      <c r="TKP188" s="303"/>
      <c r="TKQ188" s="303"/>
      <c r="TKR188" s="304"/>
      <c r="TKS188" s="152" t="s">
        <v>295</v>
      </c>
      <c r="TKT188" s="349" t="s">
        <v>296</v>
      </c>
      <c r="TKU188" s="349"/>
      <c r="TKV188" s="349"/>
      <c r="TKW188" s="303"/>
      <c r="TKX188" s="303"/>
      <c r="TKY188" s="303"/>
      <c r="TKZ188" s="304"/>
      <c r="TLA188" s="152" t="s">
        <v>295</v>
      </c>
      <c r="TLB188" s="349" t="s">
        <v>296</v>
      </c>
      <c r="TLC188" s="349"/>
      <c r="TLD188" s="349"/>
      <c r="TLE188" s="303"/>
      <c r="TLF188" s="303"/>
      <c r="TLG188" s="303"/>
      <c r="TLH188" s="304"/>
      <c r="TLI188" s="152" t="s">
        <v>295</v>
      </c>
      <c r="TLJ188" s="349" t="s">
        <v>296</v>
      </c>
      <c r="TLK188" s="349"/>
      <c r="TLL188" s="349"/>
      <c r="TLM188" s="303"/>
      <c r="TLN188" s="303"/>
      <c r="TLO188" s="303"/>
      <c r="TLP188" s="304"/>
      <c r="TLQ188" s="152" t="s">
        <v>295</v>
      </c>
      <c r="TLR188" s="349" t="s">
        <v>296</v>
      </c>
      <c r="TLS188" s="349"/>
      <c r="TLT188" s="349"/>
      <c r="TLU188" s="303"/>
      <c r="TLV188" s="303"/>
      <c r="TLW188" s="303"/>
      <c r="TLX188" s="304"/>
      <c r="TLY188" s="152" t="s">
        <v>295</v>
      </c>
      <c r="TLZ188" s="349" t="s">
        <v>296</v>
      </c>
      <c r="TMA188" s="349"/>
      <c r="TMB188" s="349"/>
      <c r="TMC188" s="303"/>
      <c r="TMD188" s="303"/>
      <c r="TME188" s="303"/>
      <c r="TMF188" s="304"/>
      <c r="TMG188" s="152" t="s">
        <v>295</v>
      </c>
      <c r="TMH188" s="349" t="s">
        <v>296</v>
      </c>
      <c r="TMI188" s="349"/>
      <c r="TMJ188" s="349"/>
      <c r="TMK188" s="303"/>
      <c r="TML188" s="303"/>
      <c r="TMM188" s="303"/>
      <c r="TMN188" s="304"/>
      <c r="TMO188" s="152" t="s">
        <v>295</v>
      </c>
      <c r="TMP188" s="349" t="s">
        <v>296</v>
      </c>
      <c r="TMQ188" s="349"/>
      <c r="TMR188" s="349"/>
      <c r="TMS188" s="303"/>
      <c r="TMT188" s="303"/>
      <c r="TMU188" s="303"/>
      <c r="TMV188" s="304"/>
      <c r="TMW188" s="152" t="s">
        <v>295</v>
      </c>
      <c r="TMX188" s="349" t="s">
        <v>296</v>
      </c>
      <c r="TMY188" s="349"/>
      <c r="TMZ188" s="349"/>
      <c r="TNA188" s="303"/>
      <c r="TNB188" s="303"/>
      <c r="TNC188" s="303"/>
      <c r="TND188" s="304"/>
      <c r="TNE188" s="152" t="s">
        <v>295</v>
      </c>
      <c r="TNF188" s="349" t="s">
        <v>296</v>
      </c>
      <c r="TNG188" s="349"/>
      <c r="TNH188" s="349"/>
      <c r="TNI188" s="303"/>
      <c r="TNJ188" s="303"/>
      <c r="TNK188" s="303"/>
      <c r="TNL188" s="304"/>
      <c r="TNM188" s="152" t="s">
        <v>295</v>
      </c>
      <c r="TNN188" s="349" t="s">
        <v>296</v>
      </c>
      <c r="TNO188" s="349"/>
      <c r="TNP188" s="349"/>
      <c r="TNQ188" s="303"/>
      <c r="TNR188" s="303"/>
      <c r="TNS188" s="303"/>
      <c r="TNT188" s="304"/>
      <c r="TNU188" s="152" t="s">
        <v>295</v>
      </c>
      <c r="TNV188" s="349" t="s">
        <v>296</v>
      </c>
      <c r="TNW188" s="349"/>
      <c r="TNX188" s="349"/>
      <c r="TNY188" s="303"/>
      <c r="TNZ188" s="303"/>
      <c r="TOA188" s="303"/>
      <c r="TOB188" s="304"/>
      <c r="TOC188" s="152" t="s">
        <v>295</v>
      </c>
      <c r="TOD188" s="349" t="s">
        <v>296</v>
      </c>
      <c r="TOE188" s="349"/>
      <c r="TOF188" s="349"/>
      <c r="TOG188" s="303"/>
      <c r="TOH188" s="303"/>
      <c r="TOI188" s="303"/>
      <c r="TOJ188" s="304"/>
      <c r="TOK188" s="152" t="s">
        <v>295</v>
      </c>
      <c r="TOL188" s="349" t="s">
        <v>296</v>
      </c>
      <c r="TOM188" s="349"/>
      <c r="TON188" s="349"/>
      <c r="TOO188" s="303"/>
      <c r="TOP188" s="303"/>
      <c r="TOQ188" s="303"/>
      <c r="TOR188" s="304"/>
      <c r="TOS188" s="152" t="s">
        <v>295</v>
      </c>
      <c r="TOT188" s="349" t="s">
        <v>296</v>
      </c>
      <c r="TOU188" s="349"/>
      <c r="TOV188" s="349"/>
      <c r="TOW188" s="303"/>
      <c r="TOX188" s="303"/>
      <c r="TOY188" s="303"/>
      <c r="TOZ188" s="304"/>
      <c r="TPA188" s="152" t="s">
        <v>295</v>
      </c>
      <c r="TPB188" s="349" t="s">
        <v>296</v>
      </c>
      <c r="TPC188" s="349"/>
      <c r="TPD188" s="349"/>
      <c r="TPE188" s="303"/>
      <c r="TPF188" s="303"/>
      <c r="TPG188" s="303"/>
      <c r="TPH188" s="304"/>
      <c r="TPI188" s="152" t="s">
        <v>295</v>
      </c>
      <c r="TPJ188" s="349" t="s">
        <v>296</v>
      </c>
      <c r="TPK188" s="349"/>
      <c r="TPL188" s="349"/>
      <c r="TPM188" s="303"/>
      <c r="TPN188" s="303"/>
      <c r="TPO188" s="303"/>
      <c r="TPP188" s="304"/>
      <c r="TPQ188" s="152" t="s">
        <v>295</v>
      </c>
      <c r="TPR188" s="349" t="s">
        <v>296</v>
      </c>
      <c r="TPS188" s="349"/>
      <c r="TPT188" s="349"/>
      <c r="TPU188" s="303"/>
      <c r="TPV188" s="303"/>
      <c r="TPW188" s="303"/>
      <c r="TPX188" s="304"/>
      <c r="TPY188" s="152" t="s">
        <v>295</v>
      </c>
      <c r="TPZ188" s="349" t="s">
        <v>296</v>
      </c>
      <c r="TQA188" s="349"/>
      <c r="TQB188" s="349"/>
      <c r="TQC188" s="303"/>
      <c r="TQD188" s="303"/>
      <c r="TQE188" s="303"/>
      <c r="TQF188" s="304"/>
      <c r="TQG188" s="152" t="s">
        <v>295</v>
      </c>
      <c r="TQH188" s="349" t="s">
        <v>296</v>
      </c>
      <c r="TQI188" s="349"/>
      <c r="TQJ188" s="349"/>
      <c r="TQK188" s="303"/>
      <c r="TQL188" s="303"/>
      <c r="TQM188" s="303"/>
      <c r="TQN188" s="304"/>
      <c r="TQO188" s="152" t="s">
        <v>295</v>
      </c>
      <c r="TQP188" s="349" t="s">
        <v>296</v>
      </c>
      <c r="TQQ188" s="349"/>
      <c r="TQR188" s="349"/>
      <c r="TQS188" s="303"/>
      <c r="TQT188" s="303"/>
      <c r="TQU188" s="303"/>
      <c r="TQV188" s="304"/>
      <c r="TQW188" s="152" t="s">
        <v>295</v>
      </c>
      <c r="TQX188" s="349" t="s">
        <v>296</v>
      </c>
      <c r="TQY188" s="349"/>
      <c r="TQZ188" s="349"/>
      <c r="TRA188" s="303"/>
      <c r="TRB188" s="303"/>
      <c r="TRC188" s="303"/>
      <c r="TRD188" s="304"/>
      <c r="TRE188" s="152" t="s">
        <v>295</v>
      </c>
      <c r="TRF188" s="349" t="s">
        <v>296</v>
      </c>
      <c r="TRG188" s="349"/>
      <c r="TRH188" s="349"/>
      <c r="TRI188" s="303"/>
      <c r="TRJ188" s="303"/>
      <c r="TRK188" s="303"/>
      <c r="TRL188" s="304"/>
      <c r="TRM188" s="152" t="s">
        <v>295</v>
      </c>
      <c r="TRN188" s="349" t="s">
        <v>296</v>
      </c>
      <c r="TRO188" s="349"/>
      <c r="TRP188" s="349"/>
      <c r="TRQ188" s="303"/>
      <c r="TRR188" s="303"/>
      <c r="TRS188" s="303"/>
      <c r="TRT188" s="304"/>
      <c r="TRU188" s="152" t="s">
        <v>295</v>
      </c>
      <c r="TRV188" s="349" t="s">
        <v>296</v>
      </c>
      <c r="TRW188" s="349"/>
      <c r="TRX188" s="349"/>
      <c r="TRY188" s="303"/>
      <c r="TRZ188" s="303"/>
      <c r="TSA188" s="303"/>
      <c r="TSB188" s="304"/>
      <c r="TSC188" s="152" t="s">
        <v>295</v>
      </c>
      <c r="TSD188" s="349" t="s">
        <v>296</v>
      </c>
      <c r="TSE188" s="349"/>
      <c r="TSF188" s="349"/>
      <c r="TSG188" s="303"/>
      <c r="TSH188" s="303"/>
      <c r="TSI188" s="303"/>
      <c r="TSJ188" s="304"/>
      <c r="TSK188" s="152" t="s">
        <v>295</v>
      </c>
      <c r="TSL188" s="349" t="s">
        <v>296</v>
      </c>
      <c r="TSM188" s="349"/>
      <c r="TSN188" s="349"/>
      <c r="TSO188" s="303"/>
      <c r="TSP188" s="303"/>
      <c r="TSQ188" s="303"/>
      <c r="TSR188" s="304"/>
      <c r="TSS188" s="152" t="s">
        <v>295</v>
      </c>
      <c r="TST188" s="349" t="s">
        <v>296</v>
      </c>
      <c r="TSU188" s="349"/>
      <c r="TSV188" s="349"/>
      <c r="TSW188" s="303"/>
      <c r="TSX188" s="303"/>
      <c r="TSY188" s="303"/>
      <c r="TSZ188" s="304"/>
      <c r="TTA188" s="152" t="s">
        <v>295</v>
      </c>
      <c r="TTB188" s="349" t="s">
        <v>296</v>
      </c>
      <c r="TTC188" s="349"/>
      <c r="TTD188" s="349"/>
      <c r="TTE188" s="303"/>
      <c r="TTF188" s="303"/>
      <c r="TTG188" s="303"/>
      <c r="TTH188" s="304"/>
      <c r="TTI188" s="152" t="s">
        <v>295</v>
      </c>
      <c r="TTJ188" s="349" t="s">
        <v>296</v>
      </c>
      <c r="TTK188" s="349"/>
      <c r="TTL188" s="349"/>
      <c r="TTM188" s="303"/>
      <c r="TTN188" s="303"/>
      <c r="TTO188" s="303"/>
      <c r="TTP188" s="304"/>
      <c r="TTQ188" s="152" t="s">
        <v>295</v>
      </c>
      <c r="TTR188" s="349" t="s">
        <v>296</v>
      </c>
      <c r="TTS188" s="349"/>
      <c r="TTT188" s="349"/>
      <c r="TTU188" s="303"/>
      <c r="TTV188" s="303"/>
      <c r="TTW188" s="303"/>
      <c r="TTX188" s="304"/>
      <c r="TTY188" s="152" t="s">
        <v>295</v>
      </c>
      <c r="TTZ188" s="349" t="s">
        <v>296</v>
      </c>
      <c r="TUA188" s="349"/>
      <c r="TUB188" s="349"/>
      <c r="TUC188" s="303"/>
      <c r="TUD188" s="303"/>
      <c r="TUE188" s="303"/>
      <c r="TUF188" s="304"/>
      <c r="TUG188" s="152" t="s">
        <v>295</v>
      </c>
      <c r="TUH188" s="349" t="s">
        <v>296</v>
      </c>
      <c r="TUI188" s="349"/>
      <c r="TUJ188" s="349"/>
      <c r="TUK188" s="303"/>
      <c r="TUL188" s="303"/>
      <c r="TUM188" s="303"/>
      <c r="TUN188" s="304"/>
      <c r="TUO188" s="152" t="s">
        <v>295</v>
      </c>
      <c r="TUP188" s="349" t="s">
        <v>296</v>
      </c>
      <c r="TUQ188" s="349"/>
      <c r="TUR188" s="349"/>
      <c r="TUS188" s="303"/>
      <c r="TUT188" s="303"/>
      <c r="TUU188" s="303"/>
      <c r="TUV188" s="304"/>
      <c r="TUW188" s="152" t="s">
        <v>295</v>
      </c>
      <c r="TUX188" s="349" t="s">
        <v>296</v>
      </c>
      <c r="TUY188" s="349"/>
      <c r="TUZ188" s="349"/>
      <c r="TVA188" s="303"/>
      <c r="TVB188" s="303"/>
      <c r="TVC188" s="303"/>
      <c r="TVD188" s="304"/>
      <c r="TVE188" s="152" t="s">
        <v>295</v>
      </c>
      <c r="TVF188" s="349" t="s">
        <v>296</v>
      </c>
      <c r="TVG188" s="349"/>
      <c r="TVH188" s="349"/>
      <c r="TVI188" s="303"/>
      <c r="TVJ188" s="303"/>
      <c r="TVK188" s="303"/>
      <c r="TVL188" s="304"/>
      <c r="TVM188" s="152" t="s">
        <v>295</v>
      </c>
      <c r="TVN188" s="349" t="s">
        <v>296</v>
      </c>
      <c r="TVO188" s="349"/>
      <c r="TVP188" s="349"/>
      <c r="TVQ188" s="303"/>
      <c r="TVR188" s="303"/>
      <c r="TVS188" s="303"/>
      <c r="TVT188" s="304"/>
      <c r="TVU188" s="152" t="s">
        <v>295</v>
      </c>
      <c r="TVV188" s="349" t="s">
        <v>296</v>
      </c>
      <c r="TVW188" s="349"/>
      <c r="TVX188" s="349"/>
      <c r="TVY188" s="303"/>
      <c r="TVZ188" s="303"/>
      <c r="TWA188" s="303"/>
      <c r="TWB188" s="304"/>
      <c r="TWC188" s="152" t="s">
        <v>295</v>
      </c>
      <c r="TWD188" s="349" t="s">
        <v>296</v>
      </c>
      <c r="TWE188" s="349"/>
      <c r="TWF188" s="349"/>
      <c r="TWG188" s="303"/>
      <c r="TWH188" s="303"/>
      <c r="TWI188" s="303"/>
      <c r="TWJ188" s="304"/>
      <c r="TWK188" s="152" t="s">
        <v>295</v>
      </c>
      <c r="TWL188" s="349" t="s">
        <v>296</v>
      </c>
      <c r="TWM188" s="349"/>
      <c r="TWN188" s="349"/>
      <c r="TWO188" s="303"/>
      <c r="TWP188" s="303"/>
      <c r="TWQ188" s="303"/>
      <c r="TWR188" s="304"/>
      <c r="TWS188" s="152" t="s">
        <v>295</v>
      </c>
      <c r="TWT188" s="349" t="s">
        <v>296</v>
      </c>
      <c r="TWU188" s="349"/>
      <c r="TWV188" s="349"/>
      <c r="TWW188" s="303"/>
      <c r="TWX188" s="303"/>
      <c r="TWY188" s="303"/>
      <c r="TWZ188" s="304"/>
      <c r="TXA188" s="152" t="s">
        <v>295</v>
      </c>
      <c r="TXB188" s="349" t="s">
        <v>296</v>
      </c>
      <c r="TXC188" s="349"/>
      <c r="TXD188" s="349"/>
      <c r="TXE188" s="303"/>
      <c r="TXF188" s="303"/>
      <c r="TXG188" s="303"/>
      <c r="TXH188" s="304"/>
      <c r="TXI188" s="152" t="s">
        <v>295</v>
      </c>
      <c r="TXJ188" s="349" t="s">
        <v>296</v>
      </c>
      <c r="TXK188" s="349"/>
      <c r="TXL188" s="349"/>
      <c r="TXM188" s="303"/>
      <c r="TXN188" s="303"/>
      <c r="TXO188" s="303"/>
      <c r="TXP188" s="304"/>
      <c r="TXQ188" s="152" t="s">
        <v>295</v>
      </c>
      <c r="TXR188" s="349" t="s">
        <v>296</v>
      </c>
      <c r="TXS188" s="349"/>
      <c r="TXT188" s="349"/>
      <c r="TXU188" s="303"/>
      <c r="TXV188" s="303"/>
      <c r="TXW188" s="303"/>
      <c r="TXX188" s="304"/>
      <c r="TXY188" s="152" t="s">
        <v>295</v>
      </c>
      <c r="TXZ188" s="349" t="s">
        <v>296</v>
      </c>
      <c r="TYA188" s="349"/>
      <c r="TYB188" s="349"/>
      <c r="TYC188" s="303"/>
      <c r="TYD188" s="303"/>
      <c r="TYE188" s="303"/>
      <c r="TYF188" s="304"/>
      <c r="TYG188" s="152" t="s">
        <v>295</v>
      </c>
      <c r="TYH188" s="349" t="s">
        <v>296</v>
      </c>
      <c r="TYI188" s="349"/>
      <c r="TYJ188" s="349"/>
      <c r="TYK188" s="303"/>
      <c r="TYL188" s="303"/>
      <c r="TYM188" s="303"/>
      <c r="TYN188" s="304"/>
      <c r="TYO188" s="152" t="s">
        <v>295</v>
      </c>
      <c r="TYP188" s="349" t="s">
        <v>296</v>
      </c>
      <c r="TYQ188" s="349"/>
      <c r="TYR188" s="349"/>
      <c r="TYS188" s="303"/>
      <c r="TYT188" s="303"/>
      <c r="TYU188" s="303"/>
      <c r="TYV188" s="304"/>
      <c r="TYW188" s="152" t="s">
        <v>295</v>
      </c>
      <c r="TYX188" s="349" t="s">
        <v>296</v>
      </c>
      <c r="TYY188" s="349"/>
      <c r="TYZ188" s="349"/>
      <c r="TZA188" s="303"/>
      <c r="TZB188" s="303"/>
      <c r="TZC188" s="303"/>
      <c r="TZD188" s="304"/>
      <c r="TZE188" s="152" t="s">
        <v>295</v>
      </c>
      <c r="TZF188" s="349" t="s">
        <v>296</v>
      </c>
      <c r="TZG188" s="349"/>
      <c r="TZH188" s="349"/>
      <c r="TZI188" s="303"/>
      <c r="TZJ188" s="303"/>
      <c r="TZK188" s="303"/>
      <c r="TZL188" s="304"/>
      <c r="TZM188" s="152" t="s">
        <v>295</v>
      </c>
      <c r="TZN188" s="349" t="s">
        <v>296</v>
      </c>
      <c r="TZO188" s="349"/>
      <c r="TZP188" s="349"/>
      <c r="TZQ188" s="303"/>
      <c r="TZR188" s="303"/>
      <c r="TZS188" s="303"/>
      <c r="TZT188" s="304"/>
      <c r="TZU188" s="152" t="s">
        <v>295</v>
      </c>
      <c r="TZV188" s="349" t="s">
        <v>296</v>
      </c>
      <c r="TZW188" s="349"/>
      <c r="TZX188" s="349"/>
      <c r="TZY188" s="303"/>
      <c r="TZZ188" s="303"/>
      <c r="UAA188" s="303"/>
      <c r="UAB188" s="304"/>
      <c r="UAC188" s="152" t="s">
        <v>295</v>
      </c>
      <c r="UAD188" s="349" t="s">
        <v>296</v>
      </c>
      <c r="UAE188" s="349"/>
      <c r="UAF188" s="349"/>
      <c r="UAG188" s="303"/>
      <c r="UAH188" s="303"/>
      <c r="UAI188" s="303"/>
      <c r="UAJ188" s="304"/>
      <c r="UAK188" s="152" t="s">
        <v>295</v>
      </c>
      <c r="UAL188" s="349" t="s">
        <v>296</v>
      </c>
      <c r="UAM188" s="349"/>
      <c r="UAN188" s="349"/>
      <c r="UAO188" s="303"/>
      <c r="UAP188" s="303"/>
      <c r="UAQ188" s="303"/>
      <c r="UAR188" s="304"/>
      <c r="UAS188" s="152" t="s">
        <v>295</v>
      </c>
      <c r="UAT188" s="349" t="s">
        <v>296</v>
      </c>
      <c r="UAU188" s="349"/>
      <c r="UAV188" s="349"/>
      <c r="UAW188" s="303"/>
      <c r="UAX188" s="303"/>
      <c r="UAY188" s="303"/>
      <c r="UAZ188" s="304"/>
      <c r="UBA188" s="152" t="s">
        <v>295</v>
      </c>
      <c r="UBB188" s="349" t="s">
        <v>296</v>
      </c>
      <c r="UBC188" s="349"/>
      <c r="UBD188" s="349"/>
      <c r="UBE188" s="303"/>
      <c r="UBF188" s="303"/>
      <c r="UBG188" s="303"/>
      <c r="UBH188" s="304"/>
      <c r="UBI188" s="152" t="s">
        <v>295</v>
      </c>
      <c r="UBJ188" s="349" t="s">
        <v>296</v>
      </c>
      <c r="UBK188" s="349"/>
      <c r="UBL188" s="349"/>
      <c r="UBM188" s="303"/>
      <c r="UBN188" s="303"/>
      <c r="UBO188" s="303"/>
      <c r="UBP188" s="304"/>
      <c r="UBQ188" s="152" t="s">
        <v>295</v>
      </c>
      <c r="UBR188" s="349" t="s">
        <v>296</v>
      </c>
      <c r="UBS188" s="349"/>
      <c r="UBT188" s="349"/>
      <c r="UBU188" s="303"/>
      <c r="UBV188" s="303"/>
      <c r="UBW188" s="303"/>
      <c r="UBX188" s="304"/>
      <c r="UBY188" s="152" t="s">
        <v>295</v>
      </c>
      <c r="UBZ188" s="349" t="s">
        <v>296</v>
      </c>
      <c r="UCA188" s="349"/>
      <c r="UCB188" s="349"/>
      <c r="UCC188" s="303"/>
      <c r="UCD188" s="303"/>
      <c r="UCE188" s="303"/>
      <c r="UCF188" s="304"/>
      <c r="UCG188" s="152" t="s">
        <v>295</v>
      </c>
      <c r="UCH188" s="349" t="s">
        <v>296</v>
      </c>
      <c r="UCI188" s="349"/>
      <c r="UCJ188" s="349"/>
      <c r="UCK188" s="303"/>
      <c r="UCL188" s="303"/>
      <c r="UCM188" s="303"/>
      <c r="UCN188" s="304"/>
      <c r="UCO188" s="152" t="s">
        <v>295</v>
      </c>
      <c r="UCP188" s="349" t="s">
        <v>296</v>
      </c>
      <c r="UCQ188" s="349"/>
      <c r="UCR188" s="349"/>
      <c r="UCS188" s="303"/>
      <c r="UCT188" s="303"/>
      <c r="UCU188" s="303"/>
      <c r="UCV188" s="304"/>
      <c r="UCW188" s="152" t="s">
        <v>295</v>
      </c>
      <c r="UCX188" s="349" t="s">
        <v>296</v>
      </c>
      <c r="UCY188" s="349"/>
      <c r="UCZ188" s="349"/>
      <c r="UDA188" s="303"/>
      <c r="UDB188" s="303"/>
      <c r="UDC188" s="303"/>
      <c r="UDD188" s="304"/>
      <c r="UDE188" s="152" t="s">
        <v>295</v>
      </c>
      <c r="UDF188" s="349" t="s">
        <v>296</v>
      </c>
      <c r="UDG188" s="349"/>
      <c r="UDH188" s="349"/>
      <c r="UDI188" s="303"/>
      <c r="UDJ188" s="303"/>
      <c r="UDK188" s="303"/>
      <c r="UDL188" s="304"/>
      <c r="UDM188" s="152" t="s">
        <v>295</v>
      </c>
      <c r="UDN188" s="349" t="s">
        <v>296</v>
      </c>
      <c r="UDO188" s="349"/>
      <c r="UDP188" s="349"/>
      <c r="UDQ188" s="303"/>
      <c r="UDR188" s="303"/>
      <c r="UDS188" s="303"/>
      <c r="UDT188" s="304"/>
      <c r="UDU188" s="152" t="s">
        <v>295</v>
      </c>
      <c r="UDV188" s="349" t="s">
        <v>296</v>
      </c>
      <c r="UDW188" s="349"/>
      <c r="UDX188" s="349"/>
      <c r="UDY188" s="303"/>
      <c r="UDZ188" s="303"/>
      <c r="UEA188" s="303"/>
      <c r="UEB188" s="304"/>
      <c r="UEC188" s="152" t="s">
        <v>295</v>
      </c>
      <c r="UED188" s="349" t="s">
        <v>296</v>
      </c>
      <c r="UEE188" s="349"/>
      <c r="UEF188" s="349"/>
      <c r="UEG188" s="303"/>
      <c r="UEH188" s="303"/>
      <c r="UEI188" s="303"/>
      <c r="UEJ188" s="304"/>
      <c r="UEK188" s="152" t="s">
        <v>295</v>
      </c>
      <c r="UEL188" s="349" t="s">
        <v>296</v>
      </c>
      <c r="UEM188" s="349"/>
      <c r="UEN188" s="349"/>
      <c r="UEO188" s="303"/>
      <c r="UEP188" s="303"/>
      <c r="UEQ188" s="303"/>
      <c r="UER188" s="304"/>
      <c r="UES188" s="152" t="s">
        <v>295</v>
      </c>
      <c r="UET188" s="349" t="s">
        <v>296</v>
      </c>
      <c r="UEU188" s="349"/>
      <c r="UEV188" s="349"/>
      <c r="UEW188" s="303"/>
      <c r="UEX188" s="303"/>
      <c r="UEY188" s="303"/>
      <c r="UEZ188" s="304"/>
      <c r="UFA188" s="152" t="s">
        <v>295</v>
      </c>
      <c r="UFB188" s="349" t="s">
        <v>296</v>
      </c>
      <c r="UFC188" s="349"/>
      <c r="UFD188" s="349"/>
      <c r="UFE188" s="303"/>
      <c r="UFF188" s="303"/>
      <c r="UFG188" s="303"/>
      <c r="UFH188" s="304"/>
      <c r="UFI188" s="152" t="s">
        <v>295</v>
      </c>
      <c r="UFJ188" s="349" t="s">
        <v>296</v>
      </c>
      <c r="UFK188" s="349"/>
      <c r="UFL188" s="349"/>
      <c r="UFM188" s="303"/>
      <c r="UFN188" s="303"/>
      <c r="UFO188" s="303"/>
      <c r="UFP188" s="304"/>
      <c r="UFQ188" s="152" t="s">
        <v>295</v>
      </c>
      <c r="UFR188" s="349" t="s">
        <v>296</v>
      </c>
      <c r="UFS188" s="349"/>
      <c r="UFT188" s="349"/>
      <c r="UFU188" s="303"/>
      <c r="UFV188" s="303"/>
      <c r="UFW188" s="303"/>
      <c r="UFX188" s="304"/>
      <c r="UFY188" s="152" t="s">
        <v>295</v>
      </c>
      <c r="UFZ188" s="349" t="s">
        <v>296</v>
      </c>
      <c r="UGA188" s="349"/>
      <c r="UGB188" s="349"/>
      <c r="UGC188" s="303"/>
      <c r="UGD188" s="303"/>
      <c r="UGE188" s="303"/>
      <c r="UGF188" s="304"/>
      <c r="UGG188" s="152" t="s">
        <v>295</v>
      </c>
      <c r="UGH188" s="349" t="s">
        <v>296</v>
      </c>
      <c r="UGI188" s="349"/>
      <c r="UGJ188" s="349"/>
      <c r="UGK188" s="303"/>
      <c r="UGL188" s="303"/>
      <c r="UGM188" s="303"/>
      <c r="UGN188" s="304"/>
      <c r="UGO188" s="152" t="s">
        <v>295</v>
      </c>
      <c r="UGP188" s="349" t="s">
        <v>296</v>
      </c>
      <c r="UGQ188" s="349"/>
      <c r="UGR188" s="349"/>
      <c r="UGS188" s="303"/>
      <c r="UGT188" s="303"/>
      <c r="UGU188" s="303"/>
      <c r="UGV188" s="304"/>
      <c r="UGW188" s="152" t="s">
        <v>295</v>
      </c>
      <c r="UGX188" s="349" t="s">
        <v>296</v>
      </c>
      <c r="UGY188" s="349"/>
      <c r="UGZ188" s="349"/>
      <c r="UHA188" s="303"/>
      <c r="UHB188" s="303"/>
      <c r="UHC188" s="303"/>
      <c r="UHD188" s="304"/>
      <c r="UHE188" s="152" t="s">
        <v>295</v>
      </c>
      <c r="UHF188" s="349" t="s">
        <v>296</v>
      </c>
      <c r="UHG188" s="349"/>
      <c r="UHH188" s="349"/>
      <c r="UHI188" s="303"/>
      <c r="UHJ188" s="303"/>
      <c r="UHK188" s="303"/>
      <c r="UHL188" s="304"/>
      <c r="UHM188" s="152" t="s">
        <v>295</v>
      </c>
      <c r="UHN188" s="349" t="s">
        <v>296</v>
      </c>
      <c r="UHO188" s="349"/>
      <c r="UHP188" s="349"/>
      <c r="UHQ188" s="303"/>
      <c r="UHR188" s="303"/>
      <c r="UHS188" s="303"/>
      <c r="UHT188" s="304"/>
      <c r="UHU188" s="152" t="s">
        <v>295</v>
      </c>
      <c r="UHV188" s="349" t="s">
        <v>296</v>
      </c>
      <c r="UHW188" s="349"/>
      <c r="UHX188" s="349"/>
      <c r="UHY188" s="303"/>
      <c r="UHZ188" s="303"/>
      <c r="UIA188" s="303"/>
      <c r="UIB188" s="304"/>
      <c r="UIC188" s="152" t="s">
        <v>295</v>
      </c>
      <c r="UID188" s="349" t="s">
        <v>296</v>
      </c>
      <c r="UIE188" s="349"/>
      <c r="UIF188" s="349"/>
      <c r="UIG188" s="303"/>
      <c r="UIH188" s="303"/>
      <c r="UII188" s="303"/>
      <c r="UIJ188" s="304"/>
      <c r="UIK188" s="152" t="s">
        <v>295</v>
      </c>
      <c r="UIL188" s="349" t="s">
        <v>296</v>
      </c>
      <c r="UIM188" s="349"/>
      <c r="UIN188" s="349"/>
      <c r="UIO188" s="303"/>
      <c r="UIP188" s="303"/>
      <c r="UIQ188" s="303"/>
      <c r="UIR188" s="304"/>
      <c r="UIS188" s="152" t="s">
        <v>295</v>
      </c>
      <c r="UIT188" s="349" t="s">
        <v>296</v>
      </c>
      <c r="UIU188" s="349"/>
      <c r="UIV188" s="349"/>
      <c r="UIW188" s="303"/>
      <c r="UIX188" s="303"/>
      <c r="UIY188" s="303"/>
      <c r="UIZ188" s="304"/>
      <c r="UJA188" s="152" t="s">
        <v>295</v>
      </c>
      <c r="UJB188" s="349" t="s">
        <v>296</v>
      </c>
      <c r="UJC188" s="349"/>
      <c r="UJD188" s="349"/>
      <c r="UJE188" s="303"/>
      <c r="UJF188" s="303"/>
      <c r="UJG188" s="303"/>
      <c r="UJH188" s="304"/>
      <c r="UJI188" s="152" t="s">
        <v>295</v>
      </c>
      <c r="UJJ188" s="349" t="s">
        <v>296</v>
      </c>
      <c r="UJK188" s="349"/>
      <c r="UJL188" s="349"/>
      <c r="UJM188" s="303"/>
      <c r="UJN188" s="303"/>
      <c r="UJO188" s="303"/>
      <c r="UJP188" s="304"/>
      <c r="UJQ188" s="152" t="s">
        <v>295</v>
      </c>
      <c r="UJR188" s="349" t="s">
        <v>296</v>
      </c>
      <c r="UJS188" s="349"/>
      <c r="UJT188" s="349"/>
      <c r="UJU188" s="303"/>
      <c r="UJV188" s="303"/>
      <c r="UJW188" s="303"/>
      <c r="UJX188" s="304"/>
      <c r="UJY188" s="152" t="s">
        <v>295</v>
      </c>
      <c r="UJZ188" s="349" t="s">
        <v>296</v>
      </c>
      <c r="UKA188" s="349"/>
      <c r="UKB188" s="349"/>
      <c r="UKC188" s="303"/>
      <c r="UKD188" s="303"/>
      <c r="UKE188" s="303"/>
      <c r="UKF188" s="304"/>
      <c r="UKG188" s="152" t="s">
        <v>295</v>
      </c>
      <c r="UKH188" s="349" t="s">
        <v>296</v>
      </c>
      <c r="UKI188" s="349"/>
      <c r="UKJ188" s="349"/>
      <c r="UKK188" s="303"/>
      <c r="UKL188" s="303"/>
      <c r="UKM188" s="303"/>
      <c r="UKN188" s="304"/>
      <c r="UKO188" s="152" t="s">
        <v>295</v>
      </c>
      <c r="UKP188" s="349" t="s">
        <v>296</v>
      </c>
      <c r="UKQ188" s="349"/>
      <c r="UKR188" s="349"/>
      <c r="UKS188" s="303"/>
      <c r="UKT188" s="303"/>
      <c r="UKU188" s="303"/>
      <c r="UKV188" s="304"/>
      <c r="UKW188" s="152" t="s">
        <v>295</v>
      </c>
      <c r="UKX188" s="349" t="s">
        <v>296</v>
      </c>
      <c r="UKY188" s="349"/>
      <c r="UKZ188" s="349"/>
      <c r="ULA188" s="303"/>
      <c r="ULB188" s="303"/>
      <c r="ULC188" s="303"/>
      <c r="ULD188" s="304"/>
      <c r="ULE188" s="152" t="s">
        <v>295</v>
      </c>
      <c r="ULF188" s="349" t="s">
        <v>296</v>
      </c>
      <c r="ULG188" s="349"/>
      <c r="ULH188" s="349"/>
      <c r="ULI188" s="303"/>
      <c r="ULJ188" s="303"/>
      <c r="ULK188" s="303"/>
      <c r="ULL188" s="304"/>
      <c r="ULM188" s="152" t="s">
        <v>295</v>
      </c>
      <c r="ULN188" s="349" t="s">
        <v>296</v>
      </c>
      <c r="ULO188" s="349"/>
      <c r="ULP188" s="349"/>
      <c r="ULQ188" s="303"/>
      <c r="ULR188" s="303"/>
      <c r="ULS188" s="303"/>
      <c r="ULT188" s="304"/>
      <c r="ULU188" s="152" t="s">
        <v>295</v>
      </c>
      <c r="ULV188" s="349" t="s">
        <v>296</v>
      </c>
      <c r="ULW188" s="349"/>
      <c r="ULX188" s="349"/>
      <c r="ULY188" s="303"/>
      <c r="ULZ188" s="303"/>
      <c r="UMA188" s="303"/>
      <c r="UMB188" s="304"/>
      <c r="UMC188" s="152" t="s">
        <v>295</v>
      </c>
      <c r="UMD188" s="349" t="s">
        <v>296</v>
      </c>
      <c r="UME188" s="349"/>
      <c r="UMF188" s="349"/>
      <c r="UMG188" s="303"/>
      <c r="UMH188" s="303"/>
      <c r="UMI188" s="303"/>
      <c r="UMJ188" s="304"/>
      <c r="UMK188" s="152" t="s">
        <v>295</v>
      </c>
      <c r="UML188" s="349" t="s">
        <v>296</v>
      </c>
      <c r="UMM188" s="349"/>
      <c r="UMN188" s="349"/>
      <c r="UMO188" s="303"/>
      <c r="UMP188" s="303"/>
      <c r="UMQ188" s="303"/>
      <c r="UMR188" s="304"/>
      <c r="UMS188" s="152" t="s">
        <v>295</v>
      </c>
      <c r="UMT188" s="349" t="s">
        <v>296</v>
      </c>
      <c r="UMU188" s="349"/>
      <c r="UMV188" s="349"/>
      <c r="UMW188" s="303"/>
      <c r="UMX188" s="303"/>
      <c r="UMY188" s="303"/>
      <c r="UMZ188" s="304"/>
      <c r="UNA188" s="152" t="s">
        <v>295</v>
      </c>
      <c r="UNB188" s="349" t="s">
        <v>296</v>
      </c>
      <c r="UNC188" s="349"/>
      <c r="UND188" s="349"/>
      <c r="UNE188" s="303"/>
      <c r="UNF188" s="303"/>
      <c r="UNG188" s="303"/>
      <c r="UNH188" s="304"/>
      <c r="UNI188" s="152" t="s">
        <v>295</v>
      </c>
      <c r="UNJ188" s="349" t="s">
        <v>296</v>
      </c>
      <c r="UNK188" s="349"/>
      <c r="UNL188" s="349"/>
      <c r="UNM188" s="303"/>
      <c r="UNN188" s="303"/>
      <c r="UNO188" s="303"/>
      <c r="UNP188" s="304"/>
      <c r="UNQ188" s="152" t="s">
        <v>295</v>
      </c>
      <c r="UNR188" s="349" t="s">
        <v>296</v>
      </c>
      <c r="UNS188" s="349"/>
      <c r="UNT188" s="349"/>
      <c r="UNU188" s="303"/>
      <c r="UNV188" s="303"/>
      <c r="UNW188" s="303"/>
      <c r="UNX188" s="304"/>
      <c r="UNY188" s="152" t="s">
        <v>295</v>
      </c>
      <c r="UNZ188" s="349" t="s">
        <v>296</v>
      </c>
      <c r="UOA188" s="349"/>
      <c r="UOB188" s="349"/>
      <c r="UOC188" s="303"/>
      <c r="UOD188" s="303"/>
      <c r="UOE188" s="303"/>
      <c r="UOF188" s="304"/>
      <c r="UOG188" s="152" t="s">
        <v>295</v>
      </c>
      <c r="UOH188" s="349" t="s">
        <v>296</v>
      </c>
      <c r="UOI188" s="349"/>
      <c r="UOJ188" s="349"/>
      <c r="UOK188" s="303"/>
      <c r="UOL188" s="303"/>
      <c r="UOM188" s="303"/>
      <c r="UON188" s="304"/>
      <c r="UOO188" s="152" t="s">
        <v>295</v>
      </c>
      <c r="UOP188" s="349" t="s">
        <v>296</v>
      </c>
      <c r="UOQ188" s="349"/>
      <c r="UOR188" s="349"/>
      <c r="UOS188" s="303"/>
      <c r="UOT188" s="303"/>
      <c r="UOU188" s="303"/>
      <c r="UOV188" s="304"/>
      <c r="UOW188" s="152" t="s">
        <v>295</v>
      </c>
      <c r="UOX188" s="349" t="s">
        <v>296</v>
      </c>
      <c r="UOY188" s="349"/>
      <c r="UOZ188" s="349"/>
      <c r="UPA188" s="303"/>
      <c r="UPB188" s="303"/>
      <c r="UPC188" s="303"/>
      <c r="UPD188" s="304"/>
      <c r="UPE188" s="152" t="s">
        <v>295</v>
      </c>
      <c r="UPF188" s="349" t="s">
        <v>296</v>
      </c>
      <c r="UPG188" s="349"/>
      <c r="UPH188" s="349"/>
      <c r="UPI188" s="303"/>
      <c r="UPJ188" s="303"/>
      <c r="UPK188" s="303"/>
      <c r="UPL188" s="304"/>
      <c r="UPM188" s="152" t="s">
        <v>295</v>
      </c>
      <c r="UPN188" s="349" t="s">
        <v>296</v>
      </c>
      <c r="UPO188" s="349"/>
      <c r="UPP188" s="349"/>
      <c r="UPQ188" s="303"/>
      <c r="UPR188" s="303"/>
      <c r="UPS188" s="303"/>
      <c r="UPT188" s="304"/>
      <c r="UPU188" s="152" t="s">
        <v>295</v>
      </c>
      <c r="UPV188" s="349" t="s">
        <v>296</v>
      </c>
      <c r="UPW188" s="349"/>
      <c r="UPX188" s="349"/>
      <c r="UPY188" s="303"/>
      <c r="UPZ188" s="303"/>
      <c r="UQA188" s="303"/>
      <c r="UQB188" s="304"/>
      <c r="UQC188" s="152" t="s">
        <v>295</v>
      </c>
      <c r="UQD188" s="349" t="s">
        <v>296</v>
      </c>
      <c r="UQE188" s="349"/>
      <c r="UQF188" s="349"/>
      <c r="UQG188" s="303"/>
      <c r="UQH188" s="303"/>
      <c r="UQI188" s="303"/>
      <c r="UQJ188" s="304"/>
      <c r="UQK188" s="152" t="s">
        <v>295</v>
      </c>
      <c r="UQL188" s="349" t="s">
        <v>296</v>
      </c>
      <c r="UQM188" s="349"/>
      <c r="UQN188" s="349"/>
      <c r="UQO188" s="303"/>
      <c r="UQP188" s="303"/>
      <c r="UQQ188" s="303"/>
      <c r="UQR188" s="304"/>
      <c r="UQS188" s="152" t="s">
        <v>295</v>
      </c>
      <c r="UQT188" s="349" t="s">
        <v>296</v>
      </c>
      <c r="UQU188" s="349"/>
      <c r="UQV188" s="349"/>
      <c r="UQW188" s="303"/>
      <c r="UQX188" s="303"/>
      <c r="UQY188" s="303"/>
      <c r="UQZ188" s="304"/>
      <c r="URA188" s="152" t="s">
        <v>295</v>
      </c>
      <c r="URB188" s="349" t="s">
        <v>296</v>
      </c>
      <c r="URC188" s="349"/>
      <c r="URD188" s="349"/>
      <c r="URE188" s="303"/>
      <c r="URF188" s="303"/>
      <c r="URG188" s="303"/>
      <c r="URH188" s="304"/>
      <c r="URI188" s="152" t="s">
        <v>295</v>
      </c>
      <c r="URJ188" s="349" t="s">
        <v>296</v>
      </c>
      <c r="URK188" s="349"/>
      <c r="URL188" s="349"/>
      <c r="URM188" s="303"/>
      <c r="URN188" s="303"/>
      <c r="URO188" s="303"/>
      <c r="URP188" s="304"/>
      <c r="URQ188" s="152" t="s">
        <v>295</v>
      </c>
      <c r="URR188" s="349" t="s">
        <v>296</v>
      </c>
      <c r="URS188" s="349"/>
      <c r="URT188" s="349"/>
      <c r="URU188" s="303"/>
      <c r="URV188" s="303"/>
      <c r="URW188" s="303"/>
      <c r="URX188" s="304"/>
      <c r="URY188" s="152" t="s">
        <v>295</v>
      </c>
      <c r="URZ188" s="349" t="s">
        <v>296</v>
      </c>
      <c r="USA188" s="349"/>
      <c r="USB188" s="349"/>
      <c r="USC188" s="303"/>
      <c r="USD188" s="303"/>
      <c r="USE188" s="303"/>
      <c r="USF188" s="304"/>
      <c r="USG188" s="152" t="s">
        <v>295</v>
      </c>
      <c r="USH188" s="349" t="s">
        <v>296</v>
      </c>
      <c r="USI188" s="349"/>
      <c r="USJ188" s="349"/>
      <c r="USK188" s="303"/>
      <c r="USL188" s="303"/>
      <c r="USM188" s="303"/>
      <c r="USN188" s="304"/>
      <c r="USO188" s="152" t="s">
        <v>295</v>
      </c>
      <c r="USP188" s="349" t="s">
        <v>296</v>
      </c>
      <c r="USQ188" s="349"/>
      <c r="USR188" s="349"/>
      <c r="USS188" s="303"/>
      <c r="UST188" s="303"/>
      <c r="USU188" s="303"/>
      <c r="USV188" s="304"/>
      <c r="USW188" s="152" t="s">
        <v>295</v>
      </c>
      <c r="USX188" s="349" t="s">
        <v>296</v>
      </c>
      <c r="USY188" s="349"/>
      <c r="USZ188" s="349"/>
      <c r="UTA188" s="303"/>
      <c r="UTB188" s="303"/>
      <c r="UTC188" s="303"/>
      <c r="UTD188" s="304"/>
      <c r="UTE188" s="152" t="s">
        <v>295</v>
      </c>
      <c r="UTF188" s="349" t="s">
        <v>296</v>
      </c>
      <c r="UTG188" s="349"/>
      <c r="UTH188" s="349"/>
      <c r="UTI188" s="303"/>
      <c r="UTJ188" s="303"/>
      <c r="UTK188" s="303"/>
      <c r="UTL188" s="304"/>
      <c r="UTM188" s="152" t="s">
        <v>295</v>
      </c>
      <c r="UTN188" s="349" t="s">
        <v>296</v>
      </c>
      <c r="UTO188" s="349"/>
      <c r="UTP188" s="349"/>
      <c r="UTQ188" s="303"/>
      <c r="UTR188" s="303"/>
      <c r="UTS188" s="303"/>
      <c r="UTT188" s="304"/>
      <c r="UTU188" s="152" t="s">
        <v>295</v>
      </c>
      <c r="UTV188" s="349" t="s">
        <v>296</v>
      </c>
      <c r="UTW188" s="349"/>
      <c r="UTX188" s="349"/>
      <c r="UTY188" s="303"/>
      <c r="UTZ188" s="303"/>
      <c r="UUA188" s="303"/>
      <c r="UUB188" s="304"/>
      <c r="UUC188" s="152" t="s">
        <v>295</v>
      </c>
      <c r="UUD188" s="349" t="s">
        <v>296</v>
      </c>
      <c r="UUE188" s="349"/>
      <c r="UUF188" s="349"/>
      <c r="UUG188" s="303"/>
      <c r="UUH188" s="303"/>
      <c r="UUI188" s="303"/>
      <c r="UUJ188" s="304"/>
      <c r="UUK188" s="152" t="s">
        <v>295</v>
      </c>
      <c r="UUL188" s="349" t="s">
        <v>296</v>
      </c>
      <c r="UUM188" s="349"/>
      <c r="UUN188" s="349"/>
      <c r="UUO188" s="303"/>
      <c r="UUP188" s="303"/>
      <c r="UUQ188" s="303"/>
      <c r="UUR188" s="304"/>
      <c r="UUS188" s="152" t="s">
        <v>295</v>
      </c>
      <c r="UUT188" s="349" t="s">
        <v>296</v>
      </c>
      <c r="UUU188" s="349"/>
      <c r="UUV188" s="349"/>
      <c r="UUW188" s="303"/>
      <c r="UUX188" s="303"/>
      <c r="UUY188" s="303"/>
      <c r="UUZ188" s="304"/>
      <c r="UVA188" s="152" t="s">
        <v>295</v>
      </c>
      <c r="UVB188" s="349" t="s">
        <v>296</v>
      </c>
      <c r="UVC188" s="349"/>
      <c r="UVD188" s="349"/>
      <c r="UVE188" s="303"/>
      <c r="UVF188" s="303"/>
      <c r="UVG188" s="303"/>
      <c r="UVH188" s="304"/>
      <c r="UVI188" s="152" t="s">
        <v>295</v>
      </c>
      <c r="UVJ188" s="349" t="s">
        <v>296</v>
      </c>
      <c r="UVK188" s="349"/>
      <c r="UVL188" s="349"/>
      <c r="UVM188" s="303"/>
      <c r="UVN188" s="303"/>
      <c r="UVO188" s="303"/>
      <c r="UVP188" s="304"/>
      <c r="UVQ188" s="152" t="s">
        <v>295</v>
      </c>
      <c r="UVR188" s="349" t="s">
        <v>296</v>
      </c>
      <c r="UVS188" s="349"/>
      <c r="UVT188" s="349"/>
      <c r="UVU188" s="303"/>
      <c r="UVV188" s="303"/>
      <c r="UVW188" s="303"/>
      <c r="UVX188" s="304"/>
      <c r="UVY188" s="152" t="s">
        <v>295</v>
      </c>
      <c r="UVZ188" s="349" t="s">
        <v>296</v>
      </c>
      <c r="UWA188" s="349"/>
      <c r="UWB188" s="349"/>
      <c r="UWC188" s="303"/>
      <c r="UWD188" s="303"/>
      <c r="UWE188" s="303"/>
      <c r="UWF188" s="304"/>
      <c r="UWG188" s="152" t="s">
        <v>295</v>
      </c>
      <c r="UWH188" s="349" t="s">
        <v>296</v>
      </c>
      <c r="UWI188" s="349"/>
      <c r="UWJ188" s="349"/>
      <c r="UWK188" s="303"/>
      <c r="UWL188" s="303"/>
      <c r="UWM188" s="303"/>
      <c r="UWN188" s="304"/>
      <c r="UWO188" s="152" t="s">
        <v>295</v>
      </c>
      <c r="UWP188" s="349" t="s">
        <v>296</v>
      </c>
      <c r="UWQ188" s="349"/>
      <c r="UWR188" s="349"/>
      <c r="UWS188" s="303"/>
      <c r="UWT188" s="303"/>
      <c r="UWU188" s="303"/>
      <c r="UWV188" s="304"/>
      <c r="UWW188" s="152" t="s">
        <v>295</v>
      </c>
      <c r="UWX188" s="349" t="s">
        <v>296</v>
      </c>
      <c r="UWY188" s="349"/>
      <c r="UWZ188" s="349"/>
      <c r="UXA188" s="303"/>
      <c r="UXB188" s="303"/>
      <c r="UXC188" s="303"/>
      <c r="UXD188" s="304"/>
      <c r="UXE188" s="152" t="s">
        <v>295</v>
      </c>
      <c r="UXF188" s="349" t="s">
        <v>296</v>
      </c>
      <c r="UXG188" s="349"/>
      <c r="UXH188" s="349"/>
      <c r="UXI188" s="303"/>
      <c r="UXJ188" s="303"/>
      <c r="UXK188" s="303"/>
      <c r="UXL188" s="304"/>
      <c r="UXM188" s="152" t="s">
        <v>295</v>
      </c>
      <c r="UXN188" s="349" t="s">
        <v>296</v>
      </c>
      <c r="UXO188" s="349"/>
      <c r="UXP188" s="349"/>
      <c r="UXQ188" s="303"/>
      <c r="UXR188" s="303"/>
      <c r="UXS188" s="303"/>
      <c r="UXT188" s="304"/>
      <c r="UXU188" s="152" t="s">
        <v>295</v>
      </c>
      <c r="UXV188" s="349" t="s">
        <v>296</v>
      </c>
      <c r="UXW188" s="349"/>
      <c r="UXX188" s="349"/>
      <c r="UXY188" s="303"/>
      <c r="UXZ188" s="303"/>
      <c r="UYA188" s="303"/>
      <c r="UYB188" s="304"/>
      <c r="UYC188" s="152" t="s">
        <v>295</v>
      </c>
      <c r="UYD188" s="349" t="s">
        <v>296</v>
      </c>
      <c r="UYE188" s="349"/>
      <c r="UYF188" s="349"/>
      <c r="UYG188" s="303"/>
      <c r="UYH188" s="303"/>
      <c r="UYI188" s="303"/>
      <c r="UYJ188" s="304"/>
      <c r="UYK188" s="152" t="s">
        <v>295</v>
      </c>
      <c r="UYL188" s="349" t="s">
        <v>296</v>
      </c>
      <c r="UYM188" s="349"/>
      <c r="UYN188" s="349"/>
      <c r="UYO188" s="303"/>
      <c r="UYP188" s="303"/>
      <c r="UYQ188" s="303"/>
      <c r="UYR188" s="304"/>
      <c r="UYS188" s="152" t="s">
        <v>295</v>
      </c>
      <c r="UYT188" s="349" t="s">
        <v>296</v>
      </c>
      <c r="UYU188" s="349"/>
      <c r="UYV188" s="349"/>
      <c r="UYW188" s="303"/>
      <c r="UYX188" s="303"/>
      <c r="UYY188" s="303"/>
      <c r="UYZ188" s="304"/>
      <c r="UZA188" s="152" t="s">
        <v>295</v>
      </c>
      <c r="UZB188" s="349" t="s">
        <v>296</v>
      </c>
      <c r="UZC188" s="349"/>
      <c r="UZD188" s="349"/>
      <c r="UZE188" s="303"/>
      <c r="UZF188" s="303"/>
      <c r="UZG188" s="303"/>
      <c r="UZH188" s="304"/>
      <c r="UZI188" s="152" t="s">
        <v>295</v>
      </c>
      <c r="UZJ188" s="349" t="s">
        <v>296</v>
      </c>
      <c r="UZK188" s="349"/>
      <c r="UZL188" s="349"/>
      <c r="UZM188" s="303"/>
      <c r="UZN188" s="303"/>
      <c r="UZO188" s="303"/>
      <c r="UZP188" s="304"/>
      <c r="UZQ188" s="152" t="s">
        <v>295</v>
      </c>
      <c r="UZR188" s="349" t="s">
        <v>296</v>
      </c>
      <c r="UZS188" s="349"/>
      <c r="UZT188" s="349"/>
      <c r="UZU188" s="303"/>
      <c r="UZV188" s="303"/>
      <c r="UZW188" s="303"/>
      <c r="UZX188" s="304"/>
      <c r="UZY188" s="152" t="s">
        <v>295</v>
      </c>
      <c r="UZZ188" s="349" t="s">
        <v>296</v>
      </c>
      <c r="VAA188" s="349"/>
      <c r="VAB188" s="349"/>
      <c r="VAC188" s="303"/>
      <c r="VAD188" s="303"/>
      <c r="VAE188" s="303"/>
      <c r="VAF188" s="304"/>
      <c r="VAG188" s="152" t="s">
        <v>295</v>
      </c>
      <c r="VAH188" s="349" t="s">
        <v>296</v>
      </c>
      <c r="VAI188" s="349"/>
      <c r="VAJ188" s="349"/>
      <c r="VAK188" s="303"/>
      <c r="VAL188" s="303"/>
      <c r="VAM188" s="303"/>
      <c r="VAN188" s="304"/>
      <c r="VAO188" s="152" t="s">
        <v>295</v>
      </c>
      <c r="VAP188" s="349" t="s">
        <v>296</v>
      </c>
      <c r="VAQ188" s="349"/>
      <c r="VAR188" s="349"/>
      <c r="VAS188" s="303"/>
      <c r="VAT188" s="303"/>
      <c r="VAU188" s="303"/>
      <c r="VAV188" s="304"/>
      <c r="VAW188" s="152" t="s">
        <v>295</v>
      </c>
      <c r="VAX188" s="349" t="s">
        <v>296</v>
      </c>
      <c r="VAY188" s="349"/>
      <c r="VAZ188" s="349"/>
      <c r="VBA188" s="303"/>
      <c r="VBB188" s="303"/>
      <c r="VBC188" s="303"/>
      <c r="VBD188" s="304"/>
      <c r="VBE188" s="152" t="s">
        <v>295</v>
      </c>
      <c r="VBF188" s="349" t="s">
        <v>296</v>
      </c>
      <c r="VBG188" s="349"/>
      <c r="VBH188" s="349"/>
      <c r="VBI188" s="303"/>
      <c r="VBJ188" s="303"/>
      <c r="VBK188" s="303"/>
      <c r="VBL188" s="304"/>
      <c r="VBM188" s="152" t="s">
        <v>295</v>
      </c>
      <c r="VBN188" s="349" t="s">
        <v>296</v>
      </c>
      <c r="VBO188" s="349"/>
      <c r="VBP188" s="349"/>
      <c r="VBQ188" s="303"/>
      <c r="VBR188" s="303"/>
      <c r="VBS188" s="303"/>
      <c r="VBT188" s="304"/>
      <c r="VBU188" s="152" t="s">
        <v>295</v>
      </c>
      <c r="VBV188" s="349" t="s">
        <v>296</v>
      </c>
      <c r="VBW188" s="349"/>
      <c r="VBX188" s="349"/>
      <c r="VBY188" s="303"/>
      <c r="VBZ188" s="303"/>
      <c r="VCA188" s="303"/>
      <c r="VCB188" s="304"/>
      <c r="VCC188" s="152" t="s">
        <v>295</v>
      </c>
      <c r="VCD188" s="349" t="s">
        <v>296</v>
      </c>
      <c r="VCE188" s="349"/>
      <c r="VCF188" s="349"/>
      <c r="VCG188" s="303"/>
      <c r="VCH188" s="303"/>
      <c r="VCI188" s="303"/>
      <c r="VCJ188" s="304"/>
      <c r="VCK188" s="152" t="s">
        <v>295</v>
      </c>
      <c r="VCL188" s="349" t="s">
        <v>296</v>
      </c>
      <c r="VCM188" s="349"/>
      <c r="VCN188" s="349"/>
      <c r="VCO188" s="303"/>
      <c r="VCP188" s="303"/>
      <c r="VCQ188" s="303"/>
      <c r="VCR188" s="304"/>
      <c r="VCS188" s="152" t="s">
        <v>295</v>
      </c>
      <c r="VCT188" s="349" t="s">
        <v>296</v>
      </c>
      <c r="VCU188" s="349"/>
      <c r="VCV188" s="349"/>
      <c r="VCW188" s="303"/>
      <c r="VCX188" s="303"/>
      <c r="VCY188" s="303"/>
      <c r="VCZ188" s="304"/>
      <c r="VDA188" s="152" t="s">
        <v>295</v>
      </c>
      <c r="VDB188" s="349" t="s">
        <v>296</v>
      </c>
      <c r="VDC188" s="349"/>
      <c r="VDD188" s="349"/>
      <c r="VDE188" s="303"/>
      <c r="VDF188" s="303"/>
      <c r="VDG188" s="303"/>
      <c r="VDH188" s="304"/>
      <c r="VDI188" s="152" t="s">
        <v>295</v>
      </c>
      <c r="VDJ188" s="349" t="s">
        <v>296</v>
      </c>
      <c r="VDK188" s="349"/>
      <c r="VDL188" s="349"/>
      <c r="VDM188" s="303"/>
      <c r="VDN188" s="303"/>
      <c r="VDO188" s="303"/>
      <c r="VDP188" s="304"/>
      <c r="VDQ188" s="152" t="s">
        <v>295</v>
      </c>
      <c r="VDR188" s="349" t="s">
        <v>296</v>
      </c>
      <c r="VDS188" s="349"/>
      <c r="VDT188" s="349"/>
      <c r="VDU188" s="303"/>
      <c r="VDV188" s="303"/>
      <c r="VDW188" s="303"/>
      <c r="VDX188" s="304"/>
      <c r="VDY188" s="152" t="s">
        <v>295</v>
      </c>
      <c r="VDZ188" s="349" t="s">
        <v>296</v>
      </c>
      <c r="VEA188" s="349"/>
      <c r="VEB188" s="349"/>
      <c r="VEC188" s="303"/>
      <c r="VED188" s="303"/>
      <c r="VEE188" s="303"/>
      <c r="VEF188" s="304"/>
      <c r="VEG188" s="152" t="s">
        <v>295</v>
      </c>
      <c r="VEH188" s="349" t="s">
        <v>296</v>
      </c>
      <c r="VEI188" s="349"/>
      <c r="VEJ188" s="349"/>
      <c r="VEK188" s="303"/>
      <c r="VEL188" s="303"/>
      <c r="VEM188" s="303"/>
      <c r="VEN188" s="304"/>
      <c r="VEO188" s="152" t="s">
        <v>295</v>
      </c>
      <c r="VEP188" s="349" t="s">
        <v>296</v>
      </c>
      <c r="VEQ188" s="349"/>
      <c r="VER188" s="349"/>
      <c r="VES188" s="303"/>
      <c r="VET188" s="303"/>
      <c r="VEU188" s="303"/>
      <c r="VEV188" s="304"/>
      <c r="VEW188" s="152" t="s">
        <v>295</v>
      </c>
      <c r="VEX188" s="349" t="s">
        <v>296</v>
      </c>
      <c r="VEY188" s="349"/>
      <c r="VEZ188" s="349"/>
      <c r="VFA188" s="303"/>
      <c r="VFB188" s="303"/>
      <c r="VFC188" s="303"/>
      <c r="VFD188" s="304"/>
      <c r="VFE188" s="152" t="s">
        <v>295</v>
      </c>
      <c r="VFF188" s="349" t="s">
        <v>296</v>
      </c>
      <c r="VFG188" s="349"/>
      <c r="VFH188" s="349"/>
      <c r="VFI188" s="303"/>
      <c r="VFJ188" s="303"/>
      <c r="VFK188" s="303"/>
      <c r="VFL188" s="304"/>
      <c r="VFM188" s="152" t="s">
        <v>295</v>
      </c>
      <c r="VFN188" s="349" t="s">
        <v>296</v>
      </c>
      <c r="VFO188" s="349"/>
      <c r="VFP188" s="349"/>
      <c r="VFQ188" s="303"/>
      <c r="VFR188" s="303"/>
      <c r="VFS188" s="303"/>
      <c r="VFT188" s="304"/>
      <c r="VFU188" s="152" t="s">
        <v>295</v>
      </c>
      <c r="VFV188" s="349" t="s">
        <v>296</v>
      </c>
      <c r="VFW188" s="349"/>
      <c r="VFX188" s="349"/>
      <c r="VFY188" s="303"/>
      <c r="VFZ188" s="303"/>
      <c r="VGA188" s="303"/>
      <c r="VGB188" s="304"/>
      <c r="VGC188" s="152" t="s">
        <v>295</v>
      </c>
      <c r="VGD188" s="349" t="s">
        <v>296</v>
      </c>
      <c r="VGE188" s="349"/>
      <c r="VGF188" s="349"/>
      <c r="VGG188" s="303"/>
      <c r="VGH188" s="303"/>
      <c r="VGI188" s="303"/>
      <c r="VGJ188" s="304"/>
      <c r="VGK188" s="152" t="s">
        <v>295</v>
      </c>
      <c r="VGL188" s="349" t="s">
        <v>296</v>
      </c>
      <c r="VGM188" s="349"/>
      <c r="VGN188" s="349"/>
      <c r="VGO188" s="303"/>
      <c r="VGP188" s="303"/>
      <c r="VGQ188" s="303"/>
      <c r="VGR188" s="304"/>
      <c r="VGS188" s="152" t="s">
        <v>295</v>
      </c>
      <c r="VGT188" s="349" t="s">
        <v>296</v>
      </c>
      <c r="VGU188" s="349"/>
      <c r="VGV188" s="349"/>
      <c r="VGW188" s="303"/>
      <c r="VGX188" s="303"/>
      <c r="VGY188" s="303"/>
      <c r="VGZ188" s="304"/>
      <c r="VHA188" s="152" t="s">
        <v>295</v>
      </c>
      <c r="VHB188" s="349" t="s">
        <v>296</v>
      </c>
      <c r="VHC188" s="349"/>
      <c r="VHD188" s="349"/>
      <c r="VHE188" s="303"/>
      <c r="VHF188" s="303"/>
      <c r="VHG188" s="303"/>
      <c r="VHH188" s="304"/>
      <c r="VHI188" s="152" t="s">
        <v>295</v>
      </c>
      <c r="VHJ188" s="349" t="s">
        <v>296</v>
      </c>
      <c r="VHK188" s="349"/>
      <c r="VHL188" s="349"/>
      <c r="VHM188" s="303"/>
      <c r="VHN188" s="303"/>
      <c r="VHO188" s="303"/>
      <c r="VHP188" s="304"/>
      <c r="VHQ188" s="152" t="s">
        <v>295</v>
      </c>
      <c r="VHR188" s="349" t="s">
        <v>296</v>
      </c>
      <c r="VHS188" s="349"/>
      <c r="VHT188" s="349"/>
      <c r="VHU188" s="303"/>
      <c r="VHV188" s="303"/>
      <c r="VHW188" s="303"/>
      <c r="VHX188" s="304"/>
      <c r="VHY188" s="152" t="s">
        <v>295</v>
      </c>
      <c r="VHZ188" s="349" t="s">
        <v>296</v>
      </c>
      <c r="VIA188" s="349"/>
      <c r="VIB188" s="349"/>
      <c r="VIC188" s="303"/>
      <c r="VID188" s="303"/>
      <c r="VIE188" s="303"/>
      <c r="VIF188" s="304"/>
      <c r="VIG188" s="152" t="s">
        <v>295</v>
      </c>
      <c r="VIH188" s="349" t="s">
        <v>296</v>
      </c>
      <c r="VII188" s="349"/>
      <c r="VIJ188" s="349"/>
      <c r="VIK188" s="303"/>
      <c r="VIL188" s="303"/>
      <c r="VIM188" s="303"/>
      <c r="VIN188" s="304"/>
      <c r="VIO188" s="152" t="s">
        <v>295</v>
      </c>
      <c r="VIP188" s="349" t="s">
        <v>296</v>
      </c>
      <c r="VIQ188" s="349"/>
      <c r="VIR188" s="349"/>
      <c r="VIS188" s="303"/>
      <c r="VIT188" s="303"/>
      <c r="VIU188" s="303"/>
      <c r="VIV188" s="304"/>
      <c r="VIW188" s="152" t="s">
        <v>295</v>
      </c>
      <c r="VIX188" s="349" t="s">
        <v>296</v>
      </c>
      <c r="VIY188" s="349"/>
      <c r="VIZ188" s="349"/>
      <c r="VJA188" s="303"/>
      <c r="VJB188" s="303"/>
      <c r="VJC188" s="303"/>
      <c r="VJD188" s="304"/>
      <c r="VJE188" s="152" t="s">
        <v>295</v>
      </c>
      <c r="VJF188" s="349" t="s">
        <v>296</v>
      </c>
      <c r="VJG188" s="349"/>
      <c r="VJH188" s="349"/>
      <c r="VJI188" s="303"/>
      <c r="VJJ188" s="303"/>
      <c r="VJK188" s="303"/>
      <c r="VJL188" s="304"/>
      <c r="VJM188" s="152" t="s">
        <v>295</v>
      </c>
      <c r="VJN188" s="349" t="s">
        <v>296</v>
      </c>
      <c r="VJO188" s="349"/>
      <c r="VJP188" s="349"/>
      <c r="VJQ188" s="303"/>
      <c r="VJR188" s="303"/>
      <c r="VJS188" s="303"/>
      <c r="VJT188" s="304"/>
      <c r="VJU188" s="152" t="s">
        <v>295</v>
      </c>
      <c r="VJV188" s="349" t="s">
        <v>296</v>
      </c>
      <c r="VJW188" s="349"/>
      <c r="VJX188" s="349"/>
      <c r="VJY188" s="303"/>
      <c r="VJZ188" s="303"/>
      <c r="VKA188" s="303"/>
      <c r="VKB188" s="304"/>
      <c r="VKC188" s="152" t="s">
        <v>295</v>
      </c>
      <c r="VKD188" s="349" t="s">
        <v>296</v>
      </c>
      <c r="VKE188" s="349"/>
      <c r="VKF188" s="349"/>
      <c r="VKG188" s="303"/>
      <c r="VKH188" s="303"/>
      <c r="VKI188" s="303"/>
      <c r="VKJ188" s="304"/>
      <c r="VKK188" s="152" t="s">
        <v>295</v>
      </c>
      <c r="VKL188" s="349" t="s">
        <v>296</v>
      </c>
      <c r="VKM188" s="349"/>
      <c r="VKN188" s="349"/>
      <c r="VKO188" s="303"/>
      <c r="VKP188" s="303"/>
      <c r="VKQ188" s="303"/>
      <c r="VKR188" s="304"/>
      <c r="VKS188" s="152" t="s">
        <v>295</v>
      </c>
      <c r="VKT188" s="349" t="s">
        <v>296</v>
      </c>
      <c r="VKU188" s="349"/>
      <c r="VKV188" s="349"/>
      <c r="VKW188" s="303"/>
      <c r="VKX188" s="303"/>
      <c r="VKY188" s="303"/>
      <c r="VKZ188" s="304"/>
      <c r="VLA188" s="152" t="s">
        <v>295</v>
      </c>
      <c r="VLB188" s="349" t="s">
        <v>296</v>
      </c>
      <c r="VLC188" s="349"/>
      <c r="VLD188" s="349"/>
      <c r="VLE188" s="303"/>
      <c r="VLF188" s="303"/>
      <c r="VLG188" s="303"/>
      <c r="VLH188" s="304"/>
      <c r="VLI188" s="152" t="s">
        <v>295</v>
      </c>
      <c r="VLJ188" s="349" t="s">
        <v>296</v>
      </c>
      <c r="VLK188" s="349"/>
      <c r="VLL188" s="349"/>
      <c r="VLM188" s="303"/>
      <c r="VLN188" s="303"/>
      <c r="VLO188" s="303"/>
      <c r="VLP188" s="304"/>
      <c r="VLQ188" s="152" t="s">
        <v>295</v>
      </c>
      <c r="VLR188" s="349" t="s">
        <v>296</v>
      </c>
      <c r="VLS188" s="349"/>
      <c r="VLT188" s="349"/>
      <c r="VLU188" s="303"/>
      <c r="VLV188" s="303"/>
      <c r="VLW188" s="303"/>
      <c r="VLX188" s="304"/>
      <c r="VLY188" s="152" t="s">
        <v>295</v>
      </c>
      <c r="VLZ188" s="349" t="s">
        <v>296</v>
      </c>
      <c r="VMA188" s="349"/>
      <c r="VMB188" s="349"/>
      <c r="VMC188" s="303"/>
      <c r="VMD188" s="303"/>
      <c r="VME188" s="303"/>
      <c r="VMF188" s="304"/>
      <c r="VMG188" s="152" t="s">
        <v>295</v>
      </c>
      <c r="VMH188" s="349" t="s">
        <v>296</v>
      </c>
      <c r="VMI188" s="349"/>
      <c r="VMJ188" s="349"/>
      <c r="VMK188" s="303"/>
      <c r="VML188" s="303"/>
      <c r="VMM188" s="303"/>
      <c r="VMN188" s="304"/>
      <c r="VMO188" s="152" t="s">
        <v>295</v>
      </c>
      <c r="VMP188" s="349" t="s">
        <v>296</v>
      </c>
      <c r="VMQ188" s="349"/>
      <c r="VMR188" s="349"/>
      <c r="VMS188" s="303"/>
      <c r="VMT188" s="303"/>
      <c r="VMU188" s="303"/>
      <c r="VMV188" s="304"/>
      <c r="VMW188" s="152" t="s">
        <v>295</v>
      </c>
      <c r="VMX188" s="349" t="s">
        <v>296</v>
      </c>
      <c r="VMY188" s="349"/>
      <c r="VMZ188" s="349"/>
      <c r="VNA188" s="303"/>
      <c r="VNB188" s="303"/>
      <c r="VNC188" s="303"/>
      <c r="VND188" s="304"/>
      <c r="VNE188" s="152" t="s">
        <v>295</v>
      </c>
      <c r="VNF188" s="349" t="s">
        <v>296</v>
      </c>
      <c r="VNG188" s="349"/>
      <c r="VNH188" s="349"/>
      <c r="VNI188" s="303"/>
      <c r="VNJ188" s="303"/>
      <c r="VNK188" s="303"/>
      <c r="VNL188" s="304"/>
      <c r="VNM188" s="152" t="s">
        <v>295</v>
      </c>
      <c r="VNN188" s="349" t="s">
        <v>296</v>
      </c>
      <c r="VNO188" s="349"/>
      <c r="VNP188" s="349"/>
      <c r="VNQ188" s="303"/>
      <c r="VNR188" s="303"/>
      <c r="VNS188" s="303"/>
      <c r="VNT188" s="304"/>
      <c r="VNU188" s="152" t="s">
        <v>295</v>
      </c>
      <c r="VNV188" s="349" t="s">
        <v>296</v>
      </c>
      <c r="VNW188" s="349"/>
      <c r="VNX188" s="349"/>
      <c r="VNY188" s="303"/>
      <c r="VNZ188" s="303"/>
      <c r="VOA188" s="303"/>
      <c r="VOB188" s="304"/>
      <c r="VOC188" s="152" t="s">
        <v>295</v>
      </c>
      <c r="VOD188" s="349" t="s">
        <v>296</v>
      </c>
      <c r="VOE188" s="349"/>
      <c r="VOF188" s="349"/>
      <c r="VOG188" s="303"/>
      <c r="VOH188" s="303"/>
      <c r="VOI188" s="303"/>
      <c r="VOJ188" s="304"/>
      <c r="VOK188" s="152" t="s">
        <v>295</v>
      </c>
      <c r="VOL188" s="349" t="s">
        <v>296</v>
      </c>
      <c r="VOM188" s="349"/>
      <c r="VON188" s="349"/>
      <c r="VOO188" s="303"/>
      <c r="VOP188" s="303"/>
      <c r="VOQ188" s="303"/>
      <c r="VOR188" s="304"/>
      <c r="VOS188" s="152" t="s">
        <v>295</v>
      </c>
      <c r="VOT188" s="349" t="s">
        <v>296</v>
      </c>
      <c r="VOU188" s="349"/>
      <c r="VOV188" s="349"/>
      <c r="VOW188" s="303"/>
      <c r="VOX188" s="303"/>
      <c r="VOY188" s="303"/>
      <c r="VOZ188" s="304"/>
      <c r="VPA188" s="152" t="s">
        <v>295</v>
      </c>
      <c r="VPB188" s="349" t="s">
        <v>296</v>
      </c>
      <c r="VPC188" s="349"/>
      <c r="VPD188" s="349"/>
      <c r="VPE188" s="303"/>
      <c r="VPF188" s="303"/>
      <c r="VPG188" s="303"/>
      <c r="VPH188" s="304"/>
      <c r="VPI188" s="152" t="s">
        <v>295</v>
      </c>
      <c r="VPJ188" s="349" t="s">
        <v>296</v>
      </c>
      <c r="VPK188" s="349"/>
      <c r="VPL188" s="349"/>
      <c r="VPM188" s="303"/>
      <c r="VPN188" s="303"/>
      <c r="VPO188" s="303"/>
      <c r="VPP188" s="304"/>
      <c r="VPQ188" s="152" t="s">
        <v>295</v>
      </c>
      <c r="VPR188" s="349" t="s">
        <v>296</v>
      </c>
      <c r="VPS188" s="349"/>
      <c r="VPT188" s="349"/>
      <c r="VPU188" s="303"/>
      <c r="VPV188" s="303"/>
      <c r="VPW188" s="303"/>
      <c r="VPX188" s="304"/>
      <c r="VPY188" s="152" t="s">
        <v>295</v>
      </c>
      <c r="VPZ188" s="349" t="s">
        <v>296</v>
      </c>
      <c r="VQA188" s="349"/>
      <c r="VQB188" s="349"/>
      <c r="VQC188" s="303"/>
      <c r="VQD188" s="303"/>
      <c r="VQE188" s="303"/>
      <c r="VQF188" s="304"/>
      <c r="VQG188" s="152" t="s">
        <v>295</v>
      </c>
      <c r="VQH188" s="349" t="s">
        <v>296</v>
      </c>
      <c r="VQI188" s="349"/>
      <c r="VQJ188" s="349"/>
      <c r="VQK188" s="303"/>
      <c r="VQL188" s="303"/>
      <c r="VQM188" s="303"/>
      <c r="VQN188" s="304"/>
      <c r="VQO188" s="152" t="s">
        <v>295</v>
      </c>
      <c r="VQP188" s="349" t="s">
        <v>296</v>
      </c>
      <c r="VQQ188" s="349"/>
      <c r="VQR188" s="349"/>
      <c r="VQS188" s="303"/>
      <c r="VQT188" s="303"/>
      <c r="VQU188" s="303"/>
      <c r="VQV188" s="304"/>
      <c r="VQW188" s="152" t="s">
        <v>295</v>
      </c>
      <c r="VQX188" s="349" t="s">
        <v>296</v>
      </c>
      <c r="VQY188" s="349"/>
      <c r="VQZ188" s="349"/>
      <c r="VRA188" s="303"/>
      <c r="VRB188" s="303"/>
      <c r="VRC188" s="303"/>
      <c r="VRD188" s="304"/>
      <c r="VRE188" s="152" t="s">
        <v>295</v>
      </c>
      <c r="VRF188" s="349" t="s">
        <v>296</v>
      </c>
      <c r="VRG188" s="349"/>
      <c r="VRH188" s="349"/>
      <c r="VRI188" s="303"/>
      <c r="VRJ188" s="303"/>
      <c r="VRK188" s="303"/>
      <c r="VRL188" s="304"/>
      <c r="VRM188" s="152" t="s">
        <v>295</v>
      </c>
      <c r="VRN188" s="349" t="s">
        <v>296</v>
      </c>
      <c r="VRO188" s="349"/>
      <c r="VRP188" s="349"/>
      <c r="VRQ188" s="303"/>
      <c r="VRR188" s="303"/>
      <c r="VRS188" s="303"/>
      <c r="VRT188" s="304"/>
      <c r="VRU188" s="152" t="s">
        <v>295</v>
      </c>
      <c r="VRV188" s="349" t="s">
        <v>296</v>
      </c>
      <c r="VRW188" s="349"/>
      <c r="VRX188" s="349"/>
      <c r="VRY188" s="303"/>
      <c r="VRZ188" s="303"/>
      <c r="VSA188" s="303"/>
      <c r="VSB188" s="304"/>
      <c r="VSC188" s="152" t="s">
        <v>295</v>
      </c>
      <c r="VSD188" s="349" t="s">
        <v>296</v>
      </c>
      <c r="VSE188" s="349"/>
      <c r="VSF188" s="349"/>
      <c r="VSG188" s="303"/>
      <c r="VSH188" s="303"/>
      <c r="VSI188" s="303"/>
      <c r="VSJ188" s="304"/>
      <c r="VSK188" s="152" t="s">
        <v>295</v>
      </c>
      <c r="VSL188" s="349" t="s">
        <v>296</v>
      </c>
      <c r="VSM188" s="349"/>
      <c r="VSN188" s="349"/>
      <c r="VSO188" s="303"/>
      <c r="VSP188" s="303"/>
      <c r="VSQ188" s="303"/>
      <c r="VSR188" s="304"/>
      <c r="VSS188" s="152" t="s">
        <v>295</v>
      </c>
      <c r="VST188" s="349" t="s">
        <v>296</v>
      </c>
      <c r="VSU188" s="349"/>
      <c r="VSV188" s="349"/>
      <c r="VSW188" s="303"/>
      <c r="VSX188" s="303"/>
      <c r="VSY188" s="303"/>
      <c r="VSZ188" s="304"/>
      <c r="VTA188" s="152" t="s">
        <v>295</v>
      </c>
      <c r="VTB188" s="349" t="s">
        <v>296</v>
      </c>
      <c r="VTC188" s="349"/>
      <c r="VTD188" s="349"/>
      <c r="VTE188" s="303"/>
      <c r="VTF188" s="303"/>
      <c r="VTG188" s="303"/>
      <c r="VTH188" s="304"/>
      <c r="VTI188" s="152" t="s">
        <v>295</v>
      </c>
      <c r="VTJ188" s="349" t="s">
        <v>296</v>
      </c>
      <c r="VTK188" s="349"/>
      <c r="VTL188" s="349"/>
      <c r="VTM188" s="303"/>
      <c r="VTN188" s="303"/>
      <c r="VTO188" s="303"/>
      <c r="VTP188" s="304"/>
      <c r="VTQ188" s="152" t="s">
        <v>295</v>
      </c>
      <c r="VTR188" s="349" t="s">
        <v>296</v>
      </c>
      <c r="VTS188" s="349"/>
      <c r="VTT188" s="349"/>
      <c r="VTU188" s="303"/>
      <c r="VTV188" s="303"/>
      <c r="VTW188" s="303"/>
      <c r="VTX188" s="304"/>
      <c r="VTY188" s="152" t="s">
        <v>295</v>
      </c>
      <c r="VTZ188" s="349" t="s">
        <v>296</v>
      </c>
      <c r="VUA188" s="349"/>
      <c r="VUB188" s="349"/>
      <c r="VUC188" s="303"/>
      <c r="VUD188" s="303"/>
      <c r="VUE188" s="303"/>
      <c r="VUF188" s="304"/>
      <c r="VUG188" s="152" t="s">
        <v>295</v>
      </c>
      <c r="VUH188" s="349" t="s">
        <v>296</v>
      </c>
      <c r="VUI188" s="349"/>
      <c r="VUJ188" s="349"/>
      <c r="VUK188" s="303"/>
      <c r="VUL188" s="303"/>
      <c r="VUM188" s="303"/>
      <c r="VUN188" s="304"/>
      <c r="VUO188" s="152" t="s">
        <v>295</v>
      </c>
      <c r="VUP188" s="349" t="s">
        <v>296</v>
      </c>
      <c r="VUQ188" s="349"/>
      <c r="VUR188" s="349"/>
      <c r="VUS188" s="303"/>
      <c r="VUT188" s="303"/>
      <c r="VUU188" s="303"/>
      <c r="VUV188" s="304"/>
      <c r="VUW188" s="152" t="s">
        <v>295</v>
      </c>
      <c r="VUX188" s="349" t="s">
        <v>296</v>
      </c>
      <c r="VUY188" s="349"/>
      <c r="VUZ188" s="349"/>
      <c r="VVA188" s="303"/>
      <c r="VVB188" s="303"/>
      <c r="VVC188" s="303"/>
      <c r="VVD188" s="304"/>
      <c r="VVE188" s="152" t="s">
        <v>295</v>
      </c>
      <c r="VVF188" s="349" t="s">
        <v>296</v>
      </c>
      <c r="VVG188" s="349"/>
      <c r="VVH188" s="349"/>
      <c r="VVI188" s="303"/>
      <c r="VVJ188" s="303"/>
      <c r="VVK188" s="303"/>
      <c r="VVL188" s="304"/>
      <c r="VVM188" s="152" t="s">
        <v>295</v>
      </c>
      <c r="VVN188" s="349" t="s">
        <v>296</v>
      </c>
      <c r="VVO188" s="349"/>
      <c r="VVP188" s="349"/>
      <c r="VVQ188" s="303"/>
      <c r="VVR188" s="303"/>
      <c r="VVS188" s="303"/>
      <c r="VVT188" s="304"/>
      <c r="VVU188" s="152" t="s">
        <v>295</v>
      </c>
      <c r="VVV188" s="349" t="s">
        <v>296</v>
      </c>
      <c r="VVW188" s="349"/>
      <c r="VVX188" s="349"/>
      <c r="VVY188" s="303"/>
      <c r="VVZ188" s="303"/>
      <c r="VWA188" s="303"/>
      <c r="VWB188" s="304"/>
      <c r="VWC188" s="152" t="s">
        <v>295</v>
      </c>
      <c r="VWD188" s="349" t="s">
        <v>296</v>
      </c>
      <c r="VWE188" s="349"/>
      <c r="VWF188" s="349"/>
      <c r="VWG188" s="303"/>
      <c r="VWH188" s="303"/>
      <c r="VWI188" s="303"/>
      <c r="VWJ188" s="304"/>
      <c r="VWK188" s="152" t="s">
        <v>295</v>
      </c>
      <c r="VWL188" s="349" t="s">
        <v>296</v>
      </c>
      <c r="VWM188" s="349"/>
      <c r="VWN188" s="349"/>
      <c r="VWO188" s="303"/>
      <c r="VWP188" s="303"/>
      <c r="VWQ188" s="303"/>
      <c r="VWR188" s="304"/>
      <c r="VWS188" s="152" t="s">
        <v>295</v>
      </c>
      <c r="VWT188" s="349" t="s">
        <v>296</v>
      </c>
      <c r="VWU188" s="349"/>
      <c r="VWV188" s="349"/>
      <c r="VWW188" s="303"/>
      <c r="VWX188" s="303"/>
      <c r="VWY188" s="303"/>
      <c r="VWZ188" s="304"/>
      <c r="VXA188" s="152" t="s">
        <v>295</v>
      </c>
      <c r="VXB188" s="349" t="s">
        <v>296</v>
      </c>
      <c r="VXC188" s="349"/>
      <c r="VXD188" s="349"/>
      <c r="VXE188" s="303"/>
      <c r="VXF188" s="303"/>
      <c r="VXG188" s="303"/>
      <c r="VXH188" s="304"/>
      <c r="VXI188" s="152" t="s">
        <v>295</v>
      </c>
      <c r="VXJ188" s="349" t="s">
        <v>296</v>
      </c>
      <c r="VXK188" s="349"/>
      <c r="VXL188" s="349"/>
      <c r="VXM188" s="303"/>
      <c r="VXN188" s="303"/>
      <c r="VXO188" s="303"/>
      <c r="VXP188" s="304"/>
      <c r="VXQ188" s="152" t="s">
        <v>295</v>
      </c>
      <c r="VXR188" s="349" t="s">
        <v>296</v>
      </c>
      <c r="VXS188" s="349"/>
      <c r="VXT188" s="349"/>
      <c r="VXU188" s="303"/>
      <c r="VXV188" s="303"/>
      <c r="VXW188" s="303"/>
      <c r="VXX188" s="304"/>
      <c r="VXY188" s="152" t="s">
        <v>295</v>
      </c>
      <c r="VXZ188" s="349" t="s">
        <v>296</v>
      </c>
      <c r="VYA188" s="349"/>
      <c r="VYB188" s="349"/>
      <c r="VYC188" s="303"/>
      <c r="VYD188" s="303"/>
      <c r="VYE188" s="303"/>
      <c r="VYF188" s="304"/>
      <c r="VYG188" s="152" t="s">
        <v>295</v>
      </c>
      <c r="VYH188" s="349" t="s">
        <v>296</v>
      </c>
      <c r="VYI188" s="349"/>
      <c r="VYJ188" s="349"/>
      <c r="VYK188" s="303"/>
      <c r="VYL188" s="303"/>
      <c r="VYM188" s="303"/>
      <c r="VYN188" s="304"/>
      <c r="VYO188" s="152" t="s">
        <v>295</v>
      </c>
      <c r="VYP188" s="349" t="s">
        <v>296</v>
      </c>
      <c r="VYQ188" s="349"/>
      <c r="VYR188" s="349"/>
      <c r="VYS188" s="303"/>
      <c r="VYT188" s="303"/>
      <c r="VYU188" s="303"/>
      <c r="VYV188" s="304"/>
      <c r="VYW188" s="152" t="s">
        <v>295</v>
      </c>
      <c r="VYX188" s="349" t="s">
        <v>296</v>
      </c>
      <c r="VYY188" s="349"/>
      <c r="VYZ188" s="349"/>
      <c r="VZA188" s="303"/>
      <c r="VZB188" s="303"/>
      <c r="VZC188" s="303"/>
      <c r="VZD188" s="304"/>
      <c r="VZE188" s="152" t="s">
        <v>295</v>
      </c>
      <c r="VZF188" s="349" t="s">
        <v>296</v>
      </c>
      <c r="VZG188" s="349"/>
      <c r="VZH188" s="349"/>
      <c r="VZI188" s="303"/>
      <c r="VZJ188" s="303"/>
      <c r="VZK188" s="303"/>
      <c r="VZL188" s="304"/>
      <c r="VZM188" s="152" t="s">
        <v>295</v>
      </c>
      <c r="VZN188" s="349" t="s">
        <v>296</v>
      </c>
      <c r="VZO188" s="349"/>
      <c r="VZP188" s="349"/>
      <c r="VZQ188" s="303"/>
      <c r="VZR188" s="303"/>
      <c r="VZS188" s="303"/>
      <c r="VZT188" s="304"/>
      <c r="VZU188" s="152" t="s">
        <v>295</v>
      </c>
      <c r="VZV188" s="349" t="s">
        <v>296</v>
      </c>
      <c r="VZW188" s="349"/>
      <c r="VZX188" s="349"/>
      <c r="VZY188" s="303"/>
      <c r="VZZ188" s="303"/>
      <c r="WAA188" s="303"/>
      <c r="WAB188" s="304"/>
      <c r="WAC188" s="152" t="s">
        <v>295</v>
      </c>
      <c r="WAD188" s="349" t="s">
        <v>296</v>
      </c>
      <c r="WAE188" s="349"/>
      <c r="WAF188" s="349"/>
      <c r="WAG188" s="303"/>
      <c r="WAH188" s="303"/>
      <c r="WAI188" s="303"/>
      <c r="WAJ188" s="304"/>
      <c r="WAK188" s="152" t="s">
        <v>295</v>
      </c>
      <c r="WAL188" s="349" t="s">
        <v>296</v>
      </c>
      <c r="WAM188" s="349"/>
      <c r="WAN188" s="349"/>
      <c r="WAO188" s="303"/>
      <c r="WAP188" s="303"/>
      <c r="WAQ188" s="303"/>
      <c r="WAR188" s="304"/>
      <c r="WAS188" s="152" t="s">
        <v>295</v>
      </c>
      <c r="WAT188" s="349" t="s">
        <v>296</v>
      </c>
      <c r="WAU188" s="349"/>
      <c r="WAV188" s="349"/>
      <c r="WAW188" s="303"/>
      <c r="WAX188" s="303"/>
      <c r="WAY188" s="303"/>
      <c r="WAZ188" s="304"/>
      <c r="WBA188" s="152" t="s">
        <v>295</v>
      </c>
      <c r="WBB188" s="349" t="s">
        <v>296</v>
      </c>
      <c r="WBC188" s="349"/>
      <c r="WBD188" s="349"/>
      <c r="WBE188" s="303"/>
      <c r="WBF188" s="303"/>
      <c r="WBG188" s="303"/>
      <c r="WBH188" s="304"/>
      <c r="WBI188" s="152" t="s">
        <v>295</v>
      </c>
      <c r="WBJ188" s="349" t="s">
        <v>296</v>
      </c>
      <c r="WBK188" s="349"/>
      <c r="WBL188" s="349"/>
      <c r="WBM188" s="303"/>
      <c r="WBN188" s="303"/>
      <c r="WBO188" s="303"/>
      <c r="WBP188" s="304"/>
      <c r="WBQ188" s="152" t="s">
        <v>295</v>
      </c>
      <c r="WBR188" s="349" t="s">
        <v>296</v>
      </c>
      <c r="WBS188" s="349"/>
      <c r="WBT188" s="349"/>
      <c r="WBU188" s="303"/>
      <c r="WBV188" s="303"/>
      <c r="WBW188" s="303"/>
      <c r="WBX188" s="304"/>
      <c r="WBY188" s="152" t="s">
        <v>295</v>
      </c>
      <c r="WBZ188" s="349" t="s">
        <v>296</v>
      </c>
      <c r="WCA188" s="349"/>
      <c r="WCB188" s="349"/>
      <c r="WCC188" s="303"/>
      <c r="WCD188" s="303"/>
      <c r="WCE188" s="303"/>
      <c r="WCF188" s="304"/>
      <c r="WCG188" s="152" t="s">
        <v>295</v>
      </c>
      <c r="WCH188" s="349" t="s">
        <v>296</v>
      </c>
      <c r="WCI188" s="349"/>
      <c r="WCJ188" s="349"/>
      <c r="WCK188" s="303"/>
      <c r="WCL188" s="303"/>
      <c r="WCM188" s="303"/>
      <c r="WCN188" s="304"/>
      <c r="WCO188" s="152" t="s">
        <v>295</v>
      </c>
      <c r="WCP188" s="349" t="s">
        <v>296</v>
      </c>
      <c r="WCQ188" s="349"/>
      <c r="WCR188" s="349"/>
      <c r="WCS188" s="303"/>
      <c r="WCT188" s="303"/>
      <c r="WCU188" s="303"/>
      <c r="WCV188" s="304"/>
      <c r="WCW188" s="152" t="s">
        <v>295</v>
      </c>
      <c r="WCX188" s="349" t="s">
        <v>296</v>
      </c>
      <c r="WCY188" s="349"/>
      <c r="WCZ188" s="349"/>
      <c r="WDA188" s="303"/>
      <c r="WDB188" s="303"/>
      <c r="WDC188" s="303"/>
      <c r="WDD188" s="304"/>
      <c r="WDE188" s="152" t="s">
        <v>295</v>
      </c>
      <c r="WDF188" s="349" t="s">
        <v>296</v>
      </c>
      <c r="WDG188" s="349"/>
      <c r="WDH188" s="349"/>
      <c r="WDI188" s="303"/>
      <c r="WDJ188" s="303"/>
      <c r="WDK188" s="303"/>
      <c r="WDL188" s="304"/>
      <c r="WDM188" s="152" t="s">
        <v>295</v>
      </c>
      <c r="WDN188" s="349" t="s">
        <v>296</v>
      </c>
      <c r="WDO188" s="349"/>
      <c r="WDP188" s="349"/>
      <c r="WDQ188" s="303"/>
      <c r="WDR188" s="303"/>
      <c r="WDS188" s="303"/>
      <c r="WDT188" s="304"/>
      <c r="WDU188" s="152" t="s">
        <v>295</v>
      </c>
      <c r="WDV188" s="349" t="s">
        <v>296</v>
      </c>
      <c r="WDW188" s="349"/>
      <c r="WDX188" s="349"/>
      <c r="WDY188" s="303"/>
      <c r="WDZ188" s="303"/>
      <c r="WEA188" s="303"/>
      <c r="WEB188" s="304"/>
      <c r="WEC188" s="152" t="s">
        <v>295</v>
      </c>
      <c r="WED188" s="349" t="s">
        <v>296</v>
      </c>
      <c r="WEE188" s="349"/>
      <c r="WEF188" s="349"/>
      <c r="WEG188" s="303"/>
      <c r="WEH188" s="303"/>
      <c r="WEI188" s="303"/>
      <c r="WEJ188" s="304"/>
      <c r="WEK188" s="152" t="s">
        <v>295</v>
      </c>
      <c r="WEL188" s="349" t="s">
        <v>296</v>
      </c>
      <c r="WEM188" s="349"/>
      <c r="WEN188" s="349"/>
      <c r="WEO188" s="303"/>
      <c r="WEP188" s="303"/>
      <c r="WEQ188" s="303"/>
      <c r="WER188" s="304"/>
      <c r="WES188" s="152" t="s">
        <v>295</v>
      </c>
      <c r="WET188" s="349" t="s">
        <v>296</v>
      </c>
      <c r="WEU188" s="349"/>
      <c r="WEV188" s="349"/>
      <c r="WEW188" s="303"/>
      <c r="WEX188" s="303"/>
      <c r="WEY188" s="303"/>
      <c r="WEZ188" s="304"/>
      <c r="WFA188" s="152" t="s">
        <v>295</v>
      </c>
      <c r="WFB188" s="349" t="s">
        <v>296</v>
      </c>
      <c r="WFC188" s="349"/>
      <c r="WFD188" s="349"/>
      <c r="WFE188" s="303"/>
      <c r="WFF188" s="303"/>
      <c r="WFG188" s="303"/>
      <c r="WFH188" s="304"/>
      <c r="WFI188" s="152" t="s">
        <v>295</v>
      </c>
      <c r="WFJ188" s="349" t="s">
        <v>296</v>
      </c>
      <c r="WFK188" s="349"/>
      <c r="WFL188" s="349"/>
      <c r="WFM188" s="303"/>
      <c r="WFN188" s="303"/>
      <c r="WFO188" s="303"/>
      <c r="WFP188" s="304"/>
      <c r="WFQ188" s="152" t="s">
        <v>295</v>
      </c>
      <c r="WFR188" s="349" t="s">
        <v>296</v>
      </c>
      <c r="WFS188" s="349"/>
      <c r="WFT188" s="349"/>
      <c r="WFU188" s="303"/>
      <c r="WFV188" s="303"/>
      <c r="WFW188" s="303"/>
      <c r="WFX188" s="304"/>
      <c r="WFY188" s="152" t="s">
        <v>295</v>
      </c>
      <c r="WFZ188" s="349" t="s">
        <v>296</v>
      </c>
      <c r="WGA188" s="349"/>
      <c r="WGB188" s="349"/>
      <c r="WGC188" s="303"/>
      <c r="WGD188" s="303"/>
      <c r="WGE188" s="303"/>
      <c r="WGF188" s="304"/>
      <c r="WGG188" s="152" t="s">
        <v>295</v>
      </c>
      <c r="WGH188" s="349" t="s">
        <v>296</v>
      </c>
      <c r="WGI188" s="349"/>
      <c r="WGJ188" s="349"/>
      <c r="WGK188" s="303"/>
      <c r="WGL188" s="303"/>
      <c r="WGM188" s="303"/>
      <c r="WGN188" s="304"/>
      <c r="WGO188" s="152" t="s">
        <v>295</v>
      </c>
      <c r="WGP188" s="349" t="s">
        <v>296</v>
      </c>
      <c r="WGQ188" s="349"/>
      <c r="WGR188" s="349"/>
      <c r="WGS188" s="303"/>
      <c r="WGT188" s="303"/>
      <c r="WGU188" s="303"/>
      <c r="WGV188" s="304"/>
      <c r="WGW188" s="152" t="s">
        <v>295</v>
      </c>
      <c r="WGX188" s="349" t="s">
        <v>296</v>
      </c>
      <c r="WGY188" s="349"/>
      <c r="WGZ188" s="349"/>
      <c r="WHA188" s="303"/>
      <c r="WHB188" s="303"/>
      <c r="WHC188" s="303"/>
      <c r="WHD188" s="304"/>
      <c r="WHE188" s="152" t="s">
        <v>295</v>
      </c>
      <c r="WHF188" s="349" t="s">
        <v>296</v>
      </c>
      <c r="WHG188" s="349"/>
      <c r="WHH188" s="349"/>
      <c r="WHI188" s="303"/>
      <c r="WHJ188" s="303"/>
      <c r="WHK188" s="303"/>
      <c r="WHL188" s="304"/>
      <c r="WHM188" s="152" t="s">
        <v>295</v>
      </c>
      <c r="WHN188" s="349" t="s">
        <v>296</v>
      </c>
      <c r="WHO188" s="349"/>
      <c r="WHP188" s="349"/>
      <c r="WHQ188" s="303"/>
      <c r="WHR188" s="303"/>
      <c r="WHS188" s="303"/>
      <c r="WHT188" s="304"/>
      <c r="WHU188" s="152" t="s">
        <v>295</v>
      </c>
      <c r="WHV188" s="349" t="s">
        <v>296</v>
      </c>
      <c r="WHW188" s="349"/>
      <c r="WHX188" s="349"/>
      <c r="WHY188" s="303"/>
      <c r="WHZ188" s="303"/>
      <c r="WIA188" s="303"/>
      <c r="WIB188" s="304"/>
      <c r="WIC188" s="152" t="s">
        <v>295</v>
      </c>
      <c r="WID188" s="349" t="s">
        <v>296</v>
      </c>
      <c r="WIE188" s="349"/>
      <c r="WIF188" s="349"/>
      <c r="WIG188" s="303"/>
      <c r="WIH188" s="303"/>
      <c r="WII188" s="303"/>
      <c r="WIJ188" s="304"/>
      <c r="WIK188" s="152" t="s">
        <v>295</v>
      </c>
      <c r="WIL188" s="349" t="s">
        <v>296</v>
      </c>
      <c r="WIM188" s="349"/>
      <c r="WIN188" s="349"/>
      <c r="WIO188" s="303"/>
      <c r="WIP188" s="303"/>
      <c r="WIQ188" s="303"/>
      <c r="WIR188" s="304"/>
      <c r="WIS188" s="152" t="s">
        <v>295</v>
      </c>
      <c r="WIT188" s="349" t="s">
        <v>296</v>
      </c>
      <c r="WIU188" s="349"/>
      <c r="WIV188" s="349"/>
      <c r="WIW188" s="303"/>
      <c r="WIX188" s="303"/>
      <c r="WIY188" s="303"/>
      <c r="WIZ188" s="304"/>
      <c r="WJA188" s="152" t="s">
        <v>295</v>
      </c>
      <c r="WJB188" s="349" t="s">
        <v>296</v>
      </c>
      <c r="WJC188" s="349"/>
      <c r="WJD188" s="349"/>
      <c r="WJE188" s="303"/>
      <c r="WJF188" s="303"/>
      <c r="WJG188" s="303"/>
      <c r="WJH188" s="304"/>
      <c r="WJI188" s="152" t="s">
        <v>295</v>
      </c>
      <c r="WJJ188" s="349" t="s">
        <v>296</v>
      </c>
      <c r="WJK188" s="349"/>
      <c r="WJL188" s="349"/>
      <c r="WJM188" s="303"/>
      <c r="WJN188" s="303"/>
      <c r="WJO188" s="303"/>
      <c r="WJP188" s="304"/>
      <c r="WJQ188" s="152" t="s">
        <v>295</v>
      </c>
      <c r="WJR188" s="349" t="s">
        <v>296</v>
      </c>
      <c r="WJS188" s="349"/>
      <c r="WJT188" s="349"/>
      <c r="WJU188" s="303"/>
      <c r="WJV188" s="303"/>
      <c r="WJW188" s="303"/>
      <c r="WJX188" s="304"/>
      <c r="WJY188" s="152" t="s">
        <v>295</v>
      </c>
      <c r="WJZ188" s="349" t="s">
        <v>296</v>
      </c>
      <c r="WKA188" s="349"/>
      <c r="WKB188" s="349"/>
      <c r="WKC188" s="303"/>
      <c r="WKD188" s="303"/>
      <c r="WKE188" s="303"/>
      <c r="WKF188" s="304"/>
      <c r="WKG188" s="152" t="s">
        <v>295</v>
      </c>
      <c r="WKH188" s="349" t="s">
        <v>296</v>
      </c>
      <c r="WKI188" s="349"/>
      <c r="WKJ188" s="349"/>
      <c r="WKK188" s="303"/>
      <c r="WKL188" s="303"/>
      <c r="WKM188" s="303"/>
      <c r="WKN188" s="304"/>
      <c r="WKO188" s="152" t="s">
        <v>295</v>
      </c>
      <c r="WKP188" s="349" t="s">
        <v>296</v>
      </c>
      <c r="WKQ188" s="349"/>
      <c r="WKR188" s="349"/>
      <c r="WKS188" s="303"/>
      <c r="WKT188" s="303"/>
      <c r="WKU188" s="303"/>
      <c r="WKV188" s="304"/>
      <c r="WKW188" s="152" t="s">
        <v>295</v>
      </c>
      <c r="WKX188" s="349" t="s">
        <v>296</v>
      </c>
      <c r="WKY188" s="349"/>
      <c r="WKZ188" s="349"/>
      <c r="WLA188" s="303"/>
      <c r="WLB188" s="303"/>
      <c r="WLC188" s="303"/>
      <c r="WLD188" s="304"/>
      <c r="WLE188" s="152" t="s">
        <v>295</v>
      </c>
      <c r="WLF188" s="349" t="s">
        <v>296</v>
      </c>
      <c r="WLG188" s="349"/>
      <c r="WLH188" s="349"/>
      <c r="WLI188" s="303"/>
      <c r="WLJ188" s="303"/>
      <c r="WLK188" s="303"/>
      <c r="WLL188" s="304"/>
      <c r="WLM188" s="152" t="s">
        <v>295</v>
      </c>
      <c r="WLN188" s="349" t="s">
        <v>296</v>
      </c>
      <c r="WLO188" s="349"/>
      <c r="WLP188" s="349"/>
      <c r="WLQ188" s="303"/>
      <c r="WLR188" s="303"/>
      <c r="WLS188" s="303"/>
      <c r="WLT188" s="304"/>
      <c r="WLU188" s="152" t="s">
        <v>295</v>
      </c>
      <c r="WLV188" s="349" t="s">
        <v>296</v>
      </c>
      <c r="WLW188" s="349"/>
      <c r="WLX188" s="349"/>
      <c r="WLY188" s="303"/>
      <c r="WLZ188" s="303"/>
      <c r="WMA188" s="303"/>
      <c r="WMB188" s="304"/>
      <c r="WMC188" s="152" t="s">
        <v>295</v>
      </c>
      <c r="WMD188" s="349" t="s">
        <v>296</v>
      </c>
      <c r="WME188" s="349"/>
      <c r="WMF188" s="349"/>
      <c r="WMG188" s="303"/>
      <c r="WMH188" s="303"/>
      <c r="WMI188" s="303"/>
      <c r="WMJ188" s="304"/>
      <c r="WMK188" s="152" t="s">
        <v>295</v>
      </c>
      <c r="WML188" s="349" t="s">
        <v>296</v>
      </c>
      <c r="WMM188" s="349"/>
      <c r="WMN188" s="349"/>
      <c r="WMO188" s="303"/>
      <c r="WMP188" s="303"/>
      <c r="WMQ188" s="303"/>
      <c r="WMR188" s="304"/>
      <c r="WMS188" s="152" t="s">
        <v>295</v>
      </c>
      <c r="WMT188" s="349" t="s">
        <v>296</v>
      </c>
      <c r="WMU188" s="349"/>
      <c r="WMV188" s="349"/>
      <c r="WMW188" s="303"/>
      <c r="WMX188" s="303"/>
      <c r="WMY188" s="303"/>
      <c r="WMZ188" s="304"/>
      <c r="WNA188" s="152" t="s">
        <v>295</v>
      </c>
      <c r="WNB188" s="349" t="s">
        <v>296</v>
      </c>
      <c r="WNC188" s="349"/>
      <c r="WND188" s="349"/>
      <c r="WNE188" s="303"/>
      <c r="WNF188" s="303"/>
      <c r="WNG188" s="303"/>
      <c r="WNH188" s="304"/>
      <c r="WNI188" s="152" t="s">
        <v>295</v>
      </c>
      <c r="WNJ188" s="349" t="s">
        <v>296</v>
      </c>
      <c r="WNK188" s="349"/>
      <c r="WNL188" s="349"/>
      <c r="WNM188" s="303"/>
      <c r="WNN188" s="303"/>
      <c r="WNO188" s="303"/>
      <c r="WNP188" s="304"/>
      <c r="WNQ188" s="152" t="s">
        <v>295</v>
      </c>
      <c r="WNR188" s="349" t="s">
        <v>296</v>
      </c>
      <c r="WNS188" s="349"/>
      <c r="WNT188" s="349"/>
      <c r="WNU188" s="303"/>
      <c r="WNV188" s="303"/>
      <c r="WNW188" s="303"/>
      <c r="WNX188" s="304"/>
      <c r="WNY188" s="152" t="s">
        <v>295</v>
      </c>
      <c r="WNZ188" s="349" t="s">
        <v>296</v>
      </c>
      <c r="WOA188" s="349"/>
      <c r="WOB188" s="349"/>
      <c r="WOC188" s="303"/>
      <c r="WOD188" s="303"/>
      <c r="WOE188" s="303"/>
      <c r="WOF188" s="304"/>
      <c r="WOG188" s="152" t="s">
        <v>295</v>
      </c>
      <c r="WOH188" s="349" t="s">
        <v>296</v>
      </c>
      <c r="WOI188" s="349"/>
      <c r="WOJ188" s="349"/>
      <c r="WOK188" s="303"/>
      <c r="WOL188" s="303"/>
      <c r="WOM188" s="303"/>
      <c r="WON188" s="304"/>
      <c r="WOO188" s="152" t="s">
        <v>295</v>
      </c>
      <c r="WOP188" s="349" t="s">
        <v>296</v>
      </c>
      <c r="WOQ188" s="349"/>
      <c r="WOR188" s="349"/>
      <c r="WOS188" s="303"/>
      <c r="WOT188" s="303"/>
      <c r="WOU188" s="303"/>
      <c r="WOV188" s="304"/>
      <c r="WOW188" s="152" t="s">
        <v>295</v>
      </c>
      <c r="WOX188" s="349" t="s">
        <v>296</v>
      </c>
      <c r="WOY188" s="349"/>
      <c r="WOZ188" s="349"/>
      <c r="WPA188" s="303"/>
      <c r="WPB188" s="303"/>
      <c r="WPC188" s="303"/>
      <c r="WPD188" s="304"/>
      <c r="WPE188" s="152" t="s">
        <v>295</v>
      </c>
      <c r="WPF188" s="349" t="s">
        <v>296</v>
      </c>
      <c r="WPG188" s="349"/>
      <c r="WPH188" s="349"/>
      <c r="WPI188" s="303"/>
      <c r="WPJ188" s="303"/>
      <c r="WPK188" s="303"/>
      <c r="WPL188" s="304"/>
      <c r="WPM188" s="152" t="s">
        <v>295</v>
      </c>
      <c r="WPN188" s="349" t="s">
        <v>296</v>
      </c>
      <c r="WPO188" s="349"/>
      <c r="WPP188" s="349"/>
      <c r="WPQ188" s="303"/>
      <c r="WPR188" s="303"/>
      <c r="WPS188" s="303"/>
      <c r="WPT188" s="304"/>
      <c r="WPU188" s="152" t="s">
        <v>295</v>
      </c>
      <c r="WPV188" s="349" t="s">
        <v>296</v>
      </c>
      <c r="WPW188" s="349"/>
      <c r="WPX188" s="349"/>
      <c r="WPY188" s="303"/>
      <c r="WPZ188" s="303"/>
      <c r="WQA188" s="303"/>
      <c r="WQB188" s="304"/>
      <c r="WQC188" s="152" t="s">
        <v>295</v>
      </c>
      <c r="WQD188" s="349" t="s">
        <v>296</v>
      </c>
      <c r="WQE188" s="349"/>
      <c r="WQF188" s="349"/>
      <c r="WQG188" s="303"/>
      <c r="WQH188" s="303"/>
      <c r="WQI188" s="303"/>
      <c r="WQJ188" s="304"/>
      <c r="WQK188" s="152" t="s">
        <v>295</v>
      </c>
      <c r="WQL188" s="349" t="s">
        <v>296</v>
      </c>
      <c r="WQM188" s="349"/>
      <c r="WQN188" s="349"/>
      <c r="WQO188" s="303"/>
      <c r="WQP188" s="303"/>
      <c r="WQQ188" s="303"/>
      <c r="WQR188" s="304"/>
      <c r="WQS188" s="152" t="s">
        <v>295</v>
      </c>
      <c r="WQT188" s="349" t="s">
        <v>296</v>
      </c>
      <c r="WQU188" s="349"/>
      <c r="WQV188" s="349"/>
      <c r="WQW188" s="303"/>
      <c r="WQX188" s="303"/>
      <c r="WQY188" s="303"/>
      <c r="WQZ188" s="304"/>
      <c r="WRA188" s="152" t="s">
        <v>295</v>
      </c>
      <c r="WRB188" s="349" t="s">
        <v>296</v>
      </c>
      <c r="WRC188" s="349"/>
      <c r="WRD188" s="349"/>
      <c r="WRE188" s="303"/>
      <c r="WRF188" s="303"/>
      <c r="WRG188" s="303"/>
      <c r="WRH188" s="304"/>
      <c r="WRI188" s="152" t="s">
        <v>295</v>
      </c>
      <c r="WRJ188" s="349" t="s">
        <v>296</v>
      </c>
      <c r="WRK188" s="349"/>
      <c r="WRL188" s="349"/>
      <c r="WRM188" s="303"/>
      <c r="WRN188" s="303"/>
      <c r="WRO188" s="303"/>
      <c r="WRP188" s="304"/>
      <c r="WRQ188" s="152" t="s">
        <v>295</v>
      </c>
      <c r="WRR188" s="349" t="s">
        <v>296</v>
      </c>
      <c r="WRS188" s="349"/>
      <c r="WRT188" s="349"/>
      <c r="WRU188" s="303"/>
      <c r="WRV188" s="303"/>
      <c r="WRW188" s="303"/>
      <c r="WRX188" s="304"/>
      <c r="WRY188" s="152" t="s">
        <v>295</v>
      </c>
      <c r="WRZ188" s="349" t="s">
        <v>296</v>
      </c>
      <c r="WSA188" s="349"/>
      <c r="WSB188" s="349"/>
      <c r="WSC188" s="303"/>
      <c r="WSD188" s="303"/>
      <c r="WSE188" s="303"/>
      <c r="WSF188" s="304"/>
      <c r="WSG188" s="152" t="s">
        <v>295</v>
      </c>
      <c r="WSH188" s="349" t="s">
        <v>296</v>
      </c>
      <c r="WSI188" s="349"/>
      <c r="WSJ188" s="349"/>
      <c r="WSK188" s="303"/>
      <c r="WSL188" s="303"/>
      <c r="WSM188" s="303"/>
      <c r="WSN188" s="304"/>
      <c r="WSO188" s="152" t="s">
        <v>295</v>
      </c>
      <c r="WSP188" s="349" t="s">
        <v>296</v>
      </c>
      <c r="WSQ188" s="349"/>
      <c r="WSR188" s="349"/>
      <c r="WSS188" s="303"/>
      <c r="WST188" s="303"/>
      <c r="WSU188" s="303"/>
      <c r="WSV188" s="304"/>
      <c r="WSW188" s="152" t="s">
        <v>295</v>
      </c>
      <c r="WSX188" s="349" t="s">
        <v>296</v>
      </c>
      <c r="WSY188" s="349"/>
      <c r="WSZ188" s="349"/>
      <c r="WTA188" s="303"/>
      <c r="WTB188" s="303"/>
      <c r="WTC188" s="303"/>
      <c r="WTD188" s="304"/>
      <c r="WTE188" s="152" t="s">
        <v>295</v>
      </c>
      <c r="WTF188" s="349" t="s">
        <v>296</v>
      </c>
      <c r="WTG188" s="349"/>
      <c r="WTH188" s="349"/>
      <c r="WTI188" s="303"/>
      <c r="WTJ188" s="303"/>
      <c r="WTK188" s="303"/>
      <c r="WTL188" s="304"/>
      <c r="WTM188" s="152" t="s">
        <v>295</v>
      </c>
      <c r="WTN188" s="349" t="s">
        <v>296</v>
      </c>
      <c r="WTO188" s="349"/>
      <c r="WTP188" s="349"/>
      <c r="WTQ188" s="303"/>
      <c r="WTR188" s="303"/>
      <c r="WTS188" s="303"/>
      <c r="WTT188" s="304"/>
      <c r="WTU188" s="152" t="s">
        <v>295</v>
      </c>
      <c r="WTV188" s="349" t="s">
        <v>296</v>
      </c>
      <c r="WTW188" s="349"/>
      <c r="WTX188" s="349"/>
      <c r="WTY188" s="303"/>
      <c r="WTZ188" s="303"/>
      <c r="WUA188" s="303"/>
      <c r="WUB188" s="304"/>
      <c r="WUC188" s="152" t="s">
        <v>295</v>
      </c>
      <c r="WUD188" s="349" t="s">
        <v>296</v>
      </c>
      <c r="WUE188" s="349"/>
      <c r="WUF188" s="349"/>
      <c r="WUG188" s="303"/>
      <c r="WUH188" s="303"/>
      <c r="WUI188" s="303"/>
      <c r="WUJ188" s="304"/>
      <c r="WUK188" s="152" t="s">
        <v>295</v>
      </c>
      <c r="WUL188" s="349" t="s">
        <v>296</v>
      </c>
      <c r="WUM188" s="349"/>
      <c r="WUN188" s="349"/>
      <c r="WUO188" s="303"/>
      <c r="WUP188" s="303"/>
      <c r="WUQ188" s="303"/>
      <c r="WUR188" s="304"/>
      <c r="WUS188" s="152" t="s">
        <v>295</v>
      </c>
      <c r="WUT188" s="349" t="s">
        <v>296</v>
      </c>
      <c r="WUU188" s="349"/>
      <c r="WUV188" s="349"/>
      <c r="WUW188" s="303"/>
      <c r="WUX188" s="303"/>
      <c r="WUY188" s="303"/>
      <c r="WUZ188" s="304"/>
      <c r="WVA188" s="152" t="s">
        <v>295</v>
      </c>
      <c r="WVB188" s="349" t="s">
        <v>296</v>
      </c>
      <c r="WVC188" s="349"/>
      <c r="WVD188" s="349"/>
      <c r="WVE188" s="303"/>
      <c r="WVF188" s="303"/>
      <c r="WVG188" s="303"/>
      <c r="WVH188" s="304"/>
      <c r="WVI188" s="152" t="s">
        <v>295</v>
      </c>
      <c r="WVJ188" s="349" t="s">
        <v>296</v>
      </c>
      <c r="WVK188" s="349"/>
      <c r="WVL188" s="349"/>
      <c r="WVM188" s="303"/>
      <c r="WVN188" s="303"/>
      <c r="WVO188" s="303"/>
      <c r="WVP188" s="304"/>
      <c r="WVQ188" s="152" t="s">
        <v>295</v>
      </c>
      <c r="WVR188" s="349" t="s">
        <v>296</v>
      </c>
      <c r="WVS188" s="349"/>
      <c r="WVT188" s="349"/>
      <c r="WVU188" s="303"/>
      <c r="WVV188" s="303"/>
      <c r="WVW188" s="303"/>
      <c r="WVX188" s="304"/>
      <c r="WVY188" s="152" t="s">
        <v>295</v>
      </c>
      <c r="WVZ188" s="349" t="s">
        <v>296</v>
      </c>
      <c r="WWA188" s="349"/>
      <c r="WWB188" s="349"/>
      <c r="WWC188" s="303"/>
      <c r="WWD188" s="303"/>
      <c r="WWE188" s="303"/>
      <c r="WWF188" s="304"/>
      <c r="WWG188" s="152" t="s">
        <v>295</v>
      </c>
      <c r="WWH188" s="349" t="s">
        <v>296</v>
      </c>
      <c r="WWI188" s="349"/>
      <c r="WWJ188" s="349"/>
      <c r="WWK188" s="303"/>
      <c r="WWL188" s="303"/>
      <c r="WWM188" s="303"/>
      <c r="WWN188" s="304"/>
      <c r="WWO188" s="152" t="s">
        <v>295</v>
      </c>
      <c r="WWP188" s="349" t="s">
        <v>296</v>
      </c>
      <c r="WWQ188" s="349"/>
      <c r="WWR188" s="349"/>
      <c r="WWS188" s="303"/>
      <c r="WWT188" s="303"/>
      <c r="WWU188" s="303"/>
      <c r="WWV188" s="304"/>
      <c r="WWW188" s="152" t="s">
        <v>295</v>
      </c>
      <c r="WWX188" s="349" t="s">
        <v>296</v>
      </c>
      <c r="WWY188" s="349"/>
      <c r="WWZ188" s="349"/>
      <c r="WXA188" s="303"/>
      <c r="WXB188" s="303"/>
      <c r="WXC188" s="303"/>
      <c r="WXD188" s="304"/>
      <c r="WXE188" s="152" t="s">
        <v>295</v>
      </c>
      <c r="WXF188" s="349" t="s">
        <v>296</v>
      </c>
      <c r="WXG188" s="349"/>
      <c r="WXH188" s="349"/>
      <c r="WXI188" s="303"/>
      <c r="WXJ188" s="303"/>
      <c r="WXK188" s="303"/>
      <c r="WXL188" s="304"/>
      <c r="WXM188" s="152" t="s">
        <v>295</v>
      </c>
      <c r="WXN188" s="349" t="s">
        <v>296</v>
      </c>
      <c r="WXO188" s="349"/>
      <c r="WXP188" s="349"/>
      <c r="WXQ188" s="303"/>
      <c r="WXR188" s="303"/>
      <c r="WXS188" s="303"/>
      <c r="WXT188" s="304"/>
      <c r="WXU188" s="152" t="s">
        <v>295</v>
      </c>
      <c r="WXV188" s="349" t="s">
        <v>296</v>
      </c>
      <c r="WXW188" s="349"/>
      <c r="WXX188" s="349"/>
      <c r="WXY188" s="303"/>
      <c r="WXZ188" s="303"/>
      <c r="WYA188" s="303"/>
      <c r="WYB188" s="304"/>
      <c r="WYC188" s="152" t="s">
        <v>295</v>
      </c>
      <c r="WYD188" s="349" t="s">
        <v>296</v>
      </c>
      <c r="WYE188" s="349"/>
      <c r="WYF188" s="349"/>
      <c r="WYG188" s="303"/>
      <c r="WYH188" s="303"/>
      <c r="WYI188" s="303"/>
      <c r="WYJ188" s="304"/>
      <c r="WYK188" s="152" t="s">
        <v>295</v>
      </c>
      <c r="WYL188" s="349" t="s">
        <v>296</v>
      </c>
      <c r="WYM188" s="349"/>
      <c r="WYN188" s="349"/>
      <c r="WYO188" s="303"/>
      <c r="WYP188" s="303"/>
      <c r="WYQ188" s="303"/>
      <c r="WYR188" s="304"/>
      <c r="WYS188" s="152" t="s">
        <v>295</v>
      </c>
      <c r="WYT188" s="349" t="s">
        <v>296</v>
      </c>
      <c r="WYU188" s="349"/>
      <c r="WYV188" s="349"/>
      <c r="WYW188" s="303"/>
      <c r="WYX188" s="303"/>
      <c r="WYY188" s="303"/>
      <c r="WYZ188" s="304"/>
      <c r="WZA188" s="152" t="s">
        <v>295</v>
      </c>
      <c r="WZB188" s="349" t="s">
        <v>296</v>
      </c>
      <c r="WZC188" s="349"/>
      <c r="WZD188" s="349"/>
      <c r="WZE188" s="303"/>
      <c r="WZF188" s="303"/>
      <c r="WZG188" s="303"/>
      <c r="WZH188" s="304"/>
      <c r="WZI188" s="152" t="s">
        <v>295</v>
      </c>
      <c r="WZJ188" s="349" t="s">
        <v>296</v>
      </c>
      <c r="WZK188" s="349"/>
      <c r="WZL188" s="349"/>
      <c r="WZM188" s="303"/>
      <c r="WZN188" s="303"/>
      <c r="WZO188" s="303"/>
      <c r="WZP188" s="304"/>
      <c r="WZQ188" s="152" t="s">
        <v>295</v>
      </c>
      <c r="WZR188" s="349" t="s">
        <v>296</v>
      </c>
      <c r="WZS188" s="349"/>
      <c r="WZT188" s="349"/>
      <c r="WZU188" s="303"/>
      <c r="WZV188" s="303"/>
      <c r="WZW188" s="303"/>
      <c r="WZX188" s="304"/>
      <c r="WZY188" s="152" t="s">
        <v>295</v>
      </c>
      <c r="WZZ188" s="349" t="s">
        <v>296</v>
      </c>
      <c r="XAA188" s="349"/>
      <c r="XAB188" s="349"/>
      <c r="XAC188" s="303"/>
      <c r="XAD188" s="303"/>
      <c r="XAE188" s="303"/>
      <c r="XAF188" s="304"/>
      <c r="XAG188" s="152" t="s">
        <v>295</v>
      </c>
      <c r="XAH188" s="349" t="s">
        <v>296</v>
      </c>
      <c r="XAI188" s="349"/>
      <c r="XAJ188" s="349"/>
      <c r="XAK188" s="303"/>
      <c r="XAL188" s="303"/>
      <c r="XAM188" s="303"/>
      <c r="XAN188" s="304"/>
      <c r="XAO188" s="152" t="s">
        <v>295</v>
      </c>
      <c r="XAP188" s="349" t="s">
        <v>296</v>
      </c>
      <c r="XAQ188" s="349"/>
      <c r="XAR188" s="349"/>
      <c r="XAS188" s="303"/>
      <c r="XAT188" s="303"/>
      <c r="XAU188" s="303"/>
      <c r="XAV188" s="304"/>
      <c r="XAW188" s="152" t="s">
        <v>295</v>
      </c>
      <c r="XAX188" s="349" t="s">
        <v>296</v>
      </c>
      <c r="XAY188" s="349"/>
      <c r="XAZ188" s="349"/>
      <c r="XBA188" s="303"/>
      <c r="XBB188" s="303"/>
      <c r="XBC188" s="303"/>
      <c r="XBD188" s="304"/>
      <c r="XBE188" s="152" t="s">
        <v>295</v>
      </c>
      <c r="XBF188" s="349" t="s">
        <v>296</v>
      </c>
      <c r="XBG188" s="349"/>
      <c r="XBH188" s="349"/>
      <c r="XBI188" s="303"/>
      <c r="XBJ188" s="303"/>
      <c r="XBK188" s="303"/>
      <c r="XBL188" s="304"/>
      <c r="XBM188" s="152" t="s">
        <v>295</v>
      </c>
      <c r="XBN188" s="349" t="s">
        <v>296</v>
      </c>
      <c r="XBO188" s="349"/>
      <c r="XBP188" s="349"/>
      <c r="XBQ188" s="303"/>
      <c r="XBR188" s="303"/>
      <c r="XBS188" s="303"/>
      <c r="XBT188" s="304"/>
      <c r="XBU188" s="152" t="s">
        <v>295</v>
      </c>
      <c r="XBV188" s="349" t="s">
        <v>296</v>
      </c>
      <c r="XBW188" s="349"/>
      <c r="XBX188" s="349"/>
      <c r="XBY188" s="303"/>
      <c r="XBZ188" s="303"/>
      <c r="XCA188" s="303"/>
      <c r="XCB188" s="304"/>
      <c r="XCC188" s="152" t="s">
        <v>295</v>
      </c>
      <c r="XCD188" s="349" t="s">
        <v>296</v>
      </c>
      <c r="XCE188" s="349"/>
      <c r="XCF188" s="349"/>
      <c r="XCG188" s="303"/>
      <c r="XCH188" s="303"/>
      <c r="XCI188" s="303"/>
      <c r="XCJ188" s="304"/>
      <c r="XCK188" s="152" t="s">
        <v>295</v>
      </c>
      <c r="XCL188" s="349" t="s">
        <v>296</v>
      </c>
      <c r="XCM188" s="349"/>
      <c r="XCN188" s="349"/>
      <c r="XCO188" s="303"/>
      <c r="XCP188" s="303"/>
      <c r="XCQ188" s="303"/>
      <c r="XCR188" s="304"/>
      <c r="XCS188" s="152" t="s">
        <v>295</v>
      </c>
      <c r="XCT188" s="349" t="s">
        <v>296</v>
      </c>
      <c r="XCU188" s="349"/>
      <c r="XCV188" s="349"/>
      <c r="XCW188" s="303"/>
      <c r="XCX188" s="303"/>
      <c r="XCY188" s="303"/>
      <c r="XCZ188" s="304"/>
      <c r="XDA188" s="152" t="s">
        <v>295</v>
      </c>
      <c r="XDB188" s="349" t="s">
        <v>296</v>
      </c>
      <c r="XDC188" s="349"/>
      <c r="XDD188" s="349"/>
      <c r="XDE188" s="303"/>
      <c r="XDF188" s="303"/>
      <c r="XDG188" s="303"/>
      <c r="XDH188" s="304"/>
      <c r="XDI188" s="152" t="s">
        <v>295</v>
      </c>
      <c r="XDJ188" s="349" t="s">
        <v>296</v>
      </c>
      <c r="XDK188" s="349"/>
      <c r="XDL188" s="349"/>
      <c r="XDM188" s="303"/>
      <c r="XDN188" s="303"/>
      <c r="XDO188" s="303"/>
      <c r="XDP188" s="304"/>
      <c r="XDQ188" s="152" t="s">
        <v>295</v>
      </c>
      <c r="XDR188" s="349" t="s">
        <v>296</v>
      </c>
      <c r="XDS188" s="349"/>
      <c r="XDT188" s="349"/>
      <c r="XDU188" s="303"/>
      <c r="XDV188" s="303"/>
      <c r="XDW188" s="303"/>
      <c r="XDX188" s="304"/>
      <c r="XDY188" s="152" t="s">
        <v>295</v>
      </c>
      <c r="XDZ188" s="349" t="s">
        <v>296</v>
      </c>
      <c r="XEA188" s="349"/>
      <c r="XEB188" s="349"/>
      <c r="XEC188" s="303"/>
      <c r="XED188" s="303"/>
      <c r="XEE188" s="303"/>
      <c r="XEF188" s="304"/>
      <c r="XEG188" s="152" t="s">
        <v>295</v>
      </c>
      <c r="XEH188" s="349" t="s">
        <v>296</v>
      </c>
      <c r="XEI188" s="349"/>
      <c r="XEJ188" s="349"/>
      <c r="XEK188" s="303"/>
      <c r="XEL188" s="303"/>
      <c r="XEM188" s="303"/>
      <c r="XEN188" s="304"/>
      <c r="XEO188" s="152" t="s">
        <v>295</v>
      </c>
      <c r="XEP188" s="349" t="s">
        <v>296</v>
      </c>
      <c r="XEQ188" s="349"/>
      <c r="XER188" s="349"/>
      <c r="XES188" s="303"/>
      <c r="XET188" s="303"/>
      <c r="XEU188" s="303"/>
      <c r="XEV188" s="304"/>
      <c r="XEW188" s="152" t="s">
        <v>295</v>
      </c>
      <c r="XEX188" s="349" t="s">
        <v>296</v>
      </c>
      <c r="XEY188" s="349"/>
      <c r="XEZ188" s="349"/>
      <c r="XFA188" s="303"/>
      <c r="XFB188" s="303"/>
      <c r="XFC188" s="303"/>
      <c r="XFD188" s="241"/>
    </row>
    <row r="189" spans="1:16384" ht="15" customHeight="1" x14ac:dyDescent="0.25">
      <c r="I189" s="22"/>
      <c r="J189" s="338" t="s">
        <v>297</v>
      </c>
      <c r="K189" s="338"/>
      <c r="L189" s="338"/>
      <c r="M189" s="338"/>
      <c r="N189" s="338"/>
      <c r="O189" s="338"/>
      <c r="P189" s="339"/>
      <c r="Q189" s="11"/>
      <c r="R189" s="338" t="s">
        <v>297</v>
      </c>
      <c r="S189" s="338"/>
      <c r="T189" s="338"/>
      <c r="U189" s="338"/>
      <c r="V189" s="338"/>
      <c r="W189" s="338"/>
      <c r="X189" s="339"/>
      <c r="Y189" s="11"/>
      <c r="Z189" s="338" t="s">
        <v>297</v>
      </c>
      <c r="AA189" s="338"/>
      <c r="AB189" s="338"/>
      <c r="AC189" s="338"/>
      <c r="AD189" s="338"/>
      <c r="AE189" s="338"/>
      <c r="AF189" s="339"/>
      <c r="AG189" s="11"/>
      <c r="AH189" s="338" t="s">
        <v>297</v>
      </c>
      <c r="AI189" s="338"/>
      <c r="AJ189" s="338"/>
      <c r="AK189" s="338"/>
      <c r="AL189" s="338"/>
      <c r="AM189" s="338"/>
      <c r="AN189" s="339"/>
      <c r="AO189" s="11"/>
      <c r="AP189" s="338" t="s">
        <v>297</v>
      </c>
      <c r="AQ189" s="338"/>
      <c r="AR189" s="338"/>
      <c r="AS189" s="338"/>
      <c r="AT189" s="338"/>
      <c r="AU189" s="338"/>
      <c r="AV189" s="339"/>
      <c r="AW189" s="11"/>
      <c r="AX189" s="338" t="s">
        <v>297</v>
      </c>
      <c r="AY189" s="338"/>
      <c r="AZ189" s="338"/>
      <c r="BA189" s="338"/>
      <c r="BB189" s="338"/>
      <c r="BC189" s="338"/>
      <c r="BD189" s="339"/>
      <c r="BE189" s="11"/>
      <c r="BF189" s="338" t="s">
        <v>297</v>
      </c>
      <c r="BG189" s="338"/>
      <c r="BH189" s="338"/>
      <c r="BI189" s="338"/>
      <c r="BJ189" s="338"/>
      <c r="BK189" s="338"/>
      <c r="BL189" s="339"/>
      <c r="BM189" s="11"/>
      <c r="BN189" s="338" t="s">
        <v>297</v>
      </c>
      <c r="BO189" s="338"/>
      <c r="BP189" s="338"/>
      <c r="BQ189" s="338"/>
      <c r="BR189" s="338"/>
      <c r="BS189" s="338"/>
      <c r="BT189" s="339"/>
      <c r="BU189" s="11"/>
      <c r="BV189" s="338" t="s">
        <v>297</v>
      </c>
      <c r="BW189" s="338"/>
      <c r="BX189" s="338"/>
      <c r="BY189" s="338"/>
      <c r="BZ189" s="338"/>
      <c r="CA189" s="338"/>
      <c r="CB189" s="339"/>
      <c r="CC189" s="11"/>
      <c r="CD189" s="338" t="s">
        <v>297</v>
      </c>
      <c r="CE189" s="338"/>
      <c r="CF189" s="338"/>
      <c r="CG189" s="338"/>
      <c r="CH189" s="338"/>
      <c r="CI189" s="338"/>
      <c r="CJ189" s="339"/>
      <c r="CK189" s="11"/>
      <c r="CL189" s="338" t="s">
        <v>297</v>
      </c>
      <c r="CM189" s="338"/>
      <c r="CN189" s="338"/>
      <c r="CO189" s="338"/>
      <c r="CP189" s="338"/>
      <c r="CQ189" s="338"/>
      <c r="CR189" s="339"/>
      <c r="CS189" s="11"/>
      <c r="CT189" s="338" t="s">
        <v>297</v>
      </c>
      <c r="CU189" s="338"/>
      <c r="CV189" s="338"/>
      <c r="CW189" s="338"/>
      <c r="CX189" s="338"/>
      <c r="CY189" s="338"/>
      <c r="CZ189" s="339"/>
      <c r="DA189" s="11"/>
      <c r="DB189" s="338" t="s">
        <v>297</v>
      </c>
      <c r="DC189" s="338"/>
      <c r="DD189" s="338"/>
      <c r="DE189" s="338"/>
      <c r="DF189" s="338"/>
      <c r="DG189" s="338"/>
      <c r="DH189" s="339"/>
      <c r="DI189" s="11"/>
      <c r="DJ189" s="338" t="s">
        <v>297</v>
      </c>
      <c r="DK189" s="338"/>
      <c r="DL189" s="338"/>
      <c r="DM189" s="338"/>
      <c r="DN189" s="338"/>
      <c r="DO189" s="338"/>
      <c r="DP189" s="339"/>
      <c r="DQ189" s="11"/>
      <c r="DR189" s="338" t="s">
        <v>297</v>
      </c>
      <c r="DS189" s="338"/>
      <c r="DT189" s="338"/>
      <c r="DU189" s="338"/>
      <c r="DV189" s="338"/>
      <c r="DW189" s="338"/>
      <c r="DX189" s="339"/>
      <c r="DY189" s="11"/>
      <c r="DZ189" s="338" t="s">
        <v>297</v>
      </c>
      <c r="EA189" s="338"/>
      <c r="EB189" s="338"/>
      <c r="EC189" s="338"/>
      <c r="ED189" s="338"/>
      <c r="EE189" s="338"/>
      <c r="EF189" s="339"/>
      <c r="EG189" s="11"/>
      <c r="EH189" s="338" t="s">
        <v>297</v>
      </c>
      <c r="EI189" s="338"/>
      <c r="EJ189" s="338"/>
      <c r="EK189" s="338"/>
      <c r="EL189" s="338"/>
      <c r="EM189" s="338"/>
      <c r="EN189" s="339"/>
      <c r="EO189" s="11"/>
      <c r="EP189" s="338" t="s">
        <v>297</v>
      </c>
      <c r="EQ189" s="338"/>
      <c r="ER189" s="338"/>
      <c r="ES189" s="338"/>
      <c r="ET189" s="338"/>
      <c r="EU189" s="338"/>
      <c r="EV189" s="339"/>
      <c r="EW189" s="11"/>
      <c r="EX189" s="338" t="s">
        <v>297</v>
      </c>
      <c r="EY189" s="338"/>
      <c r="EZ189" s="338"/>
      <c r="FA189" s="338"/>
      <c r="FB189" s="338"/>
      <c r="FC189" s="338"/>
      <c r="FD189" s="339"/>
      <c r="FE189" s="11"/>
      <c r="FF189" s="338" t="s">
        <v>297</v>
      </c>
      <c r="FG189" s="338"/>
      <c r="FH189" s="338"/>
      <c r="FI189" s="338"/>
      <c r="FJ189" s="338"/>
      <c r="FK189" s="338"/>
      <c r="FL189" s="339"/>
      <c r="FM189" s="11"/>
      <c r="FN189" s="338" t="s">
        <v>297</v>
      </c>
      <c r="FO189" s="338"/>
      <c r="FP189" s="338"/>
      <c r="FQ189" s="338"/>
      <c r="FR189" s="338"/>
      <c r="FS189" s="338"/>
      <c r="FT189" s="339"/>
      <c r="FU189" s="11"/>
      <c r="FV189" s="338" t="s">
        <v>297</v>
      </c>
      <c r="FW189" s="338"/>
      <c r="FX189" s="338"/>
      <c r="FY189" s="338"/>
      <c r="FZ189" s="338"/>
      <c r="GA189" s="338"/>
      <c r="GB189" s="339"/>
      <c r="GC189" s="11"/>
      <c r="GD189" s="338" t="s">
        <v>297</v>
      </c>
      <c r="GE189" s="338"/>
      <c r="GF189" s="338"/>
      <c r="GG189" s="338"/>
      <c r="GH189" s="338"/>
      <c r="GI189" s="338"/>
      <c r="GJ189" s="339"/>
      <c r="GK189" s="11"/>
      <c r="GL189" s="338" t="s">
        <v>297</v>
      </c>
      <c r="GM189" s="338"/>
      <c r="GN189" s="338"/>
      <c r="GO189" s="338"/>
      <c r="GP189" s="338"/>
      <c r="GQ189" s="338"/>
      <c r="GR189" s="339"/>
      <c r="GS189" s="11"/>
      <c r="GT189" s="338" t="s">
        <v>297</v>
      </c>
      <c r="GU189" s="338"/>
      <c r="GV189" s="338"/>
      <c r="GW189" s="338"/>
      <c r="GX189" s="338"/>
      <c r="GY189" s="338"/>
      <c r="GZ189" s="339"/>
      <c r="HA189" s="11"/>
      <c r="HB189" s="338" t="s">
        <v>297</v>
      </c>
      <c r="HC189" s="338"/>
      <c r="HD189" s="338"/>
      <c r="HE189" s="338"/>
      <c r="HF189" s="338"/>
      <c r="HG189" s="338"/>
      <c r="HH189" s="339"/>
      <c r="HI189" s="11"/>
      <c r="HJ189" s="338" t="s">
        <v>297</v>
      </c>
      <c r="HK189" s="338"/>
      <c r="HL189" s="338"/>
      <c r="HM189" s="338"/>
      <c r="HN189" s="338"/>
      <c r="HO189" s="338"/>
      <c r="HP189" s="339"/>
      <c r="HQ189" s="11"/>
      <c r="HR189" s="338" t="s">
        <v>297</v>
      </c>
      <c r="HS189" s="338"/>
      <c r="HT189" s="338"/>
      <c r="HU189" s="338"/>
      <c r="HV189" s="338"/>
      <c r="HW189" s="338"/>
      <c r="HX189" s="339"/>
      <c r="HY189" s="11"/>
      <c r="HZ189" s="338" t="s">
        <v>297</v>
      </c>
      <c r="IA189" s="338"/>
      <c r="IB189" s="338"/>
      <c r="IC189" s="338"/>
      <c r="ID189" s="338"/>
      <c r="IE189" s="338"/>
      <c r="IF189" s="339"/>
      <c r="IG189" s="11"/>
      <c r="IH189" s="338" t="s">
        <v>297</v>
      </c>
      <c r="II189" s="338"/>
      <c r="IJ189" s="338"/>
      <c r="IK189" s="338"/>
      <c r="IL189" s="338"/>
      <c r="IM189" s="338"/>
      <c r="IN189" s="339"/>
      <c r="IO189" s="11"/>
      <c r="IP189" s="338" t="s">
        <v>297</v>
      </c>
      <c r="IQ189" s="338"/>
      <c r="IR189" s="338"/>
      <c r="IS189" s="338"/>
      <c r="IT189" s="338"/>
      <c r="IU189" s="338"/>
      <c r="IV189" s="339"/>
      <c r="IW189" s="11"/>
      <c r="IX189" s="338" t="s">
        <v>297</v>
      </c>
      <c r="IY189" s="338"/>
      <c r="IZ189" s="338"/>
      <c r="JA189" s="338"/>
      <c r="JB189" s="338"/>
      <c r="JC189" s="338"/>
      <c r="JD189" s="339"/>
      <c r="JE189" s="11"/>
      <c r="JF189" s="338" t="s">
        <v>297</v>
      </c>
      <c r="JG189" s="338"/>
      <c r="JH189" s="338"/>
      <c r="JI189" s="338"/>
      <c r="JJ189" s="338"/>
      <c r="JK189" s="338"/>
      <c r="JL189" s="339"/>
      <c r="JM189" s="11"/>
      <c r="JN189" s="338" t="s">
        <v>297</v>
      </c>
      <c r="JO189" s="338"/>
      <c r="JP189" s="338"/>
      <c r="JQ189" s="338"/>
      <c r="JR189" s="338"/>
      <c r="JS189" s="338"/>
      <c r="JT189" s="339"/>
      <c r="JU189" s="11"/>
      <c r="JV189" s="338" t="s">
        <v>297</v>
      </c>
      <c r="JW189" s="338"/>
      <c r="JX189" s="338"/>
      <c r="JY189" s="338"/>
      <c r="JZ189" s="338"/>
      <c r="KA189" s="338"/>
      <c r="KB189" s="339"/>
      <c r="KC189" s="11"/>
      <c r="KD189" s="338" t="s">
        <v>297</v>
      </c>
      <c r="KE189" s="338"/>
      <c r="KF189" s="338"/>
      <c r="KG189" s="338"/>
      <c r="KH189" s="338"/>
      <c r="KI189" s="338"/>
      <c r="KJ189" s="339"/>
      <c r="KK189" s="11"/>
      <c r="KL189" s="338" t="s">
        <v>297</v>
      </c>
      <c r="KM189" s="338"/>
      <c r="KN189" s="338"/>
      <c r="KO189" s="338"/>
      <c r="KP189" s="338"/>
      <c r="KQ189" s="338"/>
      <c r="KR189" s="339"/>
      <c r="KS189" s="11"/>
      <c r="KT189" s="338" t="s">
        <v>297</v>
      </c>
      <c r="KU189" s="338"/>
      <c r="KV189" s="338"/>
      <c r="KW189" s="338"/>
      <c r="KX189" s="338"/>
      <c r="KY189" s="338"/>
      <c r="KZ189" s="339"/>
      <c r="LA189" s="11"/>
      <c r="LB189" s="338" t="s">
        <v>297</v>
      </c>
      <c r="LC189" s="338"/>
      <c r="LD189" s="338"/>
      <c r="LE189" s="338"/>
      <c r="LF189" s="338"/>
      <c r="LG189" s="338"/>
      <c r="LH189" s="339"/>
      <c r="LI189" s="11"/>
      <c r="LJ189" s="338" t="s">
        <v>297</v>
      </c>
      <c r="LK189" s="338"/>
      <c r="LL189" s="338"/>
      <c r="LM189" s="338"/>
      <c r="LN189" s="338"/>
      <c r="LO189" s="338"/>
      <c r="LP189" s="339"/>
      <c r="LQ189" s="11"/>
      <c r="LR189" s="338" t="s">
        <v>297</v>
      </c>
      <c r="LS189" s="338"/>
      <c r="LT189" s="338"/>
      <c r="LU189" s="338"/>
      <c r="LV189" s="338"/>
      <c r="LW189" s="338"/>
      <c r="LX189" s="339"/>
      <c r="LY189" s="11"/>
      <c r="LZ189" s="338" t="s">
        <v>297</v>
      </c>
      <c r="MA189" s="338"/>
      <c r="MB189" s="338"/>
      <c r="MC189" s="338"/>
      <c r="MD189" s="338"/>
      <c r="ME189" s="338"/>
      <c r="MF189" s="339"/>
      <c r="MG189" s="11"/>
      <c r="MH189" s="338" t="s">
        <v>297</v>
      </c>
      <c r="MI189" s="338"/>
      <c r="MJ189" s="338"/>
      <c r="MK189" s="338"/>
      <c r="ML189" s="338"/>
      <c r="MM189" s="338"/>
      <c r="MN189" s="339"/>
      <c r="MO189" s="11"/>
      <c r="MP189" s="338" t="s">
        <v>297</v>
      </c>
      <c r="MQ189" s="338"/>
      <c r="MR189" s="338"/>
      <c r="MS189" s="338"/>
      <c r="MT189" s="338"/>
      <c r="MU189" s="338"/>
      <c r="MV189" s="339"/>
      <c r="MW189" s="11"/>
      <c r="MX189" s="338" t="s">
        <v>297</v>
      </c>
      <c r="MY189" s="338"/>
      <c r="MZ189" s="338"/>
      <c r="NA189" s="338"/>
      <c r="NB189" s="338"/>
      <c r="NC189" s="338"/>
      <c r="ND189" s="339"/>
      <c r="NE189" s="11"/>
      <c r="NF189" s="338" t="s">
        <v>297</v>
      </c>
      <c r="NG189" s="338"/>
      <c r="NH189" s="338"/>
      <c r="NI189" s="338"/>
      <c r="NJ189" s="338"/>
      <c r="NK189" s="338"/>
      <c r="NL189" s="339"/>
      <c r="NM189" s="11"/>
      <c r="NN189" s="338" t="s">
        <v>297</v>
      </c>
      <c r="NO189" s="338"/>
      <c r="NP189" s="338"/>
      <c r="NQ189" s="338"/>
      <c r="NR189" s="338"/>
      <c r="NS189" s="338"/>
      <c r="NT189" s="339"/>
      <c r="NU189" s="11"/>
      <c r="NV189" s="338" t="s">
        <v>297</v>
      </c>
      <c r="NW189" s="338"/>
      <c r="NX189" s="338"/>
      <c r="NY189" s="338"/>
      <c r="NZ189" s="338"/>
      <c r="OA189" s="338"/>
      <c r="OB189" s="339"/>
      <c r="OC189" s="11"/>
      <c r="OD189" s="338" t="s">
        <v>297</v>
      </c>
      <c r="OE189" s="338"/>
      <c r="OF189" s="338"/>
      <c r="OG189" s="338"/>
      <c r="OH189" s="338"/>
      <c r="OI189" s="338"/>
      <c r="OJ189" s="339"/>
      <c r="OK189" s="11"/>
      <c r="OL189" s="338" t="s">
        <v>297</v>
      </c>
      <c r="OM189" s="338"/>
      <c r="ON189" s="338"/>
      <c r="OO189" s="338"/>
      <c r="OP189" s="338"/>
      <c r="OQ189" s="338"/>
      <c r="OR189" s="339"/>
      <c r="OS189" s="11"/>
      <c r="OT189" s="338" t="s">
        <v>297</v>
      </c>
      <c r="OU189" s="338"/>
      <c r="OV189" s="338"/>
      <c r="OW189" s="338"/>
      <c r="OX189" s="338"/>
      <c r="OY189" s="338"/>
      <c r="OZ189" s="339"/>
      <c r="PA189" s="11"/>
      <c r="PB189" s="338" t="s">
        <v>297</v>
      </c>
      <c r="PC189" s="338"/>
      <c r="PD189" s="338"/>
      <c r="PE189" s="338"/>
      <c r="PF189" s="338"/>
      <c r="PG189" s="338"/>
      <c r="PH189" s="339"/>
      <c r="PI189" s="11"/>
      <c r="PJ189" s="338" t="s">
        <v>297</v>
      </c>
      <c r="PK189" s="338"/>
      <c r="PL189" s="338"/>
      <c r="PM189" s="338"/>
      <c r="PN189" s="338"/>
      <c r="PO189" s="338"/>
      <c r="PP189" s="339"/>
      <c r="PQ189" s="11"/>
      <c r="PR189" s="338" t="s">
        <v>297</v>
      </c>
      <c r="PS189" s="338"/>
      <c r="PT189" s="338"/>
      <c r="PU189" s="338"/>
      <c r="PV189" s="338"/>
      <c r="PW189" s="338"/>
      <c r="PX189" s="339"/>
      <c r="PY189" s="11"/>
      <c r="PZ189" s="338" t="s">
        <v>297</v>
      </c>
      <c r="QA189" s="338"/>
      <c r="QB189" s="338"/>
      <c r="QC189" s="338"/>
      <c r="QD189" s="338"/>
      <c r="QE189" s="338"/>
      <c r="QF189" s="339"/>
      <c r="QG189" s="11"/>
      <c r="QH189" s="338" t="s">
        <v>297</v>
      </c>
      <c r="QI189" s="338"/>
      <c r="QJ189" s="338"/>
      <c r="QK189" s="338"/>
      <c r="QL189" s="338"/>
      <c r="QM189" s="338"/>
      <c r="QN189" s="339"/>
      <c r="QO189" s="11"/>
      <c r="QP189" s="338" t="s">
        <v>297</v>
      </c>
      <c r="QQ189" s="338"/>
      <c r="QR189" s="338"/>
      <c r="QS189" s="338"/>
      <c r="QT189" s="338"/>
      <c r="QU189" s="338"/>
      <c r="QV189" s="339"/>
      <c r="QW189" s="11"/>
      <c r="QX189" s="338" t="s">
        <v>297</v>
      </c>
      <c r="QY189" s="338"/>
      <c r="QZ189" s="338"/>
      <c r="RA189" s="338"/>
      <c r="RB189" s="338"/>
      <c r="RC189" s="338"/>
      <c r="RD189" s="339"/>
      <c r="RE189" s="11"/>
      <c r="RF189" s="338" t="s">
        <v>297</v>
      </c>
      <c r="RG189" s="338"/>
      <c r="RH189" s="338"/>
      <c r="RI189" s="338"/>
      <c r="RJ189" s="338"/>
      <c r="RK189" s="338"/>
      <c r="RL189" s="339"/>
      <c r="RM189" s="11"/>
      <c r="RN189" s="338" t="s">
        <v>297</v>
      </c>
      <c r="RO189" s="338"/>
      <c r="RP189" s="338"/>
      <c r="RQ189" s="338"/>
      <c r="RR189" s="338"/>
      <c r="RS189" s="338"/>
      <c r="RT189" s="339"/>
      <c r="RU189" s="11"/>
      <c r="RV189" s="338" t="s">
        <v>297</v>
      </c>
      <c r="RW189" s="338"/>
      <c r="RX189" s="338"/>
      <c r="RY189" s="338"/>
      <c r="RZ189" s="338"/>
      <c r="SA189" s="338"/>
      <c r="SB189" s="339"/>
      <c r="SC189" s="11"/>
      <c r="SD189" s="338" t="s">
        <v>297</v>
      </c>
      <c r="SE189" s="338"/>
      <c r="SF189" s="338"/>
      <c r="SG189" s="338"/>
      <c r="SH189" s="338"/>
      <c r="SI189" s="338"/>
      <c r="SJ189" s="339"/>
      <c r="SK189" s="11"/>
      <c r="SL189" s="338" t="s">
        <v>297</v>
      </c>
      <c r="SM189" s="338"/>
      <c r="SN189" s="338"/>
      <c r="SO189" s="338"/>
      <c r="SP189" s="338"/>
      <c r="SQ189" s="338"/>
      <c r="SR189" s="339"/>
      <c r="SS189" s="11"/>
      <c r="ST189" s="338" t="s">
        <v>297</v>
      </c>
      <c r="SU189" s="338"/>
      <c r="SV189" s="338"/>
      <c r="SW189" s="338"/>
      <c r="SX189" s="338"/>
      <c r="SY189" s="338"/>
      <c r="SZ189" s="339"/>
      <c r="TA189" s="11"/>
      <c r="TB189" s="338" t="s">
        <v>297</v>
      </c>
      <c r="TC189" s="338"/>
      <c r="TD189" s="338"/>
      <c r="TE189" s="338"/>
      <c r="TF189" s="338"/>
      <c r="TG189" s="338"/>
      <c r="TH189" s="339"/>
      <c r="TI189" s="11"/>
      <c r="TJ189" s="338" t="s">
        <v>297</v>
      </c>
      <c r="TK189" s="338"/>
      <c r="TL189" s="338"/>
      <c r="TM189" s="338"/>
      <c r="TN189" s="338"/>
      <c r="TO189" s="338"/>
      <c r="TP189" s="339"/>
      <c r="TQ189" s="11"/>
      <c r="TR189" s="338" t="s">
        <v>297</v>
      </c>
      <c r="TS189" s="338"/>
      <c r="TT189" s="338"/>
      <c r="TU189" s="338"/>
      <c r="TV189" s="338"/>
      <c r="TW189" s="338"/>
      <c r="TX189" s="339"/>
      <c r="TY189" s="11"/>
      <c r="TZ189" s="338" t="s">
        <v>297</v>
      </c>
      <c r="UA189" s="338"/>
      <c r="UB189" s="338"/>
      <c r="UC189" s="338"/>
      <c r="UD189" s="338"/>
      <c r="UE189" s="338"/>
      <c r="UF189" s="339"/>
      <c r="UG189" s="11"/>
      <c r="UH189" s="338" t="s">
        <v>297</v>
      </c>
      <c r="UI189" s="338"/>
      <c r="UJ189" s="338"/>
      <c r="UK189" s="338"/>
      <c r="UL189" s="338"/>
      <c r="UM189" s="338"/>
      <c r="UN189" s="339"/>
      <c r="UO189" s="11"/>
      <c r="UP189" s="338" t="s">
        <v>297</v>
      </c>
      <c r="UQ189" s="338"/>
      <c r="UR189" s="338"/>
      <c r="US189" s="338"/>
      <c r="UT189" s="338"/>
      <c r="UU189" s="338"/>
      <c r="UV189" s="339"/>
      <c r="UW189" s="11"/>
      <c r="UX189" s="338" t="s">
        <v>297</v>
      </c>
      <c r="UY189" s="338"/>
      <c r="UZ189" s="338"/>
      <c r="VA189" s="338"/>
      <c r="VB189" s="338"/>
      <c r="VC189" s="338"/>
      <c r="VD189" s="339"/>
      <c r="VE189" s="11"/>
      <c r="VF189" s="338" t="s">
        <v>297</v>
      </c>
      <c r="VG189" s="338"/>
      <c r="VH189" s="338"/>
      <c r="VI189" s="338"/>
      <c r="VJ189" s="338"/>
      <c r="VK189" s="338"/>
      <c r="VL189" s="339"/>
      <c r="VM189" s="11"/>
      <c r="VN189" s="338" t="s">
        <v>297</v>
      </c>
      <c r="VO189" s="338"/>
      <c r="VP189" s="338"/>
      <c r="VQ189" s="338"/>
      <c r="VR189" s="338"/>
      <c r="VS189" s="338"/>
      <c r="VT189" s="339"/>
      <c r="VU189" s="11"/>
      <c r="VV189" s="338" t="s">
        <v>297</v>
      </c>
      <c r="VW189" s="338"/>
      <c r="VX189" s="338"/>
      <c r="VY189" s="338"/>
      <c r="VZ189" s="338"/>
      <c r="WA189" s="338"/>
      <c r="WB189" s="339"/>
      <c r="WC189" s="11"/>
      <c r="WD189" s="338" t="s">
        <v>297</v>
      </c>
      <c r="WE189" s="338"/>
      <c r="WF189" s="338"/>
      <c r="WG189" s="338"/>
      <c r="WH189" s="338"/>
      <c r="WI189" s="338"/>
      <c r="WJ189" s="339"/>
      <c r="WK189" s="11"/>
      <c r="WL189" s="338" t="s">
        <v>297</v>
      </c>
      <c r="WM189" s="338"/>
      <c r="WN189" s="338"/>
      <c r="WO189" s="338"/>
      <c r="WP189" s="338"/>
      <c r="WQ189" s="338"/>
      <c r="WR189" s="339"/>
      <c r="WS189" s="11"/>
      <c r="WT189" s="338" t="s">
        <v>297</v>
      </c>
      <c r="WU189" s="338"/>
      <c r="WV189" s="338"/>
      <c r="WW189" s="338"/>
      <c r="WX189" s="338"/>
      <c r="WY189" s="338"/>
      <c r="WZ189" s="339"/>
      <c r="XA189" s="11"/>
      <c r="XB189" s="338" t="s">
        <v>297</v>
      </c>
      <c r="XC189" s="338"/>
      <c r="XD189" s="338"/>
      <c r="XE189" s="338"/>
      <c r="XF189" s="338"/>
      <c r="XG189" s="338"/>
      <c r="XH189" s="339"/>
      <c r="XI189" s="11"/>
      <c r="XJ189" s="338" t="s">
        <v>297</v>
      </c>
      <c r="XK189" s="338"/>
      <c r="XL189" s="338"/>
      <c r="XM189" s="338"/>
      <c r="XN189" s="338"/>
      <c r="XO189" s="338"/>
      <c r="XP189" s="339"/>
      <c r="XQ189" s="11"/>
      <c r="XR189" s="338" t="s">
        <v>297</v>
      </c>
      <c r="XS189" s="338"/>
      <c r="XT189" s="338"/>
      <c r="XU189" s="338"/>
      <c r="XV189" s="338"/>
      <c r="XW189" s="338"/>
      <c r="XX189" s="339"/>
      <c r="XY189" s="11"/>
      <c r="XZ189" s="338" t="s">
        <v>297</v>
      </c>
      <c r="YA189" s="338"/>
      <c r="YB189" s="338"/>
      <c r="YC189" s="338"/>
      <c r="YD189" s="338"/>
      <c r="YE189" s="338"/>
      <c r="YF189" s="339"/>
      <c r="YG189" s="11"/>
      <c r="YH189" s="338" t="s">
        <v>297</v>
      </c>
      <c r="YI189" s="338"/>
      <c r="YJ189" s="338"/>
      <c r="YK189" s="338"/>
      <c r="YL189" s="338"/>
      <c r="YM189" s="338"/>
      <c r="YN189" s="339"/>
      <c r="YO189" s="11"/>
      <c r="YP189" s="338" t="s">
        <v>297</v>
      </c>
      <c r="YQ189" s="338"/>
      <c r="YR189" s="338"/>
      <c r="YS189" s="338"/>
      <c r="YT189" s="338"/>
      <c r="YU189" s="338"/>
      <c r="YV189" s="339"/>
      <c r="YW189" s="11"/>
      <c r="YX189" s="338" t="s">
        <v>297</v>
      </c>
      <c r="YY189" s="338"/>
      <c r="YZ189" s="338"/>
      <c r="ZA189" s="338"/>
      <c r="ZB189" s="338"/>
      <c r="ZC189" s="338"/>
      <c r="ZD189" s="339"/>
      <c r="ZE189" s="11"/>
      <c r="ZF189" s="338" t="s">
        <v>297</v>
      </c>
      <c r="ZG189" s="338"/>
      <c r="ZH189" s="338"/>
      <c r="ZI189" s="338"/>
      <c r="ZJ189" s="338"/>
      <c r="ZK189" s="338"/>
      <c r="ZL189" s="339"/>
      <c r="ZM189" s="11"/>
      <c r="ZN189" s="338" t="s">
        <v>297</v>
      </c>
      <c r="ZO189" s="338"/>
      <c r="ZP189" s="338"/>
      <c r="ZQ189" s="338"/>
      <c r="ZR189" s="338"/>
      <c r="ZS189" s="338"/>
      <c r="ZT189" s="339"/>
      <c r="ZU189" s="11"/>
      <c r="ZV189" s="338" t="s">
        <v>297</v>
      </c>
      <c r="ZW189" s="338"/>
      <c r="ZX189" s="338"/>
      <c r="ZY189" s="338"/>
      <c r="ZZ189" s="338"/>
      <c r="AAA189" s="338"/>
      <c r="AAB189" s="339"/>
      <c r="AAC189" s="11"/>
      <c r="AAD189" s="338" t="s">
        <v>297</v>
      </c>
      <c r="AAE189" s="338"/>
      <c r="AAF189" s="338"/>
      <c r="AAG189" s="338"/>
      <c r="AAH189" s="338"/>
      <c r="AAI189" s="338"/>
      <c r="AAJ189" s="339"/>
      <c r="AAK189" s="11"/>
      <c r="AAL189" s="338" t="s">
        <v>297</v>
      </c>
      <c r="AAM189" s="338"/>
      <c r="AAN189" s="338"/>
      <c r="AAO189" s="338"/>
      <c r="AAP189" s="338"/>
      <c r="AAQ189" s="338"/>
      <c r="AAR189" s="339"/>
      <c r="AAS189" s="11"/>
      <c r="AAT189" s="338" t="s">
        <v>297</v>
      </c>
      <c r="AAU189" s="338"/>
      <c r="AAV189" s="338"/>
      <c r="AAW189" s="338"/>
      <c r="AAX189" s="338"/>
      <c r="AAY189" s="338"/>
      <c r="AAZ189" s="339"/>
      <c r="ABA189" s="11"/>
      <c r="ABB189" s="338" t="s">
        <v>297</v>
      </c>
      <c r="ABC189" s="338"/>
      <c r="ABD189" s="338"/>
      <c r="ABE189" s="338"/>
      <c r="ABF189" s="338"/>
      <c r="ABG189" s="338"/>
      <c r="ABH189" s="339"/>
      <c r="ABI189" s="11"/>
      <c r="ABJ189" s="338" t="s">
        <v>297</v>
      </c>
      <c r="ABK189" s="338"/>
      <c r="ABL189" s="338"/>
      <c r="ABM189" s="338"/>
      <c r="ABN189" s="338"/>
      <c r="ABO189" s="338"/>
      <c r="ABP189" s="339"/>
      <c r="ABQ189" s="11"/>
      <c r="ABR189" s="338" t="s">
        <v>297</v>
      </c>
      <c r="ABS189" s="338"/>
      <c r="ABT189" s="338"/>
      <c r="ABU189" s="338"/>
      <c r="ABV189" s="338"/>
      <c r="ABW189" s="338"/>
      <c r="ABX189" s="339"/>
      <c r="ABY189" s="11"/>
      <c r="ABZ189" s="338" t="s">
        <v>297</v>
      </c>
      <c r="ACA189" s="338"/>
      <c r="ACB189" s="338"/>
      <c r="ACC189" s="338"/>
      <c r="ACD189" s="338"/>
      <c r="ACE189" s="338"/>
      <c r="ACF189" s="339"/>
      <c r="ACG189" s="11"/>
      <c r="ACH189" s="338" t="s">
        <v>297</v>
      </c>
      <c r="ACI189" s="338"/>
      <c r="ACJ189" s="338"/>
      <c r="ACK189" s="338"/>
      <c r="ACL189" s="338"/>
      <c r="ACM189" s="338"/>
      <c r="ACN189" s="339"/>
      <c r="ACO189" s="11"/>
      <c r="ACP189" s="338" t="s">
        <v>297</v>
      </c>
      <c r="ACQ189" s="338"/>
      <c r="ACR189" s="338"/>
      <c r="ACS189" s="338"/>
      <c r="ACT189" s="338"/>
      <c r="ACU189" s="338"/>
      <c r="ACV189" s="339"/>
      <c r="ACW189" s="11"/>
      <c r="ACX189" s="338" t="s">
        <v>297</v>
      </c>
      <c r="ACY189" s="338"/>
      <c r="ACZ189" s="338"/>
      <c r="ADA189" s="338"/>
      <c r="ADB189" s="338"/>
      <c r="ADC189" s="338"/>
      <c r="ADD189" s="339"/>
      <c r="ADE189" s="11"/>
      <c r="ADF189" s="338" t="s">
        <v>297</v>
      </c>
      <c r="ADG189" s="338"/>
      <c r="ADH189" s="338"/>
      <c r="ADI189" s="338"/>
      <c r="ADJ189" s="338"/>
      <c r="ADK189" s="338"/>
      <c r="ADL189" s="339"/>
      <c r="ADM189" s="11"/>
      <c r="ADN189" s="338" t="s">
        <v>297</v>
      </c>
      <c r="ADO189" s="338"/>
      <c r="ADP189" s="338"/>
      <c r="ADQ189" s="338"/>
      <c r="ADR189" s="338"/>
      <c r="ADS189" s="338"/>
      <c r="ADT189" s="339"/>
      <c r="ADU189" s="11"/>
      <c r="ADV189" s="338" t="s">
        <v>297</v>
      </c>
      <c r="ADW189" s="338"/>
      <c r="ADX189" s="338"/>
      <c r="ADY189" s="338"/>
      <c r="ADZ189" s="338"/>
      <c r="AEA189" s="338"/>
      <c r="AEB189" s="339"/>
      <c r="AEC189" s="11"/>
      <c r="AED189" s="338" t="s">
        <v>297</v>
      </c>
      <c r="AEE189" s="338"/>
      <c r="AEF189" s="338"/>
      <c r="AEG189" s="338"/>
      <c r="AEH189" s="338"/>
      <c r="AEI189" s="338"/>
      <c r="AEJ189" s="339"/>
      <c r="AEK189" s="11"/>
      <c r="AEL189" s="338" t="s">
        <v>297</v>
      </c>
      <c r="AEM189" s="338"/>
      <c r="AEN189" s="338"/>
      <c r="AEO189" s="338"/>
      <c r="AEP189" s="338"/>
      <c r="AEQ189" s="338"/>
      <c r="AER189" s="339"/>
      <c r="AES189" s="11"/>
      <c r="AET189" s="338" t="s">
        <v>297</v>
      </c>
      <c r="AEU189" s="338"/>
      <c r="AEV189" s="338"/>
      <c r="AEW189" s="338"/>
      <c r="AEX189" s="338"/>
      <c r="AEY189" s="338"/>
      <c r="AEZ189" s="339"/>
      <c r="AFA189" s="11"/>
      <c r="AFB189" s="338" t="s">
        <v>297</v>
      </c>
      <c r="AFC189" s="338"/>
      <c r="AFD189" s="338"/>
      <c r="AFE189" s="338"/>
      <c r="AFF189" s="338"/>
      <c r="AFG189" s="338"/>
      <c r="AFH189" s="339"/>
      <c r="AFI189" s="11"/>
      <c r="AFJ189" s="338" t="s">
        <v>297</v>
      </c>
      <c r="AFK189" s="338"/>
      <c r="AFL189" s="338"/>
      <c r="AFM189" s="338"/>
      <c r="AFN189" s="338"/>
      <c r="AFO189" s="338"/>
      <c r="AFP189" s="339"/>
      <c r="AFQ189" s="11"/>
      <c r="AFR189" s="338" t="s">
        <v>297</v>
      </c>
      <c r="AFS189" s="338"/>
      <c r="AFT189" s="338"/>
      <c r="AFU189" s="338"/>
      <c r="AFV189" s="338"/>
      <c r="AFW189" s="338"/>
      <c r="AFX189" s="339"/>
      <c r="AFY189" s="11"/>
      <c r="AFZ189" s="338" t="s">
        <v>297</v>
      </c>
      <c r="AGA189" s="338"/>
      <c r="AGB189" s="338"/>
      <c r="AGC189" s="338"/>
      <c r="AGD189" s="338"/>
      <c r="AGE189" s="338"/>
      <c r="AGF189" s="339"/>
      <c r="AGG189" s="11"/>
      <c r="AGH189" s="338" t="s">
        <v>297</v>
      </c>
      <c r="AGI189" s="338"/>
      <c r="AGJ189" s="338"/>
      <c r="AGK189" s="338"/>
      <c r="AGL189" s="338"/>
      <c r="AGM189" s="338"/>
      <c r="AGN189" s="339"/>
      <c r="AGO189" s="11"/>
      <c r="AGP189" s="338" t="s">
        <v>297</v>
      </c>
      <c r="AGQ189" s="338"/>
      <c r="AGR189" s="338"/>
      <c r="AGS189" s="338"/>
      <c r="AGT189" s="338"/>
      <c r="AGU189" s="338"/>
      <c r="AGV189" s="339"/>
      <c r="AGW189" s="11"/>
      <c r="AGX189" s="338" t="s">
        <v>297</v>
      </c>
      <c r="AGY189" s="338"/>
      <c r="AGZ189" s="338"/>
      <c r="AHA189" s="338"/>
      <c r="AHB189" s="338"/>
      <c r="AHC189" s="338"/>
      <c r="AHD189" s="339"/>
      <c r="AHE189" s="11"/>
      <c r="AHF189" s="338" t="s">
        <v>297</v>
      </c>
      <c r="AHG189" s="338"/>
      <c r="AHH189" s="338"/>
      <c r="AHI189" s="338"/>
      <c r="AHJ189" s="338"/>
      <c r="AHK189" s="338"/>
      <c r="AHL189" s="339"/>
      <c r="AHM189" s="11"/>
      <c r="AHN189" s="338" t="s">
        <v>297</v>
      </c>
      <c r="AHO189" s="338"/>
      <c r="AHP189" s="338"/>
      <c r="AHQ189" s="338"/>
      <c r="AHR189" s="338"/>
      <c r="AHS189" s="338"/>
      <c r="AHT189" s="339"/>
      <c r="AHU189" s="11"/>
      <c r="AHV189" s="338" t="s">
        <v>297</v>
      </c>
      <c r="AHW189" s="338"/>
      <c r="AHX189" s="338"/>
      <c r="AHY189" s="338"/>
      <c r="AHZ189" s="338"/>
      <c r="AIA189" s="338"/>
      <c r="AIB189" s="339"/>
      <c r="AIC189" s="11"/>
      <c r="AID189" s="338" t="s">
        <v>297</v>
      </c>
      <c r="AIE189" s="338"/>
      <c r="AIF189" s="338"/>
      <c r="AIG189" s="338"/>
      <c r="AIH189" s="338"/>
      <c r="AII189" s="338"/>
      <c r="AIJ189" s="339"/>
      <c r="AIK189" s="11"/>
      <c r="AIL189" s="338" t="s">
        <v>297</v>
      </c>
      <c r="AIM189" s="338"/>
      <c r="AIN189" s="338"/>
      <c r="AIO189" s="338"/>
      <c r="AIP189" s="338"/>
      <c r="AIQ189" s="338"/>
      <c r="AIR189" s="339"/>
      <c r="AIS189" s="11"/>
      <c r="AIT189" s="338" t="s">
        <v>297</v>
      </c>
      <c r="AIU189" s="338"/>
      <c r="AIV189" s="338"/>
      <c r="AIW189" s="338"/>
      <c r="AIX189" s="338"/>
      <c r="AIY189" s="338"/>
      <c r="AIZ189" s="339"/>
      <c r="AJA189" s="11"/>
      <c r="AJB189" s="338" t="s">
        <v>297</v>
      </c>
      <c r="AJC189" s="338"/>
      <c r="AJD189" s="338"/>
      <c r="AJE189" s="338"/>
      <c r="AJF189" s="338"/>
      <c r="AJG189" s="338"/>
      <c r="AJH189" s="339"/>
      <c r="AJI189" s="11"/>
      <c r="AJJ189" s="338" t="s">
        <v>297</v>
      </c>
      <c r="AJK189" s="338"/>
      <c r="AJL189" s="338"/>
      <c r="AJM189" s="338"/>
      <c r="AJN189" s="338"/>
      <c r="AJO189" s="338"/>
      <c r="AJP189" s="339"/>
      <c r="AJQ189" s="11"/>
      <c r="AJR189" s="338" t="s">
        <v>297</v>
      </c>
      <c r="AJS189" s="338"/>
      <c r="AJT189" s="338"/>
      <c r="AJU189" s="338"/>
      <c r="AJV189" s="338"/>
      <c r="AJW189" s="338"/>
      <c r="AJX189" s="339"/>
      <c r="AJY189" s="11"/>
      <c r="AJZ189" s="338" t="s">
        <v>297</v>
      </c>
      <c r="AKA189" s="338"/>
      <c r="AKB189" s="338"/>
      <c r="AKC189" s="338"/>
      <c r="AKD189" s="338"/>
      <c r="AKE189" s="338"/>
      <c r="AKF189" s="339"/>
      <c r="AKG189" s="11"/>
      <c r="AKH189" s="338" t="s">
        <v>297</v>
      </c>
      <c r="AKI189" s="338"/>
      <c r="AKJ189" s="338"/>
      <c r="AKK189" s="338"/>
      <c r="AKL189" s="338"/>
      <c r="AKM189" s="338"/>
      <c r="AKN189" s="339"/>
      <c r="AKO189" s="11"/>
      <c r="AKP189" s="338" t="s">
        <v>297</v>
      </c>
      <c r="AKQ189" s="338"/>
      <c r="AKR189" s="338"/>
      <c r="AKS189" s="338"/>
      <c r="AKT189" s="338"/>
      <c r="AKU189" s="338"/>
      <c r="AKV189" s="339"/>
      <c r="AKW189" s="11"/>
      <c r="AKX189" s="338" t="s">
        <v>297</v>
      </c>
      <c r="AKY189" s="338"/>
      <c r="AKZ189" s="338"/>
      <c r="ALA189" s="338"/>
      <c r="ALB189" s="338"/>
      <c r="ALC189" s="338"/>
      <c r="ALD189" s="339"/>
      <c r="ALE189" s="11"/>
      <c r="ALF189" s="338" t="s">
        <v>297</v>
      </c>
      <c r="ALG189" s="338"/>
      <c r="ALH189" s="338"/>
      <c r="ALI189" s="338"/>
      <c r="ALJ189" s="338"/>
      <c r="ALK189" s="338"/>
      <c r="ALL189" s="339"/>
      <c r="ALM189" s="11"/>
      <c r="ALN189" s="338" t="s">
        <v>297</v>
      </c>
      <c r="ALO189" s="338"/>
      <c r="ALP189" s="338"/>
      <c r="ALQ189" s="338"/>
      <c r="ALR189" s="338"/>
      <c r="ALS189" s="338"/>
      <c r="ALT189" s="339"/>
      <c r="ALU189" s="11"/>
      <c r="ALV189" s="338" t="s">
        <v>297</v>
      </c>
      <c r="ALW189" s="338"/>
      <c r="ALX189" s="338"/>
      <c r="ALY189" s="338"/>
      <c r="ALZ189" s="338"/>
      <c r="AMA189" s="338"/>
      <c r="AMB189" s="339"/>
      <c r="AMC189" s="11"/>
      <c r="AMD189" s="338" t="s">
        <v>297</v>
      </c>
      <c r="AME189" s="338"/>
      <c r="AMF189" s="338"/>
      <c r="AMG189" s="338"/>
      <c r="AMH189" s="338"/>
      <c r="AMI189" s="338"/>
      <c r="AMJ189" s="339"/>
      <c r="AMK189" s="11"/>
      <c r="AML189" s="338" t="s">
        <v>297</v>
      </c>
      <c r="AMM189" s="338"/>
      <c r="AMN189" s="338"/>
      <c r="AMO189" s="338"/>
      <c r="AMP189" s="338"/>
      <c r="AMQ189" s="338"/>
      <c r="AMR189" s="339"/>
      <c r="AMS189" s="11"/>
      <c r="AMT189" s="338" t="s">
        <v>297</v>
      </c>
      <c r="AMU189" s="338"/>
      <c r="AMV189" s="338"/>
      <c r="AMW189" s="338"/>
      <c r="AMX189" s="338"/>
      <c r="AMY189" s="338"/>
      <c r="AMZ189" s="339"/>
      <c r="ANA189" s="11"/>
      <c r="ANB189" s="338" t="s">
        <v>297</v>
      </c>
      <c r="ANC189" s="338"/>
      <c r="AND189" s="338"/>
      <c r="ANE189" s="338"/>
      <c r="ANF189" s="338"/>
      <c r="ANG189" s="338"/>
      <c r="ANH189" s="339"/>
      <c r="ANI189" s="11"/>
      <c r="ANJ189" s="338" t="s">
        <v>297</v>
      </c>
      <c r="ANK189" s="338"/>
      <c r="ANL189" s="338"/>
      <c r="ANM189" s="338"/>
      <c r="ANN189" s="338"/>
      <c r="ANO189" s="338"/>
      <c r="ANP189" s="339"/>
      <c r="ANQ189" s="11"/>
      <c r="ANR189" s="338" t="s">
        <v>297</v>
      </c>
      <c r="ANS189" s="338"/>
      <c r="ANT189" s="338"/>
      <c r="ANU189" s="338"/>
      <c r="ANV189" s="338"/>
      <c r="ANW189" s="338"/>
      <c r="ANX189" s="339"/>
      <c r="ANY189" s="11"/>
      <c r="ANZ189" s="338" t="s">
        <v>297</v>
      </c>
      <c r="AOA189" s="338"/>
      <c r="AOB189" s="338"/>
      <c r="AOC189" s="338"/>
      <c r="AOD189" s="338"/>
      <c r="AOE189" s="338"/>
      <c r="AOF189" s="339"/>
      <c r="AOG189" s="11"/>
      <c r="AOH189" s="338" t="s">
        <v>297</v>
      </c>
      <c r="AOI189" s="338"/>
      <c r="AOJ189" s="338"/>
      <c r="AOK189" s="338"/>
      <c r="AOL189" s="338"/>
      <c r="AOM189" s="338"/>
      <c r="AON189" s="339"/>
      <c r="AOO189" s="11"/>
      <c r="AOP189" s="338" t="s">
        <v>297</v>
      </c>
      <c r="AOQ189" s="338"/>
      <c r="AOR189" s="338"/>
      <c r="AOS189" s="338"/>
      <c r="AOT189" s="338"/>
      <c r="AOU189" s="338"/>
      <c r="AOV189" s="339"/>
      <c r="AOW189" s="11"/>
      <c r="AOX189" s="338" t="s">
        <v>297</v>
      </c>
      <c r="AOY189" s="338"/>
      <c r="AOZ189" s="338"/>
      <c r="APA189" s="338"/>
      <c r="APB189" s="338"/>
      <c r="APC189" s="338"/>
      <c r="APD189" s="339"/>
      <c r="APE189" s="11"/>
      <c r="APF189" s="338" t="s">
        <v>297</v>
      </c>
      <c r="APG189" s="338"/>
      <c r="APH189" s="338"/>
      <c r="API189" s="338"/>
      <c r="APJ189" s="338"/>
      <c r="APK189" s="338"/>
      <c r="APL189" s="339"/>
      <c r="APM189" s="11"/>
      <c r="APN189" s="338" t="s">
        <v>297</v>
      </c>
      <c r="APO189" s="338"/>
      <c r="APP189" s="338"/>
      <c r="APQ189" s="338"/>
      <c r="APR189" s="338"/>
      <c r="APS189" s="338"/>
      <c r="APT189" s="339"/>
      <c r="APU189" s="11"/>
      <c r="APV189" s="338" t="s">
        <v>297</v>
      </c>
      <c r="APW189" s="338"/>
      <c r="APX189" s="338"/>
      <c r="APY189" s="338"/>
      <c r="APZ189" s="338"/>
      <c r="AQA189" s="338"/>
      <c r="AQB189" s="339"/>
      <c r="AQC189" s="11"/>
      <c r="AQD189" s="338" t="s">
        <v>297</v>
      </c>
      <c r="AQE189" s="338"/>
      <c r="AQF189" s="338"/>
      <c r="AQG189" s="338"/>
      <c r="AQH189" s="338"/>
      <c r="AQI189" s="338"/>
      <c r="AQJ189" s="339"/>
      <c r="AQK189" s="11"/>
      <c r="AQL189" s="338" t="s">
        <v>297</v>
      </c>
      <c r="AQM189" s="338"/>
      <c r="AQN189" s="338"/>
      <c r="AQO189" s="338"/>
      <c r="AQP189" s="338"/>
      <c r="AQQ189" s="338"/>
      <c r="AQR189" s="339"/>
      <c r="AQS189" s="11"/>
      <c r="AQT189" s="338" t="s">
        <v>297</v>
      </c>
      <c r="AQU189" s="338"/>
      <c r="AQV189" s="338"/>
      <c r="AQW189" s="338"/>
      <c r="AQX189" s="338"/>
      <c r="AQY189" s="338"/>
      <c r="AQZ189" s="339"/>
      <c r="ARA189" s="11"/>
      <c r="ARB189" s="338" t="s">
        <v>297</v>
      </c>
      <c r="ARC189" s="338"/>
      <c r="ARD189" s="338"/>
      <c r="ARE189" s="338"/>
      <c r="ARF189" s="338"/>
      <c r="ARG189" s="338"/>
      <c r="ARH189" s="339"/>
      <c r="ARI189" s="11"/>
      <c r="ARJ189" s="338" t="s">
        <v>297</v>
      </c>
      <c r="ARK189" s="338"/>
      <c r="ARL189" s="338"/>
      <c r="ARM189" s="338"/>
      <c r="ARN189" s="338"/>
      <c r="ARO189" s="338"/>
      <c r="ARP189" s="339"/>
      <c r="ARQ189" s="11"/>
      <c r="ARR189" s="338" t="s">
        <v>297</v>
      </c>
      <c r="ARS189" s="338"/>
      <c r="ART189" s="338"/>
      <c r="ARU189" s="338"/>
      <c r="ARV189" s="338"/>
      <c r="ARW189" s="338"/>
      <c r="ARX189" s="339"/>
      <c r="ARY189" s="11"/>
      <c r="ARZ189" s="338" t="s">
        <v>297</v>
      </c>
      <c r="ASA189" s="338"/>
      <c r="ASB189" s="338"/>
      <c r="ASC189" s="338"/>
      <c r="ASD189" s="338"/>
      <c r="ASE189" s="338"/>
      <c r="ASF189" s="339"/>
      <c r="ASG189" s="11"/>
      <c r="ASH189" s="338" t="s">
        <v>297</v>
      </c>
      <c r="ASI189" s="338"/>
      <c r="ASJ189" s="338"/>
      <c r="ASK189" s="338"/>
      <c r="ASL189" s="338"/>
      <c r="ASM189" s="338"/>
      <c r="ASN189" s="339"/>
      <c r="ASO189" s="11"/>
      <c r="ASP189" s="338" t="s">
        <v>297</v>
      </c>
      <c r="ASQ189" s="338"/>
      <c r="ASR189" s="338"/>
      <c r="ASS189" s="338"/>
      <c r="AST189" s="338"/>
      <c r="ASU189" s="338"/>
      <c r="ASV189" s="339"/>
      <c r="ASW189" s="11"/>
      <c r="ASX189" s="338" t="s">
        <v>297</v>
      </c>
      <c r="ASY189" s="338"/>
      <c r="ASZ189" s="338"/>
      <c r="ATA189" s="338"/>
      <c r="ATB189" s="338"/>
      <c r="ATC189" s="338"/>
      <c r="ATD189" s="339"/>
      <c r="ATE189" s="11"/>
      <c r="ATF189" s="338" t="s">
        <v>297</v>
      </c>
      <c r="ATG189" s="338"/>
      <c r="ATH189" s="338"/>
      <c r="ATI189" s="338"/>
      <c r="ATJ189" s="338"/>
      <c r="ATK189" s="338"/>
      <c r="ATL189" s="339"/>
      <c r="ATM189" s="11"/>
      <c r="ATN189" s="338" t="s">
        <v>297</v>
      </c>
      <c r="ATO189" s="338"/>
      <c r="ATP189" s="338"/>
      <c r="ATQ189" s="338"/>
      <c r="ATR189" s="338"/>
      <c r="ATS189" s="338"/>
      <c r="ATT189" s="339"/>
      <c r="ATU189" s="11"/>
      <c r="ATV189" s="338" t="s">
        <v>297</v>
      </c>
      <c r="ATW189" s="338"/>
      <c r="ATX189" s="338"/>
      <c r="ATY189" s="338"/>
      <c r="ATZ189" s="338"/>
      <c r="AUA189" s="338"/>
      <c r="AUB189" s="339"/>
      <c r="AUC189" s="11"/>
      <c r="AUD189" s="338" t="s">
        <v>297</v>
      </c>
      <c r="AUE189" s="338"/>
      <c r="AUF189" s="338"/>
      <c r="AUG189" s="338"/>
      <c r="AUH189" s="338"/>
      <c r="AUI189" s="338"/>
      <c r="AUJ189" s="339"/>
      <c r="AUK189" s="11"/>
      <c r="AUL189" s="338" t="s">
        <v>297</v>
      </c>
      <c r="AUM189" s="338"/>
      <c r="AUN189" s="338"/>
      <c r="AUO189" s="338"/>
      <c r="AUP189" s="338"/>
      <c r="AUQ189" s="338"/>
      <c r="AUR189" s="339"/>
      <c r="AUS189" s="11"/>
      <c r="AUT189" s="338" t="s">
        <v>297</v>
      </c>
      <c r="AUU189" s="338"/>
      <c r="AUV189" s="338"/>
      <c r="AUW189" s="338"/>
      <c r="AUX189" s="338"/>
      <c r="AUY189" s="338"/>
      <c r="AUZ189" s="339"/>
      <c r="AVA189" s="11"/>
      <c r="AVB189" s="338" t="s">
        <v>297</v>
      </c>
      <c r="AVC189" s="338"/>
      <c r="AVD189" s="338"/>
      <c r="AVE189" s="338"/>
      <c r="AVF189" s="338"/>
      <c r="AVG189" s="338"/>
      <c r="AVH189" s="339"/>
      <c r="AVI189" s="11"/>
      <c r="AVJ189" s="338" t="s">
        <v>297</v>
      </c>
      <c r="AVK189" s="338"/>
      <c r="AVL189" s="338"/>
      <c r="AVM189" s="338"/>
      <c r="AVN189" s="338"/>
      <c r="AVO189" s="338"/>
      <c r="AVP189" s="339"/>
      <c r="AVQ189" s="11"/>
      <c r="AVR189" s="338" t="s">
        <v>297</v>
      </c>
      <c r="AVS189" s="338"/>
      <c r="AVT189" s="338"/>
      <c r="AVU189" s="338"/>
      <c r="AVV189" s="338"/>
      <c r="AVW189" s="338"/>
      <c r="AVX189" s="339"/>
      <c r="AVY189" s="11"/>
      <c r="AVZ189" s="338" t="s">
        <v>297</v>
      </c>
      <c r="AWA189" s="338"/>
      <c r="AWB189" s="338"/>
      <c r="AWC189" s="338"/>
      <c r="AWD189" s="338"/>
      <c r="AWE189" s="338"/>
      <c r="AWF189" s="339"/>
      <c r="AWG189" s="11"/>
      <c r="AWH189" s="338" t="s">
        <v>297</v>
      </c>
      <c r="AWI189" s="338"/>
      <c r="AWJ189" s="338"/>
      <c r="AWK189" s="338"/>
      <c r="AWL189" s="338"/>
      <c r="AWM189" s="338"/>
      <c r="AWN189" s="339"/>
      <c r="AWO189" s="11"/>
      <c r="AWP189" s="338" t="s">
        <v>297</v>
      </c>
      <c r="AWQ189" s="338"/>
      <c r="AWR189" s="338"/>
      <c r="AWS189" s="338"/>
      <c r="AWT189" s="338"/>
      <c r="AWU189" s="338"/>
      <c r="AWV189" s="339"/>
      <c r="AWW189" s="11"/>
      <c r="AWX189" s="338" t="s">
        <v>297</v>
      </c>
      <c r="AWY189" s="338"/>
      <c r="AWZ189" s="338"/>
      <c r="AXA189" s="338"/>
      <c r="AXB189" s="338"/>
      <c r="AXC189" s="338"/>
      <c r="AXD189" s="339"/>
      <c r="AXE189" s="11"/>
      <c r="AXF189" s="338" t="s">
        <v>297</v>
      </c>
      <c r="AXG189" s="338"/>
      <c r="AXH189" s="338"/>
      <c r="AXI189" s="338"/>
      <c r="AXJ189" s="338"/>
      <c r="AXK189" s="338"/>
      <c r="AXL189" s="339"/>
      <c r="AXM189" s="11"/>
      <c r="AXN189" s="338" t="s">
        <v>297</v>
      </c>
      <c r="AXO189" s="338"/>
      <c r="AXP189" s="338"/>
      <c r="AXQ189" s="338"/>
      <c r="AXR189" s="338"/>
      <c r="AXS189" s="338"/>
      <c r="AXT189" s="339"/>
      <c r="AXU189" s="11"/>
      <c r="AXV189" s="338" t="s">
        <v>297</v>
      </c>
      <c r="AXW189" s="338"/>
      <c r="AXX189" s="338"/>
      <c r="AXY189" s="338"/>
      <c r="AXZ189" s="338"/>
      <c r="AYA189" s="338"/>
      <c r="AYB189" s="339"/>
      <c r="AYC189" s="11"/>
      <c r="AYD189" s="338" t="s">
        <v>297</v>
      </c>
      <c r="AYE189" s="338"/>
      <c r="AYF189" s="338"/>
      <c r="AYG189" s="338"/>
      <c r="AYH189" s="338"/>
      <c r="AYI189" s="338"/>
      <c r="AYJ189" s="339"/>
      <c r="AYK189" s="11"/>
      <c r="AYL189" s="338" t="s">
        <v>297</v>
      </c>
      <c r="AYM189" s="338"/>
      <c r="AYN189" s="338"/>
      <c r="AYO189" s="338"/>
      <c r="AYP189" s="338"/>
      <c r="AYQ189" s="338"/>
      <c r="AYR189" s="339"/>
      <c r="AYS189" s="11"/>
      <c r="AYT189" s="338" t="s">
        <v>297</v>
      </c>
      <c r="AYU189" s="338"/>
      <c r="AYV189" s="338"/>
      <c r="AYW189" s="338"/>
      <c r="AYX189" s="338"/>
      <c r="AYY189" s="338"/>
      <c r="AYZ189" s="339"/>
      <c r="AZA189" s="11"/>
      <c r="AZB189" s="338" t="s">
        <v>297</v>
      </c>
      <c r="AZC189" s="338"/>
      <c r="AZD189" s="338"/>
      <c r="AZE189" s="338"/>
      <c r="AZF189" s="338"/>
      <c r="AZG189" s="338"/>
      <c r="AZH189" s="339"/>
      <c r="AZI189" s="11"/>
      <c r="AZJ189" s="338" t="s">
        <v>297</v>
      </c>
      <c r="AZK189" s="338"/>
      <c r="AZL189" s="338"/>
      <c r="AZM189" s="338"/>
      <c r="AZN189" s="338"/>
      <c r="AZO189" s="338"/>
      <c r="AZP189" s="339"/>
      <c r="AZQ189" s="11"/>
      <c r="AZR189" s="338" t="s">
        <v>297</v>
      </c>
      <c r="AZS189" s="338"/>
      <c r="AZT189" s="338"/>
      <c r="AZU189" s="338"/>
      <c r="AZV189" s="338"/>
      <c r="AZW189" s="338"/>
      <c r="AZX189" s="339"/>
      <c r="AZY189" s="11"/>
      <c r="AZZ189" s="338" t="s">
        <v>297</v>
      </c>
      <c r="BAA189" s="338"/>
      <c r="BAB189" s="338"/>
      <c r="BAC189" s="338"/>
      <c r="BAD189" s="338"/>
      <c r="BAE189" s="338"/>
      <c r="BAF189" s="339"/>
      <c r="BAG189" s="11"/>
      <c r="BAH189" s="338" t="s">
        <v>297</v>
      </c>
      <c r="BAI189" s="338"/>
      <c r="BAJ189" s="338"/>
      <c r="BAK189" s="338"/>
      <c r="BAL189" s="338"/>
      <c r="BAM189" s="338"/>
      <c r="BAN189" s="339"/>
      <c r="BAO189" s="11"/>
      <c r="BAP189" s="338" t="s">
        <v>297</v>
      </c>
      <c r="BAQ189" s="338"/>
      <c r="BAR189" s="338"/>
      <c r="BAS189" s="338"/>
      <c r="BAT189" s="338"/>
      <c r="BAU189" s="338"/>
      <c r="BAV189" s="339"/>
      <c r="BAW189" s="11"/>
      <c r="BAX189" s="338" t="s">
        <v>297</v>
      </c>
      <c r="BAY189" s="338"/>
      <c r="BAZ189" s="338"/>
      <c r="BBA189" s="338"/>
      <c r="BBB189" s="338"/>
      <c r="BBC189" s="338"/>
      <c r="BBD189" s="339"/>
      <c r="BBE189" s="11"/>
      <c r="BBF189" s="338" t="s">
        <v>297</v>
      </c>
      <c r="BBG189" s="338"/>
      <c r="BBH189" s="338"/>
      <c r="BBI189" s="338"/>
      <c r="BBJ189" s="338"/>
      <c r="BBK189" s="338"/>
      <c r="BBL189" s="339"/>
      <c r="BBM189" s="11"/>
      <c r="BBN189" s="338" t="s">
        <v>297</v>
      </c>
      <c r="BBO189" s="338"/>
      <c r="BBP189" s="338"/>
      <c r="BBQ189" s="338"/>
      <c r="BBR189" s="338"/>
      <c r="BBS189" s="338"/>
      <c r="BBT189" s="339"/>
      <c r="BBU189" s="11"/>
      <c r="BBV189" s="338" t="s">
        <v>297</v>
      </c>
      <c r="BBW189" s="338"/>
      <c r="BBX189" s="338"/>
      <c r="BBY189" s="338"/>
      <c r="BBZ189" s="338"/>
      <c r="BCA189" s="338"/>
      <c r="BCB189" s="339"/>
      <c r="BCC189" s="11"/>
      <c r="BCD189" s="338" t="s">
        <v>297</v>
      </c>
      <c r="BCE189" s="338"/>
      <c r="BCF189" s="338"/>
      <c r="BCG189" s="338"/>
      <c r="BCH189" s="338"/>
      <c r="BCI189" s="338"/>
      <c r="BCJ189" s="339"/>
      <c r="BCK189" s="11"/>
      <c r="BCL189" s="338" t="s">
        <v>297</v>
      </c>
      <c r="BCM189" s="338"/>
      <c r="BCN189" s="338"/>
      <c r="BCO189" s="338"/>
      <c r="BCP189" s="338"/>
      <c r="BCQ189" s="338"/>
      <c r="BCR189" s="339"/>
      <c r="BCS189" s="11"/>
      <c r="BCT189" s="338" t="s">
        <v>297</v>
      </c>
      <c r="BCU189" s="338"/>
      <c r="BCV189" s="338"/>
      <c r="BCW189" s="338"/>
      <c r="BCX189" s="338"/>
      <c r="BCY189" s="338"/>
      <c r="BCZ189" s="339"/>
      <c r="BDA189" s="11"/>
      <c r="BDB189" s="338" t="s">
        <v>297</v>
      </c>
      <c r="BDC189" s="338"/>
      <c r="BDD189" s="338"/>
      <c r="BDE189" s="338"/>
      <c r="BDF189" s="338"/>
      <c r="BDG189" s="338"/>
      <c r="BDH189" s="339"/>
      <c r="BDI189" s="11"/>
      <c r="BDJ189" s="338" t="s">
        <v>297</v>
      </c>
      <c r="BDK189" s="338"/>
      <c r="BDL189" s="338"/>
      <c r="BDM189" s="338"/>
      <c r="BDN189" s="338"/>
      <c r="BDO189" s="338"/>
      <c r="BDP189" s="339"/>
      <c r="BDQ189" s="11"/>
      <c r="BDR189" s="338" t="s">
        <v>297</v>
      </c>
      <c r="BDS189" s="338"/>
      <c r="BDT189" s="338"/>
      <c r="BDU189" s="338"/>
      <c r="BDV189" s="338"/>
      <c r="BDW189" s="338"/>
      <c r="BDX189" s="339"/>
      <c r="BDY189" s="11"/>
      <c r="BDZ189" s="338" t="s">
        <v>297</v>
      </c>
      <c r="BEA189" s="338"/>
      <c r="BEB189" s="338"/>
      <c r="BEC189" s="338"/>
      <c r="BED189" s="338"/>
      <c r="BEE189" s="338"/>
      <c r="BEF189" s="339"/>
      <c r="BEG189" s="11"/>
      <c r="BEH189" s="338" t="s">
        <v>297</v>
      </c>
      <c r="BEI189" s="338"/>
      <c r="BEJ189" s="338"/>
      <c r="BEK189" s="338"/>
      <c r="BEL189" s="338"/>
      <c r="BEM189" s="338"/>
      <c r="BEN189" s="339"/>
      <c r="BEO189" s="11"/>
      <c r="BEP189" s="338" t="s">
        <v>297</v>
      </c>
      <c r="BEQ189" s="338"/>
      <c r="BER189" s="338"/>
      <c r="BES189" s="338"/>
      <c r="BET189" s="338"/>
      <c r="BEU189" s="338"/>
      <c r="BEV189" s="339"/>
      <c r="BEW189" s="11"/>
      <c r="BEX189" s="338" t="s">
        <v>297</v>
      </c>
      <c r="BEY189" s="338"/>
      <c r="BEZ189" s="338"/>
      <c r="BFA189" s="338"/>
      <c r="BFB189" s="338"/>
      <c r="BFC189" s="338"/>
      <c r="BFD189" s="339"/>
      <c r="BFE189" s="11"/>
      <c r="BFF189" s="338" t="s">
        <v>297</v>
      </c>
      <c r="BFG189" s="338"/>
      <c r="BFH189" s="338"/>
      <c r="BFI189" s="338"/>
      <c r="BFJ189" s="338"/>
      <c r="BFK189" s="338"/>
      <c r="BFL189" s="339"/>
      <c r="BFM189" s="11"/>
      <c r="BFN189" s="338" t="s">
        <v>297</v>
      </c>
      <c r="BFO189" s="338"/>
      <c r="BFP189" s="338"/>
      <c r="BFQ189" s="338"/>
      <c r="BFR189" s="338"/>
      <c r="BFS189" s="338"/>
      <c r="BFT189" s="339"/>
      <c r="BFU189" s="11"/>
      <c r="BFV189" s="338" t="s">
        <v>297</v>
      </c>
      <c r="BFW189" s="338"/>
      <c r="BFX189" s="338"/>
      <c r="BFY189" s="338"/>
      <c r="BFZ189" s="338"/>
      <c r="BGA189" s="338"/>
      <c r="BGB189" s="339"/>
      <c r="BGC189" s="11"/>
      <c r="BGD189" s="338" t="s">
        <v>297</v>
      </c>
      <c r="BGE189" s="338"/>
      <c r="BGF189" s="338"/>
      <c r="BGG189" s="338"/>
      <c r="BGH189" s="338"/>
      <c r="BGI189" s="338"/>
      <c r="BGJ189" s="339"/>
      <c r="BGK189" s="11"/>
      <c r="BGL189" s="338" t="s">
        <v>297</v>
      </c>
      <c r="BGM189" s="338"/>
      <c r="BGN189" s="338"/>
      <c r="BGO189" s="338"/>
      <c r="BGP189" s="338"/>
      <c r="BGQ189" s="338"/>
      <c r="BGR189" s="339"/>
      <c r="BGS189" s="11"/>
      <c r="BGT189" s="338" t="s">
        <v>297</v>
      </c>
      <c r="BGU189" s="338"/>
      <c r="BGV189" s="338"/>
      <c r="BGW189" s="338"/>
      <c r="BGX189" s="338"/>
      <c r="BGY189" s="338"/>
      <c r="BGZ189" s="339"/>
      <c r="BHA189" s="11"/>
      <c r="BHB189" s="338" t="s">
        <v>297</v>
      </c>
      <c r="BHC189" s="338"/>
      <c r="BHD189" s="338"/>
      <c r="BHE189" s="338"/>
      <c r="BHF189" s="338"/>
      <c r="BHG189" s="338"/>
      <c r="BHH189" s="339"/>
      <c r="BHI189" s="11"/>
      <c r="BHJ189" s="338" t="s">
        <v>297</v>
      </c>
      <c r="BHK189" s="338"/>
      <c r="BHL189" s="338"/>
      <c r="BHM189" s="338"/>
      <c r="BHN189" s="338"/>
      <c r="BHO189" s="338"/>
      <c r="BHP189" s="339"/>
      <c r="BHQ189" s="11"/>
      <c r="BHR189" s="338" t="s">
        <v>297</v>
      </c>
      <c r="BHS189" s="338"/>
      <c r="BHT189" s="338"/>
      <c r="BHU189" s="338"/>
      <c r="BHV189" s="338"/>
      <c r="BHW189" s="338"/>
      <c r="BHX189" s="339"/>
      <c r="BHY189" s="11"/>
      <c r="BHZ189" s="338" t="s">
        <v>297</v>
      </c>
      <c r="BIA189" s="338"/>
      <c r="BIB189" s="338"/>
      <c r="BIC189" s="338"/>
      <c r="BID189" s="338"/>
      <c r="BIE189" s="338"/>
      <c r="BIF189" s="339"/>
      <c r="BIG189" s="11"/>
      <c r="BIH189" s="338" t="s">
        <v>297</v>
      </c>
      <c r="BII189" s="338"/>
      <c r="BIJ189" s="338"/>
      <c r="BIK189" s="338"/>
      <c r="BIL189" s="338"/>
      <c r="BIM189" s="338"/>
      <c r="BIN189" s="339"/>
      <c r="BIO189" s="11"/>
      <c r="BIP189" s="338" t="s">
        <v>297</v>
      </c>
      <c r="BIQ189" s="338"/>
      <c r="BIR189" s="338"/>
      <c r="BIS189" s="338"/>
      <c r="BIT189" s="338"/>
      <c r="BIU189" s="338"/>
      <c r="BIV189" s="339"/>
      <c r="BIW189" s="11"/>
      <c r="BIX189" s="338" t="s">
        <v>297</v>
      </c>
      <c r="BIY189" s="338"/>
      <c r="BIZ189" s="338"/>
      <c r="BJA189" s="338"/>
      <c r="BJB189" s="338"/>
      <c r="BJC189" s="338"/>
      <c r="BJD189" s="339"/>
      <c r="BJE189" s="11"/>
      <c r="BJF189" s="338" t="s">
        <v>297</v>
      </c>
      <c r="BJG189" s="338"/>
      <c r="BJH189" s="338"/>
      <c r="BJI189" s="338"/>
      <c r="BJJ189" s="338"/>
      <c r="BJK189" s="338"/>
      <c r="BJL189" s="339"/>
      <c r="BJM189" s="11"/>
      <c r="BJN189" s="338" t="s">
        <v>297</v>
      </c>
      <c r="BJO189" s="338"/>
      <c r="BJP189" s="338"/>
      <c r="BJQ189" s="338"/>
      <c r="BJR189" s="338"/>
      <c r="BJS189" s="338"/>
      <c r="BJT189" s="339"/>
      <c r="BJU189" s="11"/>
      <c r="BJV189" s="338" t="s">
        <v>297</v>
      </c>
      <c r="BJW189" s="338"/>
      <c r="BJX189" s="338"/>
      <c r="BJY189" s="338"/>
      <c r="BJZ189" s="338"/>
      <c r="BKA189" s="338"/>
      <c r="BKB189" s="339"/>
      <c r="BKC189" s="11"/>
      <c r="BKD189" s="338" t="s">
        <v>297</v>
      </c>
      <c r="BKE189" s="338"/>
      <c r="BKF189" s="338"/>
      <c r="BKG189" s="338"/>
      <c r="BKH189" s="338"/>
      <c r="BKI189" s="338"/>
      <c r="BKJ189" s="339"/>
      <c r="BKK189" s="11"/>
      <c r="BKL189" s="338" t="s">
        <v>297</v>
      </c>
      <c r="BKM189" s="338"/>
      <c r="BKN189" s="338"/>
      <c r="BKO189" s="338"/>
      <c r="BKP189" s="338"/>
      <c r="BKQ189" s="338"/>
      <c r="BKR189" s="339"/>
      <c r="BKS189" s="11"/>
      <c r="BKT189" s="338" t="s">
        <v>297</v>
      </c>
      <c r="BKU189" s="338"/>
      <c r="BKV189" s="338"/>
      <c r="BKW189" s="338"/>
      <c r="BKX189" s="338"/>
      <c r="BKY189" s="338"/>
      <c r="BKZ189" s="339"/>
      <c r="BLA189" s="11"/>
      <c r="BLB189" s="338" t="s">
        <v>297</v>
      </c>
      <c r="BLC189" s="338"/>
      <c r="BLD189" s="338"/>
      <c r="BLE189" s="338"/>
      <c r="BLF189" s="338"/>
      <c r="BLG189" s="338"/>
      <c r="BLH189" s="339"/>
      <c r="BLI189" s="11"/>
      <c r="BLJ189" s="338" t="s">
        <v>297</v>
      </c>
      <c r="BLK189" s="338"/>
      <c r="BLL189" s="338"/>
      <c r="BLM189" s="338"/>
      <c r="BLN189" s="338"/>
      <c r="BLO189" s="338"/>
      <c r="BLP189" s="339"/>
      <c r="BLQ189" s="11"/>
      <c r="BLR189" s="338" t="s">
        <v>297</v>
      </c>
      <c r="BLS189" s="338"/>
      <c r="BLT189" s="338"/>
      <c r="BLU189" s="338"/>
      <c r="BLV189" s="338"/>
      <c r="BLW189" s="338"/>
      <c r="BLX189" s="339"/>
      <c r="BLY189" s="11"/>
      <c r="BLZ189" s="338" t="s">
        <v>297</v>
      </c>
      <c r="BMA189" s="338"/>
      <c r="BMB189" s="338"/>
      <c r="BMC189" s="338"/>
      <c r="BMD189" s="338"/>
      <c r="BME189" s="338"/>
      <c r="BMF189" s="339"/>
      <c r="BMG189" s="11"/>
      <c r="BMH189" s="338" t="s">
        <v>297</v>
      </c>
      <c r="BMI189" s="338"/>
      <c r="BMJ189" s="338"/>
      <c r="BMK189" s="338"/>
      <c r="BML189" s="338"/>
      <c r="BMM189" s="338"/>
      <c r="BMN189" s="339"/>
      <c r="BMO189" s="11"/>
      <c r="BMP189" s="338" t="s">
        <v>297</v>
      </c>
      <c r="BMQ189" s="338"/>
      <c r="BMR189" s="338"/>
      <c r="BMS189" s="338"/>
      <c r="BMT189" s="338"/>
      <c r="BMU189" s="338"/>
      <c r="BMV189" s="339"/>
      <c r="BMW189" s="11"/>
      <c r="BMX189" s="338" t="s">
        <v>297</v>
      </c>
      <c r="BMY189" s="338"/>
      <c r="BMZ189" s="338"/>
      <c r="BNA189" s="338"/>
      <c r="BNB189" s="338"/>
      <c r="BNC189" s="338"/>
      <c r="BND189" s="339"/>
      <c r="BNE189" s="11"/>
      <c r="BNF189" s="338" t="s">
        <v>297</v>
      </c>
      <c r="BNG189" s="338"/>
      <c r="BNH189" s="338"/>
      <c r="BNI189" s="338"/>
      <c r="BNJ189" s="338"/>
      <c r="BNK189" s="338"/>
      <c r="BNL189" s="339"/>
      <c r="BNM189" s="11"/>
      <c r="BNN189" s="338" t="s">
        <v>297</v>
      </c>
      <c r="BNO189" s="338"/>
      <c r="BNP189" s="338"/>
      <c r="BNQ189" s="338"/>
      <c r="BNR189" s="338"/>
      <c r="BNS189" s="338"/>
      <c r="BNT189" s="339"/>
      <c r="BNU189" s="11"/>
      <c r="BNV189" s="338" t="s">
        <v>297</v>
      </c>
      <c r="BNW189" s="338"/>
      <c r="BNX189" s="338"/>
      <c r="BNY189" s="338"/>
      <c r="BNZ189" s="338"/>
      <c r="BOA189" s="338"/>
      <c r="BOB189" s="339"/>
      <c r="BOC189" s="11"/>
      <c r="BOD189" s="338" t="s">
        <v>297</v>
      </c>
      <c r="BOE189" s="338"/>
      <c r="BOF189" s="338"/>
      <c r="BOG189" s="338"/>
      <c r="BOH189" s="338"/>
      <c r="BOI189" s="338"/>
      <c r="BOJ189" s="339"/>
      <c r="BOK189" s="11"/>
      <c r="BOL189" s="338" t="s">
        <v>297</v>
      </c>
      <c r="BOM189" s="338"/>
      <c r="BON189" s="338"/>
      <c r="BOO189" s="338"/>
      <c r="BOP189" s="338"/>
      <c r="BOQ189" s="338"/>
      <c r="BOR189" s="339"/>
      <c r="BOS189" s="11"/>
      <c r="BOT189" s="338" t="s">
        <v>297</v>
      </c>
      <c r="BOU189" s="338"/>
      <c r="BOV189" s="338"/>
      <c r="BOW189" s="338"/>
      <c r="BOX189" s="338"/>
      <c r="BOY189" s="338"/>
      <c r="BOZ189" s="339"/>
      <c r="BPA189" s="11"/>
      <c r="BPB189" s="338" t="s">
        <v>297</v>
      </c>
      <c r="BPC189" s="338"/>
      <c r="BPD189" s="338"/>
      <c r="BPE189" s="338"/>
      <c r="BPF189" s="338"/>
      <c r="BPG189" s="338"/>
      <c r="BPH189" s="339"/>
      <c r="BPI189" s="11"/>
      <c r="BPJ189" s="338" t="s">
        <v>297</v>
      </c>
      <c r="BPK189" s="338"/>
      <c r="BPL189" s="338"/>
      <c r="BPM189" s="338"/>
      <c r="BPN189" s="338"/>
      <c r="BPO189" s="338"/>
      <c r="BPP189" s="339"/>
      <c r="BPQ189" s="11"/>
      <c r="BPR189" s="338" t="s">
        <v>297</v>
      </c>
      <c r="BPS189" s="338"/>
      <c r="BPT189" s="338"/>
      <c r="BPU189" s="338"/>
      <c r="BPV189" s="338"/>
      <c r="BPW189" s="338"/>
      <c r="BPX189" s="339"/>
      <c r="BPY189" s="11"/>
      <c r="BPZ189" s="338" t="s">
        <v>297</v>
      </c>
      <c r="BQA189" s="338"/>
      <c r="BQB189" s="338"/>
      <c r="BQC189" s="338"/>
      <c r="BQD189" s="338"/>
      <c r="BQE189" s="338"/>
      <c r="BQF189" s="339"/>
      <c r="BQG189" s="11"/>
      <c r="BQH189" s="338" t="s">
        <v>297</v>
      </c>
      <c r="BQI189" s="338"/>
      <c r="BQJ189" s="338"/>
      <c r="BQK189" s="338"/>
      <c r="BQL189" s="338"/>
      <c r="BQM189" s="338"/>
      <c r="BQN189" s="339"/>
      <c r="BQO189" s="11"/>
      <c r="BQP189" s="338" t="s">
        <v>297</v>
      </c>
      <c r="BQQ189" s="338"/>
      <c r="BQR189" s="338"/>
      <c r="BQS189" s="338"/>
      <c r="BQT189" s="338"/>
      <c r="BQU189" s="338"/>
      <c r="BQV189" s="339"/>
      <c r="BQW189" s="11"/>
      <c r="BQX189" s="338" t="s">
        <v>297</v>
      </c>
      <c r="BQY189" s="338"/>
      <c r="BQZ189" s="338"/>
      <c r="BRA189" s="338"/>
      <c r="BRB189" s="338"/>
      <c r="BRC189" s="338"/>
      <c r="BRD189" s="339"/>
      <c r="BRE189" s="11"/>
      <c r="BRF189" s="338" t="s">
        <v>297</v>
      </c>
      <c r="BRG189" s="338"/>
      <c r="BRH189" s="338"/>
      <c r="BRI189" s="338"/>
      <c r="BRJ189" s="338"/>
      <c r="BRK189" s="338"/>
      <c r="BRL189" s="339"/>
      <c r="BRM189" s="11"/>
      <c r="BRN189" s="338" t="s">
        <v>297</v>
      </c>
      <c r="BRO189" s="338"/>
      <c r="BRP189" s="338"/>
      <c r="BRQ189" s="338"/>
      <c r="BRR189" s="338"/>
      <c r="BRS189" s="338"/>
      <c r="BRT189" s="339"/>
      <c r="BRU189" s="11"/>
      <c r="BRV189" s="338" t="s">
        <v>297</v>
      </c>
      <c r="BRW189" s="338"/>
      <c r="BRX189" s="338"/>
      <c r="BRY189" s="338"/>
      <c r="BRZ189" s="338"/>
      <c r="BSA189" s="338"/>
      <c r="BSB189" s="339"/>
      <c r="BSC189" s="11"/>
      <c r="BSD189" s="338" t="s">
        <v>297</v>
      </c>
      <c r="BSE189" s="338"/>
      <c r="BSF189" s="338"/>
      <c r="BSG189" s="338"/>
      <c r="BSH189" s="338"/>
      <c r="BSI189" s="338"/>
      <c r="BSJ189" s="339"/>
      <c r="BSK189" s="11"/>
      <c r="BSL189" s="338" t="s">
        <v>297</v>
      </c>
      <c r="BSM189" s="338"/>
      <c r="BSN189" s="338"/>
      <c r="BSO189" s="338"/>
      <c r="BSP189" s="338"/>
      <c r="BSQ189" s="338"/>
      <c r="BSR189" s="339"/>
      <c r="BSS189" s="11"/>
      <c r="BST189" s="338" t="s">
        <v>297</v>
      </c>
      <c r="BSU189" s="338"/>
      <c r="BSV189" s="338"/>
      <c r="BSW189" s="338"/>
      <c r="BSX189" s="338"/>
      <c r="BSY189" s="338"/>
      <c r="BSZ189" s="339"/>
      <c r="BTA189" s="11"/>
      <c r="BTB189" s="338" t="s">
        <v>297</v>
      </c>
      <c r="BTC189" s="338"/>
      <c r="BTD189" s="338"/>
      <c r="BTE189" s="338"/>
      <c r="BTF189" s="338"/>
      <c r="BTG189" s="338"/>
      <c r="BTH189" s="339"/>
      <c r="BTI189" s="11"/>
      <c r="BTJ189" s="338" t="s">
        <v>297</v>
      </c>
      <c r="BTK189" s="338"/>
      <c r="BTL189" s="338"/>
      <c r="BTM189" s="338"/>
      <c r="BTN189" s="338"/>
      <c r="BTO189" s="338"/>
      <c r="BTP189" s="339"/>
      <c r="BTQ189" s="11"/>
      <c r="BTR189" s="338" t="s">
        <v>297</v>
      </c>
      <c r="BTS189" s="338"/>
      <c r="BTT189" s="338"/>
      <c r="BTU189" s="338"/>
      <c r="BTV189" s="338"/>
      <c r="BTW189" s="338"/>
      <c r="BTX189" s="339"/>
      <c r="BTY189" s="11"/>
      <c r="BTZ189" s="338" t="s">
        <v>297</v>
      </c>
      <c r="BUA189" s="338"/>
      <c r="BUB189" s="338"/>
      <c r="BUC189" s="338"/>
      <c r="BUD189" s="338"/>
      <c r="BUE189" s="338"/>
      <c r="BUF189" s="339"/>
      <c r="BUG189" s="11"/>
      <c r="BUH189" s="338" t="s">
        <v>297</v>
      </c>
      <c r="BUI189" s="338"/>
      <c r="BUJ189" s="338"/>
      <c r="BUK189" s="338"/>
      <c r="BUL189" s="338"/>
      <c r="BUM189" s="338"/>
      <c r="BUN189" s="339"/>
      <c r="BUO189" s="11"/>
      <c r="BUP189" s="338" t="s">
        <v>297</v>
      </c>
      <c r="BUQ189" s="338"/>
      <c r="BUR189" s="338"/>
      <c r="BUS189" s="338"/>
      <c r="BUT189" s="338"/>
      <c r="BUU189" s="338"/>
      <c r="BUV189" s="339"/>
      <c r="BUW189" s="11"/>
      <c r="BUX189" s="338" t="s">
        <v>297</v>
      </c>
      <c r="BUY189" s="338"/>
      <c r="BUZ189" s="338"/>
      <c r="BVA189" s="338"/>
      <c r="BVB189" s="338"/>
      <c r="BVC189" s="338"/>
      <c r="BVD189" s="339"/>
      <c r="BVE189" s="11"/>
      <c r="BVF189" s="338" t="s">
        <v>297</v>
      </c>
      <c r="BVG189" s="338"/>
      <c r="BVH189" s="338"/>
      <c r="BVI189" s="338"/>
      <c r="BVJ189" s="338"/>
      <c r="BVK189" s="338"/>
      <c r="BVL189" s="339"/>
      <c r="BVM189" s="11"/>
      <c r="BVN189" s="338" t="s">
        <v>297</v>
      </c>
      <c r="BVO189" s="338"/>
      <c r="BVP189" s="338"/>
      <c r="BVQ189" s="338"/>
      <c r="BVR189" s="338"/>
      <c r="BVS189" s="338"/>
      <c r="BVT189" s="339"/>
      <c r="BVU189" s="11"/>
      <c r="BVV189" s="338" t="s">
        <v>297</v>
      </c>
      <c r="BVW189" s="338"/>
      <c r="BVX189" s="338"/>
      <c r="BVY189" s="338"/>
      <c r="BVZ189" s="338"/>
      <c r="BWA189" s="338"/>
      <c r="BWB189" s="339"/>
      <c r="BWC189" s="11"/>
      <c r="BWD189" s="338" t="s">
        <v>297</v>
      </c>
      <c r="BWE189" s="338"/>
      <c r="BWF189" s="338"/>
      <c r="BWG189" s="338"/>
      <c r="BWH189" s="338"/>
      <c r="BWI189" s="338"/>
      <c r="BWJ189" s="339"/>
      <c r="BWK189" s="11"/>
      <c r="BWL189" s="338" t="s">
        <v>297</v>
      </c>
      <c r="BWM189" s="338"/>
      <c r="BWN189" s="338"/>
      <c r="BWO189" s="338"/>
      <c r="BWP189" s="338"/>
      <c r="BWQ189" s="338"/>
      <c r="BWR189" s="339"/>
      <c r="BWS189" s="11"/>
      <c r="BWT189" s="338" t="s">
        <v>297</v>
      </c>
      <c r="BWU189" s="338"/>
      <c r="BWV189" s="338"/>
      <c r="BWW189" s="338"/>
      <c r="BWX189" s="338"/>
      <c r="BWY189" s="338"/>
      <c r="BWZ189" s="339"/>
      <c r="BXA189" s="11"/>
      <c r="BXB189" s="338" t="s">
        <v>297</v>
      </c>
      <c r="BXC189" s="338"/>
      <c r="BXD189" s="338"/>
      <c r="BXE189" s="338"/>
      <c r="BXF189" s="338"/>
      <c r="BXG189" s="338"/>
      <c r="BXH189" s="339"/>
      <c r="BXI189" s="11"/>
      <c r="BXJ189" s="338" t="s">
        <v>297</v>
      </c>
      <c r="BXK189" s="338"/>
      <c r="BXL189" s="338"/>
      <c r="BXM189" s="338"/>
      <c r="BXN189" s="338"/>
      <c r="BXO189" s="338"/>
      <c r="BXP189" s="339"/>
      <c r="BXQ189" s="11"/>
      <c r="BXR189" s="338" t="s">
        <v>297</v>
      </c>
      <c r="BXS189" s="338"/>
      <c r="BXT189" s="338"/>
      <c r="BXU189" s="338"/>
      <c r="BXV189" s="338"/>
      <c r="BXW189" s="338"/>
      <c r="BXX189" s="339"/>
      <c r="BXY189" s="11"/>
      <c r="BXZ189" s="338" t="s">
        <v>297</v>
      </c>
      <c r="BYA189" s="338"/>
      <c r="BYB189" s="338"/>
      <c r="BYC189" s="338"/>
      <c r="BYD189" s="338"/>
      <c r="BYE189" s="338"/>
      <c r="BYF189" s="339"/>
      <c r="BYG189" s="11"/>
      <c r="BYH189" s="338" t="s">
        <v>297</v>
      </c>
      <c r="BYI189" s="338"/>
      <c r="BYJ189" s="338"/>
      <c r="BYK189" s="338"/>
      <c r="BYL189" s="338"/>
      <c r="BYM189" s="338"/>
      <c r="BYN189" s="339"/>
      <c r="BYO189" s="11"/>
      <c r="BYP189" s="338" t="s">
        <v>297</v>
      </c>
      <c r="BYQ189" s="338"/>
      <c r="BYR189" s="338"/>
      <c r="BYS189" s="338"/>
      <c r="BYT189" s="338"/>
      <c r="BYU189" s="338"/>
      <c r="BYV189" s="339"/>
      <c r="BYW189" s="11"/>
      <c r="BYX189" s="338" t="s">
        <v>297</v>
      </c>
      <c r="BYY189" s="338"/>
      <c r="BYZ189" s="338"/>
      <c r="BZA189" s="338"/>
      <c r="BZB189" s="338"/>
      <c r="BZC189" s="338"/>
      <c r="BZD189" s="339"/>
      <c r="BZE189" s="11"/>
      <c r="BZF189" s="338" t="s">
        <v>297</v>
      </c>
      <c r="BZG189" s="338"/>
      <c r="BZH189" s="338"/>
      <c r="BZI189" s="338"/>
      <c r="BZJ189" s="338"/>
      <c r="BZK189" s="338"/>
      <c r="BZL189" s="339"/>
      <c r="BZM189" s="11"/>
      <c r="BZN189" s="338" t="s">
        <v>297</v>
      </c>
      <c r="BZO189" s="338"/>
      <c r="BZP189" s="338"/>
      <c r="BZQ189" s="338"/>
      <c r="BZR189" s="338"/>
      <c r="BZS189" s="338"/>
      <c r="BZT189" s="339"/>
      <c r="BZU189" s="11"/>
      <c r="BZV189" s="338" t="s">
        <v>297</v>
      </c>
      <c r="BZW189" s="338"/>
      <c r="BZX189" s="338"/>
      <c r="BZY189" s="338"/>
      <c r="BZZ189" s="338"/>
      <c r="CAA189" s="338"/>
      <c r="CAB189" s="339"/>
      <c r="CAC189" s="11"/>
      <c r="CAD189" s="338" t="s">
        <v>297</v>
      </c>
      <c r="CAE189" s="338"/>
      <c r="CAF189" s="338"/>
      <c r="CAG189" s="338"/>
      <c r="CAH189" s="338"/>
      <c r="CAI189" s="338"/>
      <c r="CAJ189" s="339"/>
      <c r="CAK189" s="11"/>
      <c r="CAL189" s="338" t="s">
        <v>297</v>
      </c>
      <c r="CAM189" s="338"/>
      <c r="CAN189" s="338"/>
      <c r="CAO189" s="338"/>
      <c r="CAP189" s="338"/>
      <c r="CAQ189" s="338"/>
      <c r="CAR189" s="339"/>
      <c r="CAS189" s="11"/>
      <c r="CAT189" s="338" t="s">
        <v>297</v>
      </c>
      <c r="CAU189" s="338"/>
      <c r="CAV189" s="338"/>
      <c r="CAW189" s="338"/>
      <c r="CAX189" s="338"/>
      <c r="CAY189" s="338"/>
      <c r="CAZ189" s="339"/>
      <c r="CBA189" s="11"/>
      <c r="CBB189" s="338" t="s">
        <v>297</v>
      </c>
      <c r="CBC189" s="338"/>
      <c r="CBD189" s="338"/>
      <c r="CBE189" s="338"/>
      <c r="CBF189" s="338"/>
      <c r="CBG189" s="338"/>
      <c r="CBH189" s="339"/>
      <c r="CBI189" s="11"/>
      <c r="CBJ189" s="338" t="s">
        <v>297</v>
      </c>
      <c r="CBK189" s="338"/>
      <c r="CBL189" s="338"/>
      <c r="CBM189" s="338"/>
      <c r="CBN189" s="338"/>
      <c r="CBO189" s="338"/>
      <c r="CBP189" s="339"/>
      <c r="CBQ189" s="11"/>
      <c r="CBR189" s="338" t="s">
        <v>297</v>
      </c>
      <c r="CBS189" s="338"/>
      <c r="CBT189" s="338"/>
      <c r="CBU189" s="338"/>
      <c r="CBV189" s="338"/>
      <c r="CBW189" s="338"/>
      <c r="CBX189" s="339"/>
      <c r="CBY189" s="11"/>
      <c r="CBZ189" s="338" t="s">
        <v>297</v>
      </c>
      <c r="CCA189" s="338"/>
      <c r="CCB189" s="338"/>
      <c r="CCC189" s="338"/>
      <c r="CCD189" s="338"/>
      <c r="CCE189" s="338"/>
      <c r="CCF189" s="339"/>
      <c r="CCG189" s="11"/>
      <c r="CCH189" s="338" t="s">
        <v>297</v>
      </c>
      <c r="CCI189" s="338"/>
      <c r="CCJ189" s="338"/>
      <c r="CCK189" s="338"/>
      <c r="CCL189" s="338"/>
      <c r="CCM189" s="338"/>
      <c r="CCN189" s="339"/>
      <c r="CCO189" s="11"/>
      <c r="CCP189" s="338" t="s">
        <v>297</v>
      </c>
      <c r="CCQ189" s="338"/>
      <c r="CCR189" s="338"/>
      <c r="CCS189" s="338"/>
      <c r="CCT189" s="338"/>
      <c r="CCU189" s="338"/>
      <c r="CCV189" s="339"/>
      <c r="CCW189" s="11"/>
      <c r="CCX189" s="338" t="s">
        <v>297</v>
      </c>
      <c r="CCY189" s="338"/>
      <c r="CCZ189" s="338"/>
      <c r="CDA189" s="338"/>
      <c r="CDB189" s="338"/>
      <c r="CDC189" s="338"/>
      <c r="CDD189" s="339"/>
      <c r="CDE189" s="11"/>
      <c r="CDF189" s="338" t="s">
        <v>297</v>
      </c>
      <c r="CDG189" s="338"/>
      <c r="CDH189" s="338"/>
      <c r="CDI189" s="338"/>
      <c r="CDJ189" s="338"/>
      <c r="CDK189" s="338"/>
      <c r="CDL189" s="339"/>
      <c r="CDM189" s="11"/>
      <c r="CDN189" s="338" t="s">
        <v>297</v>
      </c>
      <c r="CDO189" s="338"/>
      <c r="CDP189" s="338"/>
      <c r="CDQ189" s="338"/>
      <c r="CDR189" s="338"/>
      <c r="CDS189" s="338"/>
      <c r="CDT189" s="339"/>
      <c r="CDU189" s="11"/>
      <c r="CDV189" s="338" t="s">
        <v>297</v>
      </c>
      <c r="CDW189" s="338"/>
      <c r="CDX189" s="338"/>
      <c r="CDY189" s="338"/>
      <c r="CDZ189" s="338"/>
      <c r="CEA189" s="338"/>
      <c r="CEB189" s="339"/>
      <c r="CEC189" s="11"/>
      <c r="CED189" s="338" t="s">
        <v>297</v>
      </c>
      <c r="CEE189" s="338"/>
      <c r="CEF189" s="338"/>
      <c r="CEG189" s="338"/>
      <c r="CEH189" s="338"/>
      <c r="CEI189" s="338"/>
      <c r="CEJ189" s="339"/>
      <c r="CEK189" s="11"/>
      <c r="CEL189" s="338" t="s">
        <v>297</v>
      </c>
      <c r="CEM189" s="338"/>
      <c r="CEN189" s="338"/>
      <c r="CEO189" s="338"/>
      <c r="CEP189" s="338"/>
      <c r="CEQ189" s="338"/>
      <c r="CER189" s="339"/>
      <c r="CES189" s="11"/>
      <c r="CET189" s="338" t="s">
        <v>297</v>
      </c>
      <c r="CEU189" s="338"/>
      <c r="CEV189" s="338"/>
      <c r="CEW189" s="338"/>
      <c r="CEX189" s="338"/>
      <c r="CEY189" s="338"/>
      <c r="CEZ189" s="339"/>
      <c r="CFA189" s="11"/>
      <c r="CFB189" s="338" t="s">
        <v>297</v>
      </c>
      <c r="CFC189" s="338"/>
      <c r="CFD189" s="338"/>
      <c r="CFE189" s="338"/>
      <c r="CFF189" s="338"/>
      <c r="CFG189" s="338"/>
      <c r="CFH189" s="339"/>
      <c r="CFI189" s="11"/>
      <c r="CFJ189" s="338" t="s">
        <v>297</v>
      </c>
      <c r="CFK189" s="338"/>
      <c r="CFL189" s="338"/>
      <c r="CFM189" s="338"/>
      <c r="CFN189" s="338"/>
      <c r="CFO189" s="338"/>
      <c r="CFP189" s="339"/>
      <c r="CFQ189" s="11"/>
      <c r="CFR189" s="338" t="s">
        <v>297</v>
      </c>
      <c r="CFS189" s="338"/>
      <c r="CFT189" s="338"/>
      <c r="CFU189" s="338"/>
      <c r="CFV189" s="338"/>
      <c r="CFW189" s="338"/>
      <c r="CFX189" s="339"/>
      <c r="CFY189" s="11"/>
      <c r="CFZ189" s="338" t="s">
        <v>297</v>
      </c>
      <c r="CGA189" s="338"/>
      <c r="CGB189" s="338"/>
      <c r="CGC189" s="338"/>
      <c r="CGD189" s="338"/>
      <c r="CGE189" s="338"/>
      <c r="CGF189" s="339"/>
      <c r="CGG189" s="11"/>
      <c r="CGH189" s="338" t="s">
        <v>297</v>
      </c>
      <c r="CGI189" s="338"/>
      <c r="CGJ189" s="338"/>
      <c r="CGK189" s="338"/>
      <c r="CGL189" s="338"/>
      <c r="CGM189" s="338"/>
      <c r="CGN189" s="339"/>
      <c r="CGO189" s="11"/>
      <c r="CGP189" s="338" t="s">
        <v>297</v>
      </c>
      <c r="CGQ189" s="338"/>
      <c r="CGR189" s="338"/>
      <c r="CGS189" s="338"/>
      <c r="CGT189" s="338"/>
      <c r="CGU189" s="338"/>
      <c r="CGV189" s="339"/>
      <c r="CGW189" s="11"/>
      <c r="CGX189" s="338" t="s">
        <v>297</v>
      </c>
      <c r="CGY189" s="338"/>
      <c r="CGZ189" s="338"/>
      <c r="CHA189" s="338"/>
      <c r="CHB189" s="338"/>
      <c r="CHC189" s="338"/>
      <c r="CHD189" s="339"/>
      <c r="CHE189" s="11"/>
      <c r="CHF189" s="338" t="s">
        <v>297</v>
      </c>
      <c r="CHG189" s="338"/>
      <c r="CHH189" s="338"/>
      <c r="CHI189" s="338"/>
      <c r="CHJ189" s="338"/>
      <c r="CHK189" s="338"/>
      <c r="CHL189" s="339"/>
      <c r="CHM189" s="11"/>
      <c r="CHN189" s="338" t="s">
        <v>297</v>
      </c>
      <c r="CHO189" s="338"/>
      <c r="CHP189" s="338"/>
      <c r="CHQ189" s="338"/>
      <c r="CHR189" s="338"/>
      <c r="CHS189" s="338"/>
      <c r="CHT189" s="339"/>
      <c r="CHU189" s="11"/>
      <c r="CHV189" s="338" t="s">
        <v>297</v>
      </c>
      <c r="CHW189" s="338"/>
      <c r="CHX189" s="338"/>
      <c r="CHY189" s="338"/>
      <c r="CHZ189" s="338"/>
      <c r="CIA189" s="338"/>
      <c r="CIB189" s="339"/>
      <c r="CIC189" s="11"/>
      <c r="CID189" s="338" t="s">
        <v>297</v>
      </c>
      <c r="CIE189" s="338"/>
      <c r="CIF189" s="338"/>
      <c r="CIG189" s="338"/>
      <c r="CIH189" s="338"/>
      <c r="CII189" s="338"/>
      <c r="CIJ189" s="339"/>
      <c r="CIK189" s="11"/>
      <c r="CIL189" s="338" t="s">
        <v>297</v>
      </c>
      <c r="CIM189" s="338"/>
      <c r="CIN189" s="338"/>
      <c r="CIO189" s="338"/>
      <c r="CIP189" s="338"/>
      <c r="CIQ189" s="338"/>
      <c r="CIR189" s="339"/>
      <c r="CIS189" s="11"/>
      <c r="CIT189" s="338" t="s">
        <v>297</v>
      </c>
      <c r="CIU189" s="338"/>
      <c r="CIV189" s="338"/>
      <c r="CIW189" s="338"/>
      <c r="CIX189" s="338"/>
      <c r="CIY189" s="338"/>
      <c r="CIZ189" s="339"/>
      <c r="CJA189" s="11"/>
      <c r="CJB189" s="338" t="s">
        <v>297</v>
      </c>
      <c r="CJC189" s="338"/>
      <c r="CJD189" s="338"/>
      <c r="CJE189" s="338"/>
      <c r="CJF189" s="338"/>
      <c r="CJG189" s="338"/>
      <c r="CJH189" s="339"/>
      <c r="CJI189" s="11"/>
      <c r="CJJ189" s="338" t="s">
        <v>297</v>
      </c>
      <c r="CJK189" s="338"/>
      <c r="CJL189" s="338"/>
      <c r="CJM189" s="338"/>
      <c r="CJN189" s="338"/>
      <c r="CJO189" s="338"/>
      <c r="CJP189" s="339"/>
      <c r="CJQ189" s="11"/>
      <c r="CJR189" s="338" t="s">
        <v>297</v>
      </c>
      <c r="CJS189" s="338"/>
      <c r="CJT189" s="338"/>
      <c r="CJU189" s="338"/>
      <c r="CJV189" s="338"/>
      <c r="CJW189" s="338"/>
      <c r="CJX189" s="339"/>
      <c r="CJY189" s="11"/>
      <c r="CJZ189" s="338" t="s">
        <v>297</v>
      </c>
      <c r="CKA189" s="338"/>
      <c r="CKB189" s="338"/>
      <c r="CKC189" s="338"/>
      <c r="CKD189" s="338"/>
      <c r="CKE189" s="338"/>
      <c r="CKF189" s="339"/>
      <c r="CKG189" s="11"/>
      <c r="CKH189" s="338" t="s">
        <v>297</v>
      </c>
      <c r="CKI189" s="338"/>
      <c r="CKJ189" s="338"/>
      <c r="CKK189" s="338"/>
      <c r="CKL189" s="338"/>
      <c r="CKM189" s="338"/>
      <c r="CKN189" s="339"/>
      <c r="CKO189" s="11"/>
      <c r="CKP189" s="338" t="s">
        <v>297</v>
      </c>
      <c r="CKQ189" s="338"/>
      <c r="CKR189" s="338"/>
      <c r="CKS189" s="338"/>
      <c r="CKT189" s="338"/>
      <c r="CKU189" s="338"/>
      <c r="CKV189" s="339"/>
      <c r="CKW189" s="11"/>
      <c r="CKX189" s="338" t="s">
        <v>297</v>
      </c>
      <c r="CKY189" s="338"/>
      <c r="CKZ189" s="338"/>
      <c r="CLA189" s="338"/>
      <c r="CLB189" s="338"/>
      <c r="CLC189" s="338"/>
      <c r="CLD189" s="339"/>
      <c r="CLE189" s="11"/>
      <c r="CLF189" s="338" t="s">
        <v>297</v>
      </c>
      <c r="CLG189" s="338"/>
      <c r="CLH189" s="338"/>
      <c r="CLI189" s="338"/>
      <c r="CLJ189" s="338"/>
      <c r="CLK189" s="338"/>
      <c r="CLL189" s="339"/>
      <c r="CLM189" s="11"/>
      <c r="CLN189" s="338" t="s">
        <v>297</v>
      </c>
      <c r="CLO189" s="338"/>
      <c r="CLP189" s="338"/>
      <c r="CLQ189" s="338"/>
      <c r="CLR189" s="338"/>
      <c r="CLS189" s="338"/>
      <c r="CLT189" s="339"/>
      <c r="CLU189" s="11"/>
      <c r="CLV189" s="338" t="s">
        <v>297</v>
      </c>
      <c r="CLW189" s="338"/>
      <c r="CLX189" s="338"/>
      <c r="CLY189" s="338"/>
      <c r="CLZ189" s="338"/>
      <c r="CMA189" s="338"/>
      <c r="CMB189" s="339"/>
      <c r="CMC189" s="11"/>
      <c r="CMD189" s="338" t="s">
        <v>297</v>
      </c>
      <c r="CME189" s="338"/>
      <c r="CMF189" s="338"/>
      <c r="CMG189" s="338"/>
      <c r="CMH189" s="338"/>
      <c r="CMI189" s="338"/>
      <c r="CMJ189" s="339"/>
      <c r="CMK189" s="11"/>
      <c r="CML189" s="338" t="s">
        <v>297</v>
      </c>
      <c r="CMM189" s="338"/>
      <c r="CMN189" s="338"/>
      <c r="CMO189" s="338"/>
      <c r="CMP189" s="338"/>
      <c r="CMQ189" s="338"/>
      <c r="CMR189" s="339"/>
      <c r="CMS189" s="11"/>
      <c r="CMT189" s="338" t="s">
        <v>297</v>
      </c>
      <c r="CMU189" s="338"/>
      <c r="CMV189" s="338"/>
      <c r="CMW189" s="338"/>
      <c r="CMX189" s="338"/>
      <c r="CMY189" s="338"/>
      <c r="CMZ189" s="339"/>
      <c r="CNA189" s="11"/>
      <c r="CNB189" s="338" t="s">
        <v>297</v>
      </c>
      <c r="CNC189" s="338"/>
      <c r="CND189" s="338"/>
      <c r="CNE189" s="338"/>
      <c r="CNF189" s="338"/>
      <c r="CNG189" s="338"/>
      <c r="CNH189" s="339"/>
      <c r="CNI189" s="11"/>
      <c r="CNJ189" s="338" t="s">
        <v>297</v>
      </c>
      <c r="CNK189" s="338"/>
      <c r="CNL189" s="338"/>
      <c r="CNM189" s="338"/>
      <c r="CNN189" s="338"/>
      <c r="CNO189" s="338"/>
      <c r="CNP189" s="339"/>
      <c r="CNQ189" s="11"/>
      <c r="CNR189" s="338" t="s">
        <v>297</v>
      </c>
      <c r="CNS189" s="338"/>
      <c r="CNT189" s="338"/>
      <c r="CNU189" s="338"/>
      <c r="CNV189" s="338"/>
      <c r="CNW189" s="338"/>
      <c r="CNX189" s="339"/>
      <c r="CNY189" s="11"/>
      <c r="CNZ189" s="338" t="s">
        <v>297</v>
      </c>
      <c r="COA189" s="338"/>
      <c r="COB189" s="338"/>
      <c r="COC189" s="338"/>
      <c r="COD189" s="338"/>
      <c r="COE189" s="338"/>
      <c r="COF189" s="339"/>
      <c r="COG189" s="11"/>
      <c r="COH189" s="338" t="s">
        <v>297</v>
      </c>
      <c r="COI189" s="338"/>
      <c r="COJ189" s="338"/>
      <c r="COK189" s="338"/>
      <c r="COL189" s="338"/>
      <c r="COM189" s="338"/>
      <c r="CON189" s="339"/>
      <c r="COO189" s="11"/>
      <c r="COP189" s="338" t="s">
        <v>297</v>
      </c>
      <c r="COQ189" s="338"/>
      <c r="COR189" s="338"/>
      <c r="COS189" s="338"/>
      <c r="COT189" s="338"/>
      <c r="COU189" s="338"/>
      <c r="COV189" s="339"/>
      <c r="COW189" s="11"/>
      <c r="COX189" s="338" t="s">
        <v>297</v>
      </c>
      <c r="COY189" s="338"/>
      <c r="COZ189" s="338"/>
      <c r="CPA189" s="338"/>
      <c r="CPB189" s="338"/>
      <c r="CPC189" s="338"/>
      <c r="CPD189" s="339"/>
      <c r="CPE189" s="11"/>
      <c r="CPF189" s="338" t="s">
        <v>297</v>
      </c>
      <c r="CPG189" s="338"/>
      <c r="CPH189" s="338"/>
      <c r="CPI189" s="338"/>
      <c r="CPJ189" s="338"/>
      <c r="CPK189" s="338"/>
      <c r="CPL189" s="339"/>
      <c r="CPM189" s="11"/>
      <c r="CPN189" s="338" t="s">
        <v>297</v>
      </c>
      <c r="CPO189" s="338"/>
      <c r="CPP189" s="338"/>
      <c r="CPQ189" s="338"/>
      <c r="CPR189" s="338"/>
      <c r="CPS189" s="338"/>
      <c r="CPT189" s="339"/>
      <c r="CPU189" s="11"/>
      <c r="CPV189" s="338" t="s">
        <v>297</v>
      </c>
      <c r="CPW189" s="338"/>
      <c r="CPX189" s="338"/>
      <c r="CPY189" s="338"/>
      <c r="CPZ189" s="338"/>
      <c r="CQA189" s="338"/>
      <c r="CQB189" s="339"/>
      <c r="CQC189" s="11"/>
      <c r="CQD189" s="338" t="s">
        <v>297</v>
      </c>
      <c r="CQE189" s="338"/>
      <c r="CQF189" s="338"/>
      <c r="CQG189" s="338"/>
      <c r="CQH189" s="338"/>
      <c r="CQI189" s="338"/>
      <c r="CQJ189" s="339"/>
      <c r="CQK189" s="11"/>
      <c r="CQL189" s="338" t="s">
        <v>297</v>
      </c>
      <c r="CQM189" s="338"/>
      <c r="CQN189" s="338"/>
      <c r="CQO189" s="338"/>
      <c r="CQP189" s="338"/>
      <c r="CQQ189" s="338"/>
      <c r="CQR189" s="339"/>
      <c r="CQS189" s="11"/>
      <c r="CQT189" s="338" t="s">
        <v>297</v>
      </c>
      <c r="CQU189" s="338"/>
      <c r="CQV189" s="338"/>
      <c r="CQW189" s="338"/>
      <c r="CQX189" s="338"/>
      <c r="CQY189" s="338"/>
      <c r="CQZ189" s="339"/>
      <c r="CRA189" s="11"/>
      <c r="CRB189" s="338" t="s">
        <v>297</v>
      </c>
      <c r="CRC189" s="338"/>
      <c r="CRD189" s="338"/>
      <c r="CRE189" s="338"/>
      <c r="CRF189" s="338"/>
      <c r="CRG189" s="338"/>
      <c r="CRH189" s="339"/>
      <c r="CRI189" s="11"/>
      <c r="CRJ189" s="338" t="s">
        <v>297</v>
      </c>
      <c r="CRK189" s="338"/>
      <c r="CRL189" s="338"/>
      <c r="CRM189" s="338"/>
      <c r="CRN189" s="338"/>
      <c r="CRO189" s="338"/>
      <c r="CRP189" s="339"/>
      <c r="CRQ189" s="11"/>
      <c r="CRR189" s="338" t="s">
        <v>297</v>
      </c>
      <c r="CRS189" s="338"/>
      <c r="CRT189" s="338"/>
      <c r="CRU189" s="338"/>
      <c r="CRV189" s="338"/>
      <c r="CRW189" s="338"/>
      <c r="CRX189" s="339"/>
      <c r="CRY189" s="11"/>
      <c r="CRZ189" s="338" t="s">
        <v>297</v>
      </c>
      <c r="CSA189" s="338"/>
      <c r="CSB189" s="338"/>
      <c r="CSC189" s="338"/>
      <c r="CSD189" s="338"/>
      <c r="CSE189" s="338"/>
      <c r="CSF189" s="339"/>
      <c r="CSG189" s="11"/>
      <c r="CSH189" s="338" t="s">
        <v>297</v>
      </c>
      <c r="CSI189" s="338"/>
      <c r="CSJ189" s="338"/>
      <c r="CSK189" s="338"/>
      <c r="CSL189" s="338"/>
      <c r="CSM189" s="338"/>
      <c r="CSN189" s="339"/>
      <c r="CSO189" s="11"/>
      <c r="CSP189" s="338" t="s">
        <v>297</v>
      </c>
      <c r="CSQ189" s="338"/>
      <c r="CSR189" s="338"/>
      <c r="CSS189" s="338"/>
      <c r="CST189" s="338"/>
      <c r="CSU189" s="338"/>
      <c r="CSV189" s="339"/>
      <c r="CSW189" s="11"/>
      <c r="CSX189" s="338" t="s">
        <v>297</v>
      </c>
      <c r="CSY189" s="338"/>
      <c r="CSZ189" s="338"/>
      <c r="CTA189" s="338"/>
      <c r="CTB189" s="338"/>
      <c r="CTC189" s="338"/>
      <c r="CTD189" s="339"/>
      <c r="CTE189" s="11"/>
      <c r="CTF189" s="338" t="s">
        <v>297</v>
      </c>
      <c r="CTG189" s="338"/>
      <c r="CTH189" s="338"/>
      <c r="CTI189" s="338"/>
      <c r="CTJ189" s="338"/>
      <c r="CTK189" s="338"/>
      <c r="CTL189" s="339"/>
      <c r="CTM189" s="11"/>
      <c r="CTN189" s="338" t="s">
        <v>297</v>
      </c>
      <c r="CTO189" s="338"/>
      <c r="CTP189" s="338"/>
      <c r="CTQ189" s="338"/>
      <c r="CTR189" s="338"/>
      <c r="CTS189" s="338"/>
      <c r="CTT189" s="339"/>
      <c r="CTU189" s="11"/>
      <c r="CTV189" s="338" t="s">
        <v>297</v>
      </c>
      <c r="CTW189" s="338"/>
      <c r="CTX189" s="338"/>
      <c r="CTY189" s="338"/>
      <c r="CTZ189" s="338"/>
      <c r="CUA189" s="338"/>
      <c r="CUB189" s="339"/>
      <c r="CUC189" s="11"/>
      <c r="CUD189" s="338" t="s">
        <v>297</v>
      </c>
      <c r="CUE189" s="338"/>
      <c r="CUF189" s="338"/>
      <c r="CUG189" s="338"/>
      <c r="CUH189" s="338"/>
      <c r="CUI189" s="338"/>
      <c r="CUJ189" s="339"/>
      <c r="CUK189" s="11"/>
      <c r="CUL189" s="338" t="s">
        <v>297</v>
      </c>
      <c r="CUM189" s="338"/>
      <c r="CUN189" s="338"/>
      <c r="CUO189" s="338"/>
      <c r="CUP189" s="338"/>
      <c r="CUQ189" s="338"/>
      <c r="CUR189" s="339"/>
      <c r="CUS189" s="11"/>
      <c r="CUT189" s="338" t="s">
        <v>297</v>
      </c>
      <c r="CUU189" s="338"/>
      <c r="CUV189" s="338"/>
      <c r="CUW189" s="338"/>
      <c r="CUX189" s="338"/>
      <c r="CUY189" s="338"/>
      <c r="CUZ189" s="339"/>
      <c r="CVA189" s="11"/>
      <c r="CVB189" s="338" t="s">
        <v>297</v>
      </c>
      <c r="CVC189" s="338"/>
      <c r="CVD189" s="338"/>
      <c r="CVE189" s="338"/>
      <c r="CVF189" s="338"/>
      <c r="CVG189" s="338"/>
      <c r="CVH189" s="339"/>
      <c r="CVI189" s="11"/>
      <c r="CVJ189" s="338" t="s">
        <v>297</v>
      </c>
      <c r="CVK189" s="338"/>
      <c r="CVL189" s="338"/>
      <c r="CVM189" s="338"/>
      <c r="CVN189" s="338"/>
      <c r="CVO189" s="338"/>
      <c r="CVP189" s="339"/>
      <c r="CVQ189" s="11"/>
      <c r="CVR189" s="338" t="s">
        <v>297</v>
      </c>
      <c r="CVS189" s="338"/>
      <c r="CVT189" s="338"/>
      <c r="CVU189" s="338"/>
      <c r="CVV189" s="338"/>
      <c r="CVW189" s="338"/>
      <c r="CVX189" s="339"/>
      <c r="CVY189" s="11"/>
      <c r="CVZ189" s="338" t="s">
        <v>297</v>
      </c>
      <c r="CWA189" s="338"/>
      <c r="CWB189" s="338"/>
      <c r="CWC189" s="338"/>
      <c r="CWD189" s="338"/>
      <c r="CWE189" s="338"/>
      <c r="CWF189" s="339"/>
      <c r="CWG189" s="11"/>
      <c r="CWH189" s="338" t="s">
        <v>297</v>
      </c>
      <c r="CWI189" s="338"/>
      <c r="CWJ189" s="338"/>
      <c r="CWK189" s="338"/>
      <c r="CWL189" s="338"/>
      <c r="CWM189" s="338"/>
      <c r="CWN189" s="339"/>
      <c r="CWO189" s="11"/>
      <c r="CWP189" s="338" t="s">
        <v>297</v>
      </c>
      <c r="CWQ189" s="338"/>
      <c r="CWR189" s="338"/>
      <c r="CWS189" s="338"/>
      <c r="CWT189" s="338"/>
      <c r="CWU189" s="338"/>
      <c r="CWV189" s="339"/>
      <c r="CWW189" s="11"/>
      <c r="CWX189" s="338" t="s">
        <v>297</v>
      </c>
      <c r="CWY189" s="338"/>
      <c r="CWZ189" s="338"/>
      <c r="CXA189" s="338"/>
      <c r="CXB189" s="338"/>
      <c r="CXC189" s="338"/>
      <c r="CXD189" s="339"/>
      <c r="CXE189" s="11"/>
      <c r="CXF189" s="338" t="s">
        <v>297</v>
      </c>
      <c r="CXG189" s="338"/>
      <c r="CXH189" s="338"/>
      <c r="CXI189" s="338"/>
      <c r="CXJ189" s="338"/>
      <c r="CXK189" s="338"/>
      <c r="CXL189" s="339"/>
      <c r="CXM189" s="11"/>
      <c r="CXN189" s="338" t="s">
        <v>297</v>
      </c>
      <c r="CXO189" s="338"/>
      <c r="CXP189" s="338"/>
      <c r="CXQ189" s="338"/>
      <c r="CXR189" s="338"/>
      <c r="CXS189" s="338"/>
      <c r="CXT189" s="339"/>
      <c r="CXU189" s="11"/>
      <c r="CXV189" s="338" t="s">
        <v>297</v>
      </c>
      <c r="CXW189" s="338"/>
      <c r="CXX189" s="338"/>
      <c r="CXY189" s="338"/>
      <c r="CXZ189" s="338"/>
      <c r="CYA189" s="338"/>
      <c r="CYB189" s="339"/>
      <c r="CYC189" s="11"/>
      <c r="CYD189" s="338" t="s">
        <v>297</v>
      </c>
      <c r="CYE189" s="338"/>
      <c r="CYF189" s="338"/>
      <c r="CYG189" s="338"/>
      <c r="CYH189" s="338"/>
      <c r="CYI189" s="338"/>
      <c r="CYJ189" s="339"/>
      <c r="CYK189" s="11"/>
      <c r="CYL189" s="338" t="s">
        <v>297</v>
      </c>
      <c r="CYM189" s="338"/>
      <c r="CYN189" s="338"/>
      <c r="CYO189" s="338"/>
      <c r="CYP189" s="338"/>
      <c r="CYQ189" s="338"/>
      <c r="CYR189" s="339"/>
      <c r="CYS189" s="11"/>
      <c r="CYT189" s="338" t="s">
        <v>297</v>
      </c>
      <c r="CYU189" s="338"/>
      <c r="CYV189" s="338"/>
      <c r="CYW189" s="338"/>
      <c r="CYX189" s="338"/>
      <c r="CYY189" s="338"/>
      <c r="CYZ189" s="339"/>
      <c r="CZA189" s="11"/>
      <c r="CZB189" s="338" t="s">
        <v>297</v>
      </c>
      <c r="CZC189" s="338"/>
      <c r="CZD189" s="338"/>
      <c r="CZE189" s="338"/>
      <c r="CZF189" s="338"/>
      <c r="CZG189" s="338"/>
      <c r="CZH189" s="339"/>
      <c r="CZI189" s="11"/>
      <c r="CZJ189" s="338" t="s">
        <v>297</v>
      </c>
      <c r="CZK189" s="338"/>
      <c r="CZL189" s="338"/>
      <c r="CZM189" s="338"/>
      <c r="CZN189" s="338"/>
      <c r="CZO189" s="338"/>
      <c r="CZP189" s="339"/>
      <c r="CZQ189" s="11"/>
      <c r="CZR189" s="338" t="s">
        <v>297</v>
      </c>
      <c r="CZS189" s="338"/>
      <c r="CZT189" s="338"/>
      <c r="CZU189" s="338"/>
      <c r="CZV189" s="338"/>
      <c r="CZW189" s="338"/>
      <c r="CZX189" s="339"/>
      <c r="CZY189" s="11"/>
      <c r="CZZ189" s="338" t="s">
        <v>297</v>
      </c>
      <c r="DAA189" s="338"/>
      <c r="DAB189" s="338"/>
      <c r="DAC189" s="338"/>
      <c r="DAD189" s="338"/>
      <c r="DAE189" s="338"/>
      <c r="DAF189" s="339"/>
      <c r="DAG189" s="11"/>
      <c r="DAH189" s="338" t="s">
        <v>297</v>
      </c>
      <c r="DAI189" s="338"/>
      <c r="DAJ189" s="338"/>
      <c r="DAK189" s="338"/>
      <c r="DAL189" s="338"/>
      <c r="DAM189" s="338"/>
      <c r="DAN189" s="339"/>
      <c r="DAO189" s="11"/>
      <c r="DAP189" s="338" t="s">
        <v>297</v>
      </c>
      <c r="DAQ189" s="338"/>
      <c r="DAR189" s="338"/>
      <c r="DAS189" s="338"/>
      <c r="DAT189" s="338"/>
      <c r="DAU189" s="338"/>
      <c r="DAV189" s="339"/>
      <c r="DAW189" s="11"/>
      <c r="DAX189" s="338" t="s">
        <v>297</v>
      </c>
      <c r="DAY189" s="338"/>
      <c r="DAZ189" s="338"/>
      <c r="DBA189" s="338"/>
      <c r="DBB189" s="338"/>
      <c r="DBC189" s="338"/>
      <c r="DBD189" s="339"/>
      <c r="DBE189" s="11"/>
      <c r="DBF189" s="338" t="s">
        <v>297</v>
      </c>
      <c r="DBG189" s="338"/>
      <c r="DBH189" s="338"/>
      <c r="DBI189" s="338"/>
      <c r="DBJ189" s="338"/>
      <c r="DBK189" s="338"/>
      <c r="DBL189" s="339"/>
      <c r="DBM189" s="11"/>
      <c r="DBN189" s="338" t="s">
        <v>297</v>
      </c>
      <c r="DBO189" s="338"/>
      <c r="DBP189" s="338"/>
      <c r="DBQ189" s="338"/>
      <c r="DBR189" s="338"/>
      <c r="DBS189" s="338"/>
      <c r="DBT189" s="339"/>
      <c r="DBU189" s="11"/>
      <c r="DBV189" s="338" t="s">
        <v>297</v>
      </c>
      <c r="DBW189" s="338"/>
      <c r="DBX189" s="338"/>
      <c r="DBY189" s="338"/>
      <c r="DBZ189" s="338"/>
      <c r="DCA189" s="338"/>
      <c r="DCB189" s="339"/>
      <c r="DCC189" s="11"/>
      <c r="DCD189" s="338" t="s">
        <v>297</v>
      </c>
      <c r="DCE189" s="338"/>
      <c r="DCF189" s="338"/>
      <c r="DCG189" s="338"/>
      <c r="DCH189" s="338"/>
      <c r="DCI189" s="338"/>
      <c r="DCJ189" s="339"/>
      <c r="DCK189" s="11"/>
      <c r="DCL189" s="338" t="s">
        <v>297</v>
      </c>
      <c r="DCM189" s="338"/>
      <c r="DCN189" s="338"/>
      <c r="DCO189" s="338"/>
      <c r="DCP189" s="338"/>
      <c r="DCQ189" s="338"/>
      <c r="DCR189" s="339"/>
      <c r="DCS189" s="11"/>
      <c r="DCT189" s="338" t="s">
        <v>297</v>
      </c>
      <c r="DCU189" s="338"/>
      <c r="DCV189" s="338"/>
      <c r="DCW189" s="338"/>
      <c r="DCX189" s="338"/>
      <c r="DCY189" s="338"/>
      <c r="DCZ189" s="339"/>
      <c r="DDA189" s="11"/>
      <c r="DDB189" s="338" t="s">
        <v>297</v>
      </c>
      <c r="DDC189" s="338"/>
      <c r="DDD189" s="338"/>
      <c r="DDE189" s="338"/>
      <c r="DDF189" s="338"/>
      <c r="DDG189" s="338"/>
      <c r="DDH189" s="339"/>
      <c r="DDI189" s="11"/>
      <c r="DDJ189" s="338" t="s">
        <v>297</v>
      </c>
      <c r="DDK189" s="338"/>
      <c r="DDL189" s="338"/>
      <c r="DDM189" s="338"/>
      <c r="DDN189" s="338"/>
      <c r="DDO189" s="338"/>
      <c r="DDP189" s="339"/>
      <c r="DDQ189" s="11"/>
      <c r="DDR189" s="338" t="s">
        <v>297</v>
      </c>
      <c r="DDS189" s="338"/>
      <c r="DDT189" s="338"/>
      <c r="DDU189" s="338"/>
      <c r="DDV189" s="338"/>
      <c r="DDW189" s="338"/>
      <c r="DDX189" s="339"/>
      <c r="DDY189" s="11"/>
      <c r="DDZ189" s="338" t="s">
        <v>297</v>
      </c>
      <c r="DEA189" s="338"/>
      <c r="DEB189" s="338"/>
      <c r="DEC189" s="338"/>
      <c r="DED189" s="338"/>
      <c r="DEE189" s="338"/>
      <c r="DEF189" s="339"/>
      <c r="DEG189" s="11"/>
      <c r="DEH189" s="338" t="s">
        <v>297</v>
      </c>
      <c r="DEI189" s="338"/>
      <c r="DEJ189" s="338"/>
      <c r="DEK189" s="338"/>
      <c r="DEL189" s="338"/>
      <c r="DEM189" s="338"/>
      <c r="DEN189" s="339"/>
      <c r="DEO189" s="11"/>
      <c r="DEP189" s="338" t="s">
        <v>297</v>
      </c>
      <c r="DEQ189" s="338"/>
      <c r="DER189" s="338"/>
      <c r="DES189" s="338"/>
      <c r="DET189" s="338"/>
      <c r="DEU189" s="338"/>
      <c r="DEV189" s="339"/>
      <c r="DEW189" s="11"/>
      <c r="DEX189" s="338" t="s">
        <v>297</v>
      </c>
      <c r="DEY189" s="338"/>
      <c r="DEZ189" s="338"/>
      <c r="DFA189" s="338"/>
      <c r="DFB189" s="338"/>
      <c r="DFC189" s="338"/>
      <c r="DFD189" s="339"/>
      <c r="DFE189" s="11"/>
      <c r="DFF189" s="338" t="s">
        <v>297</v>
      </c>
      <c r="DFG189" s="338"/>
      <c r="DFH189" s="338"/>
      <c r="DFI189" s="338"/>
      <c r="DFJ189" s="338"/>
      <c r="DFK189" s="338"/>
      <c r="DFL189" s="339"/>
      <c r="DFM189" s="11"/>
      <c r="DFN189" s="338" t="s">
        <v>297</v>
      </c>
      <c r="DFO189" s="338"/>
      <c r="DFP189" s="338"/>
      <c r="DFQ189" s="338"/>
      <c r="DFR189" s="338"/>
      <c r="DFS189" s="338"/>
      <c r="DFT189" s="339"/>
      <c r="DFU189" s="11"/>
      <c r="DFV189" s="338" t="s">
        <v>297</v>
      </c>
      <c r="DFW189" s="338"/>
      <c r="DFX189" s="338"/>
      <c r="DFY189" s="338"/>
      <c r="DFZ189" s="338"/>
      <c r="DGA189" s="338"/>
      <c r="DGB189" s="339"/>
      <c r="DGC189" s="11"/>
      <c r="DGD189" s="338" t="s">
        <v>297</v>
      </c>
      <c r="DGE189" s="338"/>
      <c r="DGF189" s="338"/>
      <c r="DGG189" s="338"/>
      <c r="DGH189" s="338"/>
      <c r="DGI189" s="338"/>
      <c r="DGJ189" s="339"/>
      <c r="DGK189" s="11"/>
      <c r="DGL189" s="338" t="s">
        <v>297</v>
      </c>
      <c r="DGM189" s="338"/>
      <c r="DGN189" s="338"/>
      <c r="DGO189" s="338"/>
      <c r="DGP189" s="338"/>
      <c r="DGQ189" s="338"/>
      <c r="DGR189" s="339"/>
      <c r="DGS189" s="11"/>
      <c r="DGT189" s="338" t="s">
        <v>297</v>
      </c>
      <c r="DGU189" s="338"/>
      <c r="DGV189" s="338"/>
      <c r="DGW189" s="338"/>
      <c r="DGX189" s="338"/>
      <c r="DGY189" s="338"/>
      <c r="DGZ189" s="339"/>
      <c r="DHA189" s="11"/>
      <c r="DHB189" s="338" t="s">
        <v>297</v>
      </c>
      <c r="DHC189" s="338"/>
      <c r="DHD189" s="338"/>
      <c r="DHE189" s="338"/>
      <c r="DHF189" s="338"/>
      <c r="DHG189" s="338"/>
      <c r="DHH189" s="339"/>
      <c r="DHI189" s="11"/>
      <c r="DHJ189" s="338" t="s">
        <v>297</v>
      </c>
      <c r="DHK189" s="338"/>
      <c r="DHL189" s="338"/>
      <c r="DHM189" s="338"/>
      <c r="DHN189" s="338"/>
      <c r="DHO189" s="338"/>
      <c r="DHP189" s="339"/>
      <c r="DHQ189" s="11"/>
      <c r="DHR189" s="338" t="s">
        <v>297</v>
      </c>
      <c r="DHS189" s="338"/>
      <c r="DHT189" s="338"/>
      <c r="DHU189" s="338"/>
      <c r="DHV189" s="338"/>
      <c r="DHW189" s="338"/>
      <c r="DHX189" s="339"/>
      <c r="DHY189" s="11"/>
      <c r="DHZ189" s="338" t="s">
        <v>297</v>
      </c>
      <c r="DIA189" s="338"/>
      <c r="DIB189" s="338"/>
      <c r="DIC189" s="338"/>
      <c r="DID189" s="338"/>
      <c r="DIE189" s="338"/>
      <c r="DIF189" s="339"/>
      <c r="DIG189" s="11"/>
      <c r="DIH189" s="338" t="s">
        <v>297</v>
      </c>
      <c r="DII189" s="338"/>
      <c r="DIJ189" s="338"/>
      <c r="DIK189" s="338"/>
      <c r="DIL189" s="338"/>
      <c r="DIM189" s="338"/>
      <c r="DIN189" s="339"/>
      <c r="DIO189" s="11"/>
      <c r="DIP189" s="338" t="s">
        <v>297</v>
      </c>
      <c r="DIQ189" s="338"/>
      <c r="DIR189" s="338"/>
      <c r="DIS189" s="338"/>
      <c r="DIT189" s="338"/>
      <c r="DIU189" s="338"/>
      <c r="DIV189" s="339"/>
      <c r="DIW189" s="11"/>
      <c r="DIX189" s="338" t="s">
        <v>297</v>
      </c>
      <c r="DIY189" s="338"/>
      <c r="DIZ189" s="338"/>
      <c r="DJA189" s="338"/>
      <c r="DJB189" s="338"/>
      <c r="DJC189" s="338"/>
      <c r="DJD189" s="339"/>
      <c r="DJE189" s="11"/>
      <c r="DJF189" s="338" t="s">
        <v>297</v>
      </c>
      <c r="DJG189" s="338"/>
      <c r="DJH189" s="338"/>
      <c r="DJI189" s="338"/>
      <c r="DJJ189" s="338"/>
      <c r="DJK189" s="338"/>
      <c r="DJL189" s="339"/>
      <c r="DJM189" s="11"/>
      <c r="DJN189" s="338" t="s">
        <v>297</v>
      </c>
      <c r="DJO189" s="338"/>
      <c r="DJP189" s="338"/>
      <c r="DJQ189" s="338"/>
      <c r="DJR189" s="338"/>
      <c r="DJS189" s="338"/>
      <c r="DJT189" s="339"/>
      <c r="DJU189" s="11"/>
      <c r="DJV189" s="338" t="s">
        <v>297</v>
      </c>
      <c r="DJW189" s="338"/>
      <c r="DJX189" s="338"/>
      <c r="DJY189" s="338"/>
      <c r="DJZ189" s="338"/>
      <c r="DKA189" s="338"/>
      <c r="DKB189" s="339"/>
      <c r="DKC189" s="11"/>
      <c r="DKD189" s="338" t="s">
        <v>297</v>
      </c>
      <c r="DKE189" s="338"/>
      <c r="DKF189" s="338"/>
      <c r="DKG189" s="338"/>
      <c r="DKH189" s="338"/>
      <c r="DKI189" s="338"/>
      <c r="DKJ189" s="339"/>
      <c r="DKK189" s="11"/>
      <c r="DKL189" s="338" t="s">
        <v>297</v>
      </c>
      <c r="DKM189" s="338"/>
      <c r="DKN189" s="338"/>
      <c r="DKO189" s="338"/>
      <c r="DKP189" s="338"/>
      <c r="DKQ189" s="338"/>
      <c r="DKR189" s="339"/>
      <c r="DKS189" s="11"/>
      <c r="DKT189" s="338" t="s">
        <v>297</v>
      </c>
      <c r="DKU189" s="338"/>
      <c r="DKV189" s="338"/>
      <c r="DKW189" s="338"/>
      <c r="DKX189" s="338"/>
      <c r="DKY189" s="338"/>
      <c r="DKZ189" s="339"/>
      <c r="DLA189" s="11"/>
      <c r="DLB189" s="338" t="s">
        <v>297</v>
      </c>
      <c r="DLC189" s="338"/>
      <c r="DLD189" s="338"/>
      <c r="DLE189" s="338"/>
      <c r="DLF189" s="338"/>
      <c r="DLG189" s="338"/>
      <c r="DLH189" s="339"/>
      <c r="DLI189" s="11"/>
      <c r="DLJ189" s="338" t="s">
        <v>297</v>
      </c>
      <c r="DLK189" s="338"/>
      <c r="DLL189" s="338"/>
      <c r="DLM189" s="338"/>
      <c r="DLN189" s="338"/>
      <c r="DLO189" s="338"/>
      <c r="DLP189" s="339"/>
      <c r="DLQ189" s="11"/>
      <c r="DLR189" s="338" t="s">
        <v>297</v>
      </c>
      <c r="DLS189" s="338"/>
      <c r="DLT189" s="338"/>
      <c r="DLU189" s="338"/>
      <c r="DLV189" s="338"/>
      <c r="DLW189" s="338"/>
      <c r="DLX189" s="339"/>
      <c r="DLY189" s="11"/>
      <c r="DLZ189" s="338" t="s">
        <v>297</v>
      </c>
      <c r="DMA189" s="338"/>
      <c r="DMB189" s="338"/>
      <c r="DMC189" s="338"/>
      <c r="DMD189" s="338"/>
      <c r="DME189" s="338"/>
      <c r="DMF189" s="339"/>
      <c r="DMG189" s="11"/>
      <c r="DMH189" s="338" t="s">
        <v>297</v>
      </c>
      <c r="DMI189" s="338"/>
      <c r="DMJ189" s="338"/>
      <c r="DMK189" s="338"/>
      <c r="DML189" s="338"/>
      <c r="DMM189" s="338"/>
      <c r="DMN189" s="339"/>
      <c r="DMO189" s="11"/>
      <c r="DMP189" s="338" t="s">
        <v>297</v>
      </c>
      <c r="DMQ189" s="338"/>
      <c r="DMR189" s="338"/>
      <c r="DMS189" s="338"/>
      <c r="DMT189" s="338"/>
      <c r="DMU189" s="338"/>
      <c r="DMV189" s="339"/>
      <c r="DMW189" s="11"/>
      <c r="DMX189" s="338" t="s">
        <v>297</v>
      </c>
      <c r="DMY189" s="338"/>
      <c r="DMZ189" s="338"/>
      <c r="DNA189" s="338"/>
      <c r="DNB189" s="338"/>
      <c r="DNC189" s="338"/>
      <c r="DND189" s="339"/>
      <c r="DNE189" s="11"/>
      <c r="DNF189" s="338" t="s">
        <v>297</v>
      </c>
      <c r="DNG189" s="338"/>
      <c r="DNH189" s="338"/>
      <c r="DNI189" s="338"/>
      <c r="DNJ189" s="338"/>
      <c r="DNK189" s="338"/>
      <c r="DNL189" s="339"/>
      <c r="DNM189" s="11"/>
      <c r="DNN189" s="338" t="s">
        <v>297</v>
      </c>
      <c r="DNO189" s="338"/>
      <c r="DNP189" s="338"/>
      <c r="DNQ189" s="338"/>
      <c r="DNR189" s="338"/>
      <c r="DNS189" s="338"/>
      <c r="DNT189" s="339"/>
      <c r="DNU189" s="11"/>
      <c r="DNV189" s="338" t="s">
        <v>297</v>
      </c>
      <c r="DNW189" s="338"/>
      <c r="DNX189" s="338"/>
      <c r="DNY189" s="338"/>
      <c r="DNZ189" s="338"/>
      <c r="DOA189" s="338"/>
      <c r="DOB189" s="339"/>
      <c r="DOC189" s="11"/>
      <c r="DOD189" s="338" t="s">
        <v>297</v>
      </c>
      <c r="DOE189" s="338"/>
      <c r="DOF189" s="338"/>
      <c r="DOG189" s="338"/>
      <c r="DOH189" s="338"/>
      <c r="DOI189" s="338"/>
      <c r="DOJ189" s="339"/>
      <c r="DOK189" s="11"/>
      <c r="DOL189" s="338" t="s">
        <v>297</v>
      </c>
      <c r="DOM189" s="338"/>
      <c r="DON189" s="338"/>
      <c r="DOO189" s="338"/>
      <c r="DOP189" s="338"/>
      <c r="DOQ189" s="338"/>
      <c r="DOR189" s="339"/>
      <c r="DOS189" s="11"/>
      <c r="DOT189" s="338" t="s">
        <v>297</v>
      </c>
      <c r="DOU189" s="338"/>
      <c r="DOV189" s="338"/>
      <c r="DOW189" s="338"/>
      <c r="DOX189" s="338"/>
      <c r="DOY189" s="338"/>
      <c r="DOZ189" s="339"/>
      <c r="DPA189" s="11"/>
      <c r="DPB189" s="338" t="s">
        <v>297</v>
      </c>
      <c r="DPC189" s="338"/>
      <c r="DPD189" s="338"/>
      <c r="DPE189" s="338"/>
      <c r="DPF189" s="338"/>
      <c r="DPG189" s="338"/>
      <c r="DPH189" s="339"/>
      <c r="DPI189" s="11"/>
      <c r="DPJ189" s="338" t="s">
        <v>297</v>
      </c>
      <c r="DPK189" s="338"/>
      <c r="DPL189" s="338"/>
      <c r="DPM189" s="338"/>
      <c r="DPN189" s="338"/>
      <c r="DPO189" s="338"/>
      <c r="DPP189" s="339"/>
      <c r="DPQ189" s="11"/>
      <c r="DPR189" s="338" t="s">
        <v>297</v>
      </c>
      <c r="DPS189" s="338"/>
      <c r="DPT189" s="338"/>
      <c r="DPU189" s="338"/>
      <c r="DPV189" s="338"/>
      <c r="DPW189" s="338"/>
      <c r="DPX189" s="339"/>
      <c r="DPY189" s="11"/>
      <c r="DPZ189" s="338" t="s">
        <v>297</v>
      </c>
      <c r="DQA189" s="338"/>
      <c r="DQB189" s="338"/>
      <c r="DQC189" s="338"/>
      <c r="DQD189" s="338"/>
      <c r="DQE189" s="338"/>
      <c r="DQF189" s="339"/>
      <c r="DQG189" s="11"/>
      <c r="DQH189" s="338" t="s">
        <v>297</v>
      </c>
      <c r="DQI189" s="338"/>
      <c r="DQJ189" s="338"/>
      <c r="DQK189" s="338"/>
      <c r="DQL189" s="338"/>
      <c r="DQM189" s="338"/>
      <c r="DQN189" s="339"/>
      <c r="DQO189" s="11"/>
      <c r="DQP189" s="338" t="s">
        <v>297</v>
      </c>
      <c r="DQQ189" s="338"/>
      <c r="DQR189" s="338"/>
      <c r="DQS189" s="338"/>
      <c r="DQT189" s="338"/>
      <c r="DQU189" s="338"/>
      <c r="DQV189" s="339"/>
      <c r="DQW189" s="11"/>
      <c r="DQX189" s="338" t="s">
        <v>297</v>
      </c>
      <c r="DQY189" s="338"/>
      <c r="DQZ189" s="338"/>
      <c r="DRA189" s="338"/>
      <c r="DRB189" s="338"/>
      <c r="DRC189" s="338"/>
      <c r="DRD189" s="339"/>
      <c r="DRE189" s="11"/>
      <c r="DRF189" s="338" t="s">
        <v>297</v>
      </c>
      <c r="DRG189" s="338"/>
      <c r="DRH189" s="338"/>
      <c r="DRI189" s="338"/>
      <c r="DRJ189" s="338"/>
      <c r="DRK189" s="338"/>
      <c r="DRL189" s="339"/>
      <c r="DRM189" s="11"/>
      <c r="DRN189" s="338" t="s">
        <v>297</v>
      </c>
      <c r="DRO189" s="338"/>
      <c r="DRP189" s="338"/>
      <c r="DRQ189" s="338"/>
      <c r="DRR189" s="338"/>
      <c r="DRS189" s="338"/>
      <c r="DRT189" s="339"/>
      <c r="DRU189" s="11"/>
      <c r="DRV189" s="338" t="s">
        <v>297</v>
      </c>
      <c r="DRW189" s="338"/>
      <c r="DRX189" s="338"/>
      <c r="DRY189" s="338"/>
      <c r="DRZ189" s="338"/>
      <c r="DSA189" s="338"/>
      <c r="DSB189" s="339"/>
      <c r="DSC189" s="11"/>
      <c r="DSD189" s="338" t="s">
        <v>297</v>
      </c>
      <c r="DSE189" s="338"/>
      <c r="DSF189" s="338"/>
      <c r="DSG189" s="338"/>
      <c r="DSH189" s="338"/>
      <c r="DSI189" s="338"/>
      <c r="DSJ189" s="339"/>
      <c r="DSK189" s="11"/>
      <c r="DSL189" s="338" t="s">
        <v>297</v>
      </c>
      <c r="DSM189" s="338"/>
      <c r="DSN189" s="338"/>
      <c r="DSO189" s="338"/>
      <c r="DSP189" s="338"/>
      <c r="DSQ189" s="338"/>
      <c r="DSR189" s="339"/>
      <c r="DSS189" s="11"/>
      <c r="DST189" s="338" t="s">
        <v>297</v>
      </c>
      <c r="DSU189" s="338"/>
      <c r="DSV189" s="338"/>
      <c r="DSW189" s="338"/>
      <c r="DSX189" s="338"/>
      <c r="DSY189" s="338"/>
      <c r="DSZ189" s="339"/>
      <c r="DTA189" s="11"/>
      <c r="DTB189" s="338" t="s">
        <v>297</v>
      </c>
      <c r="DTC189" s="338"/>
      <c r="DTD189" s="338"/>
      <c r="DTE189" s="338"/>
      <c r="DTF189" s="338"/>
      <c r="DTG189" s="338"/>
      <c r="DTH189" s="339"/>
      <c r="DTI189" s="11"/>
      <c r="DTJ189" s="338" t="s">
        <v>297</v>
      </c>
      <c r="DTK189" s="338"/>
      <c r="DTL189" s="338"/>
      <c r="DTM189" s="338"/>
      <c r="DTN189" s="338"/>
      <c r="DTO189" s="338"/>
      <c r="DTP189" s="339"/>
      <c r="DTQ189" s="11"/>
      <c r="DTR189" s="338" t="s">
        <v>297</v>
      </c>
      <c r="DTS189" s="338"/>
      <c r="DTT189" s="338"/>
      <c r="DTU189" s="338"/>
      <c r="DTV189" s="338"/>
      <c r="DTW189" s="338"/>
      <c r="DTX189" s="339"/>
      <c r="DTY189" s="11"/>
      <c r="DTZ189" s="338" t="s">
        <v>297</v>
      </c>
      <c r="DUA189" s="338"/>
      <c r="DUB189" s="338"/>
      <c r="DUC189" s="338"/>
      <c r="DUD189" s="338"/>
      <c r="DUE189" s="338"/>
      <c r="DUF189" s="339"/>
      <c r="DUG189" s="11"/>
      <c r="DUH189" s="338" t="s">
        <v>297</v>
      </c>
      <c r="DUI189" s="338"/>
      <c r="DUJ189" s="338"/>
      <c r="DUK189" s="338"/>
      <c r="DUL189" s="338"/>
      <c r="DUM189" s="338"/>
      <c r="DUN189" s="339"/>
      <c r="DUO189" s="11"/>
      <c r="DUP189" s="338" t="s">
        <v>297</v>
      </c>
      <c r="DUQ189" s="338"/>
      <c r="DUR189" s="338"/>
      <c r="DUS189" s="338"/>
      <c r="DUT189" s="338"/>
      <c r="DUU189" s="338"/>
      <c r="DUV189" s="339"/>
      <c r="DUW189" s="11"/>
      <c r="DUX189" s="338" t="s">
        <v>297</v>
      </c>
      <c r="DUY189" s="338"/>
      <c r="DUZ189" s="338"/>
      <c r="DVA189" s="338"/>
      <c r="DVB189" s="338"/>
      <c r="DVC189" s="338"/>
      <c r="DVD189" s="339"/>
      <c r="DVE189" s="11"/>
      <c r="DVF189" s="338" t="s">
        <v>297</v>
      </c>
      <c r="DVG189" s="338"/>
      <c r="DVH189" s="338"/>
      <c r="DVI189" s="338"/>
      <c r="DVJ189" s="338"/>
      <c r="DVK189" s="338"/>
      <c r="DVL189" s="339"/>
      <c r="DVM189" s="11"/>
      <c r="DVN189" s="338" t="s">
        <v>297</v>
      </c>
      <c r="DVO189" s="338"/>
      <c r="DVP189" s="338"/>
      <c r="DVQ189" s="338"/>
      <c r="DVR189" s="338"/>
      <c r="DVS189" s="338"/>
      <c r="DVT189" s="339"/>
      <c r="DVU189" s="11"/>
      <c r="DVV189" s="338" t="s">
        <v>297</v>
      </c>
      <c r="DVW189" s="338"/>
      <c r="DVX189" s="338"/>
      <c r="DVY189" s="338"/>
      <c r="DVZ189" s="338"/>
      <c r="DWA189" s="338"/>
      <c r="DWB189" s="339"/>
      <c r="DWC189" s="11"/>
      <c r="DWD189" s="338" t="s">
        <v>297</v>
      </c>
      <c r="DWE189" s="338"/>
      <c r="DWF189" s="338"/>
      <c r="DWG189" s="338"/>
      <c r="DWH189" s="338"/>
      <c r="DWI189" s="338"/>
      <c r="DWJ189" s="339"/>
      <c r="DWK189" s="11"/>
      <c r="DWL189" s="338" t="s">
        <v>297</v>
      </c>
      <c r="DWM189" s="338"/>
      <c r="DWN189" s="338"/>
      <c r="DWO189" s="338"/>
      <c r="DWP189" s="338"/>
      <c r="DWQ189" s="338"/>
      <c r="DWR189" s="339"/>
      <c r="DWS189" s="11"/>
      <c r="DWT189" s="338" t="s">
        <v>297</v>
      </c>
      <c r="DWU189" s="338"/>
      <c r="DWV189" s="338"/>
      <c r="DWW189" s="338"/>
      <c r="DWX189" s="338"/>
      <c r="DWY189" s="338"/>
      <c r="DWZ189" s="339"/>
      <c r="DXA189" s="11"/>
      <c r="DXB189" s="338" t="s">
        <v>297</v>
      </c>
      <c r="DXC189" s="338"/>
      <c r="DXD189" s="338"/>
      <c r="DXE189" s="338"/>
      <c r="DXF189" s="338"/>
      <c r="DXG189" s="338"/>
      <c r="DXH189" s="339"/>
      <c r="DXI189" s="11"/>
      <c r="DXJ189" s="338" t="s">
        <v>297</v>
      </c>
      <c r="DXK189" s="338"/>
      <c r="DXL189" s="338"/>
      <c r="DXM189" s="338"/>
      <c r="DXN189" s="338"/>
      <c r="DXO189" s="338"/>
      <c r="DXP189" s="339"/>
      <c r="DXQ189" s="11"/>
      <c r="DXR189" s="338" t="s">
        <v>297</v>
      </c>
      <c r="DXS189" s="338"/>
      <c r="DXT189" s="338"/>
      <c r="DXU189" s="338"/>
      <c r="DXV189" s="338"/>
      <c r="DXW189" s="338"/>
      <c r="DXX189" s="339"/>
      <c r="DXY189" s="11"/>
      <c r="DXZ189" s="338" t="s">
        <v>297</v>
      </c>
      <c r="DYA189" s="338"/>
      <c r="DYB189" s="338"/>
      <c r="DYC189" s="338"/>
      <c r="DYD189" s="338"/>
      <c r="DYE189" s="338"/>
      <c r="DYF189" s="339"/>
      <c r="DYG189" s="11"/>
      <c r="DYH189" s="338" t="s">
        <v>297</v>
      </c>
      <c r="DYI189" s="338"/>
      <c r="DYJ189" s="338"/>
      <c r="DYK189" s="338"/>
      <c r="DYL189" s="338"/>
      <c r="DYM189" s="338"/>
      <c r="DYN189" s="339"/>
      <c r="DYO189" s="11"/>
      <c r="DYP189" s="338" t="s">
        <v>297</v>
      </c>
      <c r="DYQ189" s="338"/>
      <c r="DYR189" s="338"/>
      <c r="DYS189" s="338"/>
      <c r="DYT189" s="338"/>
      <c r="DYU189" s="338"/>
      <c r="DYV189" s="339"/>
      <c r="DYW189" s="11"/>
      <c r="DYX189" s="338" t="s">
        <v>297</v>
      </c>
      <c r="DYY189" s="338"/>
      <c r="DYZ189" s="338"/>
      <c r="DZA189" s="338"/>
      <c r="DZB189" s="338"/>
      <c r="DZC189" s="338"/>
      <c r="DZD189" s="339"/>
      <c r="DZE189" s="11"/>
      <c r="DZF189" s="338" t="s">
        <v>297</v>
      </c>
      <c r="DZG189" s="338"/>
      <c r="DZH189" s="338"/>
      <c r="DZI189" s="338"/>
      <c r="DZJ189" s="338"/>
      <c r="DZK189" s="338"/>
      <c r="DZL189" s="339"/>
      <c r="DZM189" s="11"/>
      <c r="DZN189" s="338" t="s">
        <v>297</v>
      </c>
      <c r="DZO189" s="338"/>
      <c r="DZP189" s="338"/>
      <c r="DZQ189" s="338"/>
      <c r="DZR189" s="338"/>
      <c r="DZS189" s="338"/>
      <c r="DZT189" s="339"/>
      <c r="DZU189" s="11"/>
      <c r="DZV189" s="338" t="s">
        <v>297</v>
      </c>
      <c r="DZW189" s="338"/>
      <c r="DZX189" s="338"/>
      <c r="DZY189" s="338"/>
      <c r="DZZ189" s="338"/>
      <c r="EAA189" s="338"/>
      <c r="EAB189" s="339"/>
      <c r="EAC189" s="11"/>
      <c r="EAD189" s="338" t="s">
        <v>297</v>
      </c>
      <c r="EAE189" s="338"/>
      <c r="EAF189" s="338"/>
      <c r="EAG189" s="338"/>
      <c r="EAH189" s="338"/>
      <c r="EAI189" s="338"/>
      <c r="EAJ189" s="339"/>
      <c r="EAK189" s="11"/>
      <c r="EAL189" s="338" t="s">
        <v>297</v>
      </c>
      <c r="EAM189" s="338"/>
      <c r="EAN189" s="338"/>
      <c r="EAO189" s="338"/>
      <c r="EAP189" s="338"/>
      <c r="EAQ189" s="338"/>
      <c r="EAR189" s="339"/>
      <c r="EAS189" s="11"/>
      <c r="EAT189" s="338" t="s">
        <v>297</v>
      </c>
      <c r="EAU189" s="338"/>
      <c r="EAV189" s="338"/>
      <c r="EAW189" s="338"/>
      <c r="EAX189" s="338"/>
      <c r="EAY189" s="338"/>
      <c r="EAZ189" s="339"/>
      <c r="EBA189" s="11"/>
      <c r="EBB189" s="338" t="s">
        <v>297</v>
      </c>
      <c r="EBC189" s="338"/>
      <c r="EBD189" s="338"/>
      <c r="EBE189" s="338"/>
      <c r="EBF189" s="338"/>
      <c r="EBG189" s="338"/>
      <c r="EBH189" s="339"/>
      <c r="EBI189" s="11"/>
      <c r="EBJ189" s="338" t="s">
        <v>297</v>
      </c>
      <c r="EBK189" s="338"/>
      <c r="EBL189" s="338"/>
      <c r="EBM189" s="338"/>
      <c r="EBN189" s="338"/>
      <c r="EBO189" s="338"/>
      <c r="EBP189" s="339"/>
      <c r="EBQ189" s="11"/>
      <c r="EBR189" s="338" t="s">
        <v>297</v>
      </c>
      <c r="EBS189" s="338"/>
      <c r="EBT189" s="338"/>
      <c r="EBU189" s="338"/>
      <c r="EBV189" s="338"/>
      <c r="EBW189" s="338"/>
      <c r="EBX189" s="339"/>
      <c r="EBY189" s="11"/>
      <c r="EBZ189" s="338" t="s">
        <v>297</v>
      </c>
      <c r="ECA189" s="338"/>
      <c r="ECB189" s="338"/>
      <c r="ECC189" s="338"/>
      <c r="ECD189" s="338"/>
      <c r="ECE189" s="338"/>
      <c r="ECF189" s="339"/>
      <c r="ECG189" s="11"/>
      <c r="ECH189" s="338" t="s">
        <v>297</v>
      </c>
      <c r="ECI189" s="338"/>
      <c r="ECJ189" s="338"/>
      <c r="ECK189" s="338"/>
      <c r="ECL189" s="338"/>
      <c r="ECM189" s="338"/>
      <c r="ECN189" s="339"/>
      <c r="ECO189" s="11"/>
      <c r="ECP189" s="338" t="s">
        <v>297</v>
      </c>
      <c r="ECQ189" s="338"/>
      <c r="ECR189" s="338"/>
      <c r="ECS189" s="338"/>
      <c r="ECT189" s="338"/>
      <c r="ECU189" s="338"/>
      <c r="ECV189" s="339"/>
      <c r="ECW189" s="11"/>
      <c r="ECX189" s="338" t="s">
        <v>297</v>
      </c>
      <c r="ECY189" s="338"/>
      <c r="ECZ189" s="338"/>
      <c r="EDA189" s="338"/>
      <c r="EDB189" s="338"/>
      <c r="EDC189" s="338"/>
      <c r="EDD189" s="339"/>
      <c r="EDE189" s="11"/>
      <c r="EDF189" s="338" t="s">
        <v>297</v>
      </c>
      <c r="EDG189" s="338"/>
      <c r="EDH189" s="338"/>
      <c r="EDI189" s="338"/>
      <c r="EDJ189" s="338"/>
      <c r="EDK189" s="338"/>
      <c r="EDL189" s="339"/>
      <c r="EDM189" s="11"/>
      <c r="EDN189" s="338" t="s">
        <v>297</v>
      </c>
      <c r="EDO189" s="338"/>
      <c r="EDP189" s="338"/>
      <c r="EDQ189" s="338"/>
      <c r="EDR189" s="338"/>
      <c r="EDS189" s="338"/>
      <c r="EDT189" s="339"/>
      <c r="EDU189" s="11"/>
      <c r="EDV189" s="338" t="s">
        <v>297</v>
      </c>
      <c r="EDW189" s="338"/>
      <c r="EDX189" s="338"/>
      <c r="EDY189" s="338"/>
      <c r="EDZ189" s="338"/>
      <c r="EEA189" s="338"/>
      <c r="EEB189" s="339"/>
      <c r="EEC189" s="11"/>
      <c r="EED189" s="338" t="s">
        <v>297</v>
      </c>
      <c r="EEE189" s="338"/>
      <c r="EEF189" s="338"/>
      <c r="EEG189" s="338"/>
      <c r="EEH189" s="338"/>
      <c r="EEI189" s="338"/>
      <c r="EEJ189" s="339"/>
      <c r="EEK189" s="11"/>
      <c r="EEL189" s="338" t="s">
        <v>297</v>
      </c>
      <c r="EEM189" s="338"/>
      <c r="EEN189" s="338"/>
      <c r="EEO189" s="338"/>
      <c r="EEP189" s="338"/>
      <c r="EEQ189" s="338"/>
      <c r="EER189" s="339"/>
      <c r="EES189" s="11"/>
      <c r="EET189" s="338" t="s">
        <v>297</v>
      </c>
      <c r="EEU189" s="338"/>
      <c r="EEV189" s="338"/>
      <c r="EEW189" s="338"/>
      <c r="EEX189" s="338"/>
      <c r="EEY189" s="338"/>
      <c r="EEZ189" s="339"/>
      <c r="EFA189" s="11"/>
      <c r="EFB189" s="338" t="s">
        <v>297</v>
      </c>
      <c r="EFC189" s="338"/>
      <c r="EFD189" s="338"/>
      <c r="EFE189" s="338"/>
      <c r="EFF189" s="338"/>
      <c r="EFG189" s="338"/>
      <c r="EFH189" s="339"/>
      <c r="EFI189" s="11"/>
      <c r="EFJ189" s="338" t="s">
        <v>297</v>
      </c>
      <c r="EFK189" s="338"/>
      <c r="EFL189" s="338"/>
      <c r="EFM189" s="338"/>
      <c r="EFN189" s="338"/>
      <c r="EFO189" s="338"/>
      <c r="EFP189" s="339"/>
      <c r="EFQ189" s="11"/>
      <c r="EFR189" s="338" t="s">
        <v>297</v>
      </c>
      <c r="EFS189" s="338"/>
      <c r="EFT189" s="338"/>
      <c r="EFU189" s="338"/>
      <c r="EFV189" s="338"/>
      <c r="EFW189" s="338"/>
      <c r="EFX189" s="339"/>
      <c r="EFY189" s="11"/>
      <c r="EFZ189" s="338" t="s">
        <v>297</v>
      </c>
      <c r="EGA189" s="338"/>
      <c r="EGB189" s="338"/>
      <c r="EGC189" s="338"/>
      <c r="EGD189" s="338"/>
      <c r="EGE189" s="338"/>
      <c r="EGF189" s="339"/>
      <c r="EGG189" s="11"/>
      <c r="EGH189" s="338" t="s">
        <v>297</v>
      </c>
      <c r="EGI189" s="338"/>
      <c r="EGJ189" s="338"/>
      <c r="EGK189" s="338"/>
      <c r="EGL189" s="338"/>
      <c r="EGM189" s="338"/>
      <c r="EGN189" s="339"/>
      <c r="EGO189" s="11"/>
      <c r="EGP189" s="338" t="s">
        <v>297</v>
      </c>
      <c r="EGQ189" s="338"/>
      <c r="EGR189" s="338"/>
      <c r="EGS189" s="338"/>
      <c r="EGT189" s="338"/>
      <c r="EGU189" s="338"/>
      <c r="EGV189" s="339"/>
      <c r="EGW189" s="11"/>
      <c r="EGX189" s="338" t="s">
        <v>297</v>
      </c>
      <c r="EGY189" s="338"/>
      <c r="EGZ189" s="338"/>
      <c r="EHA189" s="338"/>
      <c r="EHB189" s="338"/>
      <c r="EHC189" s="338"/>
      <c r="EHD189" s="339"/>
      <c r="EHE189" s="11"/>
      <c r="EHF189" s="338" t="s">
        <v>297</v>
      </c>
      <c r="EHG189" s="338"/>
      <c r="EHH189" s="338"/>
      <c r="EHI189" s="338"/>
      <c r="EHJ189" s="338"/>
      <c r="EHK189" s="338"/>
      <c r="EHL189" s="339"/>
      <c r="EHM189" s="11"/>
      <c r="EHN189" s="338" t="s">
        <v>297</v>
      </c>
      <c r="EHO189" s="338"/>
      <c r="EHP189" s="338"/>
      <c r="EHQ189" s="338"/>
      <c r="EHR189" s="338"/>
      <c r="EHS189" s="338"/>
      <c r="EHT189" s="339"/>
      <c r="EHU189" s="11"/>
      <c r="EHV189" s="338" t="s">
        <v>297</v>
      </c>
      <c r="EHW189" s="338"/>
      <c r="EHX189" s="338"/>
      <c r="EHY189" s="338"/>
      <c r="EHZ189" s="338"/>
      <c r="EIA189" s="338"/>
      <c r="EIB189" s="339"/>
      <c r="EIC189" s="11"/>
      <c r="EID189" s="338" t="s">
        <v>297</v>
      </c>
      <c r="EIE189" s="338"/>
      <c r="EIF189" s="338"/>
      <c r="EIG189" s="338"/>
      <c r="EIH189" s="338"/>
      <c r="EII189" s="338"/>
      <c r="EIJ189" s="339"/>
      <c r="EIK189" s="11"/>
      <c r="EIL189" s="338" t="s">
        <v>297</v>
      </c>
      <c r="EIM189" s="338"/>
      <c r="EIN189" s="338"/>
      <c r="EIO189" s="338"/>
      <c r="EIP189" s="338"/>
      <c r="EIQ189" s="338"/>
      <c r="EIR189" s="339"/>
      <c r="EIS189" s="11"/>
      <c r="EIT189" s="338" t="s">
        <v>297</v>
      </c>
      <c r="EIU189" s="338"/>
      <c r="EIV189" s="338"/>
      <c r="EIW189" s="338"/>
      <c r="EIX189" s="338"/>
      <c r="EIY189" s="338"/>
      <c r="EIZ189" s="339"/>
      <c r="EJA189" s="11"/>
      <c r="EJB189" s="338" t="s">
        <v>297</v>
      </c>
      <c r="EJC189" s="338"/>
      <c r="EJD189" s="338"/>
      <c r="EJE189" s="338"/>
      <c r="EJF189" s="338"/>
      <c r="EJG189" s="338"/>
      <c r="EJH189" s="339"/>
      <c r="EJI189" s="11"/>
      <c r="EJJ189" s="338" t="s">
        <v>297</v>
      </c>
      <c r="EJK189" s="338"/>
      <c r="EJL189" s="338"/>
      <c r="EJM189" s="338"/>
      <c r="EJN189" s="338"/>
      <c r="EJO189" s="338"/>
      <c r="EJP189" s="339"/>
      <c r="EJQ189" s="11"/>
      <c r="EJR189" s="338" t="s">
        <v>297</v>
      </c>
      <c r="EJS189" s="338"/>
      <c r="EJT189" s="338"/>
      <c r="EJU189" s="338"/>
      <c r="EJV189" s="338"/>
      <c r="EJW189" s="338"/>
      <c r="EJX189" s="339"/>
      <c r="EJY189" s="11"/>
      <c r="EJZ189" s="338" t="s">
        <v>297</v>
      </c>
      <c r="EKA189" s="338"/>
      <c r="EKB189" s="338"/>
      <c r="EKC189" s="338"/>
      <c r="EKD189" s="338"/>
      <c r="EKE189" s="338"/>
      <c r="EKF189" s="339"/>
      <c r="EKG189" s="11"/>
      <c r="EKH189" s="338" t="s">
        <v>297</v>
      </c>
      <c r="EKI189" s="338"/>
      <c r="EKJ189" s="338"/>
      <c r="EKK189" s="338"/>
      <c r="EKL189" s="338"/>
      <c r="EKM189" s="338"/>
      <c r="EKN189" s="339"/>
      <c r="EKO189" s="11"/>
      <c r="EKP189" s="338" t="s">
        <v>297</v>
      </c>
      <c r="EKQ189" s="338"/>
      <c r="EKR189" s="338"/>
      <c r="EKS189" s="338"/>
      <c r="EKT189" s="338"/>
      <c r="EKU189" s="338"/>
      <c r="EKV189" s="339"/>
      <c r="EKW189" s="11"/>
      <c r="EKX189" s="338" t="s">
        <v>297</v>
      </c>
      <c r="EKY189" s="338"/>
      <c r="EKZ189" s="338"/>
      <c r="ELA189" s="338"/>
      <c r="ELB189" s="338"/>
      <c r="ELC189" s="338"/>
      <c r="ELD189" s="339"/>
      <c r="ELE189" s="11"/>
      <c r="ELF189" s="338" t="s">
        <v>297</v>
      </c>
      <c r="ELG189" s="338"/>
      <c r="ELH189" s="338"/>
      <c r="ELI189" s="338"/>
      <c r="ELJ189" s="338"/>
      <c r="ELK189" s="338"/>
      <c r="ELL189" s="339"/>
      <c r="ELM189" s="11"/>
      <c r="ELN189" s="338" t="s">
        <v>297</v>
      </c>
      <c r="ELO189" s="338"/>
      <c r="ELP189" s="338"/>
      <c r="ELQ189" s="338"/>
      <c r="ELR189" s="338"/>
      <c r="ELS189" s="338"/>
      <c r="ELT189" s="339"/>
      <c r="ELU189" s="11"/>
      <c r="ELV189" s="338" t="s">
        <v>297</v>
      </c>
      <c r="ELW189" s="338"/>
      <c r="ELX189" s="338"/>
      <c r="ELY189" s="338"/>
      <c r="ELZ189" s="338"/>
      <c r="EMA189" s="338"/>
      <c r="EMB189" s="339"/>
      <c r="EMC189" s="11"/>
      <c r="EMD189" s="338" t="s">
        <v>297</v>
      </c>
      <c r="EME189" s="338"/>
      <c r="EMF189" s="338"/>
      <c r="EMG189" s="338"/>
      <c r="EMH189" s="338"/>
      <c r="EMI189" s="338"/>
      <c r="EMJ189" s="339"/>
      <c r="EMK189" s="11"/>
      <c r="EML189" s="338" t="s">
        <v>297</v>
      </c>
      <c r="EMM189" s="338"/>
      <c r="EMN189" s="338"/>
      <c r="EMO189" s="338"/>
      <c r="EMP189" s="338"/>
      <c r="EMQ189" s="338"/>
      <c r="EMR189" s="339"/>
      <c r="EMS189" s="11"/>
      <c r="EMT189" s="338" t="s">
        <v>297</v>
      </c>
      <c r="EMU189" s="338"/>
      <c r="EMV189" s="338"/>
      <c r="EMW189" s="338"/>
      <c r="EMX189" s="338"/>
      <c r="EMY189" s="338"/>
      <c r="EMZ189" s="339"/>
      <c r="ENA189" s="11"/>
      <c r="ENB189" s="338" t="s">
        <v>297</v>
      </c>
      <c r="ENC189" s="338"/>
      <c r="END189" s="338"/>
      <c r="ENE189" s="338"/>
      <c r="ENF189" s="338"/>
      <c r="ENG189" s="338"/>
      <c r="ENH189" s="339"/>
      <c r="ENI189" s="11"/>
      <c r="ENJ189" s="338" t="s">
        <v>297</v>
      </c>
      <c r="ENK189" s="338"/>
      <c r="ENL189" s="338"/>
      <c r="ENM189" s="338"/>
      <c r="ENN189" s="338"/>
      <c r="ENO189" s="338"/>
      <c r="ENP189" s="339"/>
      <c r="ENQ189" s="11"/>
      <c r="ENR189" s="338" t="s">
        <v>297</v>
      </c>
      <c r="ENS189" s="338"/>
      <c r="ENT189" s="338"/>
      <c r="ENU189" s="338"/>
      <c r="ENV189" s="338"/>
      <c r="ENW189" s="338"/>
      <c r="ENX189" s="339"/>
      <c r="ENY189" s="11"/>
      <c r="ENZ189" s="338" t="s">
        <v>297</v>
      </c>
      <c r="EOA189" s="338"/>
      <c r="EOB189" s="338"/>
      <c r="EOC189" s="338"/>
      <c r="EOD189" s="338"/>
      <c r="EOE189" s="338"/>
      <c r="EOF189" s="339"/>
      <c r="EOG189" s="11"/>
      <c r="EOH189" s="338" t="s">
        <v>297</v>
      </c>
      <c r="EOI189" s="338"/>
      <c r="EOJ189" s="338"/>
      <c r="EOK189" s="338"/>
      <c r="EOL189" s="338"/>
      <c r="EOM189" s="338"/>
      <c r="EON189" s="339"/>
      <c r="EOO189" s="11"/>
      <c r="EOP189" s="338" t="s">
        <v>297</v>
      </c>
      <c r="EOQ189" s="338"/>
      <c r="EOR189" s="338"/>
      <c r="EOS189" s="338"/>
      <c r="EOT189" s="338"/>
      <c r="EOU189" s="338"/>
      <c r="EOV189" s="339"/>
      <c r="EOW189" s="11"/>
      <c r="EOX189" s="338" t="s">
        <v>297</v>
      </c>
      <c r="EOY189" s="338"/>
      <c r="EOZ189" s="338"/>
      <c r="EPA189" s="338"/>
      <c r="EPB189" s="338"/>
      <c r="EPC189" s="338"/>
      <c r="EPD189" s="339"/>
      <c r="EPE189" s="11"/>
      <c r="EPF189" s="338" t="s">
        <v>297</v>
      </c>
      <c r="EPG189" s="338"/>
      <c r="EPH189" s="338"/>
      <c r="EPI189" s="338"/>
      <c r="EPJ189" s="338"/>
      <c r="EPK189" s="338"/>
      <c r="EPL189" s="339"/>
      <c r="EPM189" s="11"/>
      <c r="EPN189" s="338" t="s">
        <v>297</v>
      </c>
      <c r="EPO189" s="338"/>
      <c r="EPP189" s="338"/>
      <c r="EPQ189" s="338"/>
      <c r="EPR189" s="338"/>
      <c r="EPS189" s="338"/>
      <c r="EPT189" s="339"/>
      <c r="EPU189" s="11"/>
      <c r="EPV189" s="338" t="s">
        <v>297</v>
      </c>
      <c r="EPW189" s="338"/>
      <c r="EPX189" s="338"/>
      <c r="EPY189" s="338"/>
      <c r="EPZ189" s="338"/>
      <c r="EQA189" s="338"/>
      <c r="EQB189" s="339"/>
      <c r="EQC189" s="11"/>
      <c r="EQD189" s="338" t="s">
        <v>297</v>
      </c>
      <c r="EQE189" s="338"/>
      <c r="EQF189" s="338"/>
      <c r="EQG189" s="338"/>
      <c r="EQH189" s="338"/>
      <c r="EQI189" s="338"/>
      <c r="EQJ189" s="339"/>
      <c r="EQK189" s="11"/>
      <c r="EQL189" s="338" t="s">
        <v>297</v>
      </c>
      <c r="EQM189" s="338"/>
      <c r="EQN189" s="338"/>
      <c r="EQO189" s="338"/>
      <c r="EQP189" s="338"/>
      <c r="EQQ189" s="338"/>
      <c r="EQR189" s="339"/>
      <c r="EQS189" s="11"/>
      <c r="EQT189" s="338" t="s">
        <v>297</v>
      </c>
      <c r="EQU189" s="338"/>
      <c r="EQV189" s="338"/>
      <c r="EQW189" s="338"/>
      <c r="EQX189" s="338"/>
      <c r="EQY189" s="338"/>
      <c r="EQZ189" s="339"/>
      <c r="ERA189" s="11"/>
      <c r="ERB189" s="338" t="s">
        <v>297</v>
      </c>
      <c r="ERC189" s="338"/>
      <c r="ERD189" s="338"/>
      <c r="ERE189" s="338"/>
      <c r="ERF189" s="338"/>
      <c r="ERG189" s="338"/>
      <c r="ERH189" s="339"/>
      <c r="ERI189" s="11"/>
      <c r="ERJ189" s="338" t="s">
        <v>297</v>
      </c>
      <c r="ERK189" s="338"/>
      <c r="ERL189" s="338"/>
      <c r="ERM189" s="338"/>
      <c r="ERN189" s="338"/>
      <c r="ERO189" s="338"/>
      <c r="ERP189" s="339"/>
      <c r="ERQ189" s="11"/>
      <c r="ERR189" s="338" t="s">
        <v>297</v>
      </c>
      <c r="ERS189" s="338"/>
      <c r="ERT189" s="338"/>
      <c r="ERU189" s="338"/>
      <c r="ERV189" s="338"/>
      <c r="ERW189" s="338"/>
      <c r="ERX189" s="339"/>
      <c r="ERY189" s="11"/>
      <c r="ERZ189" s="338" t="s">
        <v>297</v>
      </c>
      <c r="ESA189" s="338"/>
      <c r="ESB189" s="338"/>
      <c r="ESC189" s="338"/>
      <c r="ESD189" s="338"/>
      <c r="ESE189" s="338"/>
      <c r="ESF189" s="339"/>
      <c r="ESG189" s="11"/>
      <c r="ESH189" s="338" t="s">
        <v>297</v>
      </c>
      <c r="ESI189" s="338"/>
      <c r="ESJ189" s="338"/>
      <c r="ESK189" s="338"/>
      <c r="ESL189" s="338"/>
      <c r="ESM189" s="338"/>
      <c r="ESN189" s="339"/>
      <c r="ESO189" s="11"/>
      <c r="ESP189" s="338" t="s">
        <v>297</v>
      </c>
      <c r="ESQ189" s="338"/>
      <c r="ESR189" s="338"/>
      <c r="ESS189" s="338"/>
      <c r="EST189" s="338"/>
      <c r="ESU189" s="338"/>
      <c r="ESV189" s="339"/>
      <c r="ESW189" s="11"/>
      <c r="ESX189" s="338" t="s">
        <v>297</v>
      </c>
      <c r="ESY189" s="338"/>
      <c r="ESZ189" s="338"/>
      <c r="ETA189" s="338"/>
      <c r="ETB189" s="338"/>
      <c r="ETC189" s="338"/>
      <c r="ETD189" s="339"/>
      <c r="ETE189" s="11"/>
      <c r="ETF189" s="338" t="s">
        <v>297</v>
      </c>
      <c r="ETG189" s="338"/>
      <c r="ETH189" s="338"/>
      <c r="ETI189" s="338"/>
      <c r="ETJ189" s="338"/>
      <c r="ETK189" s="338"/>
      <c r="ETL189" s="339"/>
      <c r="ETM189" s="11"/>
      <c r="ETN189" s="338" t="s">
        <v>297</v>
      </c>
      <c r="ETO189" s="338"/>
      <c r="ETP189" s="338"/>
      <c r="ETQ189" s="338"/>
      <c r="ETR189" s="338"/>
      <c r="ETS189" s="338"/>
      <c r="ETT189" s="339"/>
      <c r="ETU189" s="11"/>
      <c r="ETV189" s="338" t="s">
        <v>297</v>
      </c>
      <c r="ETW189" s="338"/>
      <c r="ETX189" s="338"/>
      <c r="ETY189" s="338"/>
      <c r="ETZ189" s="338"/>
      <c r="EUA189" s="338"/>
      <c r="EUB189" s="339"/>
      <c r="EUC189" s="11"/>
      <c r="EUD189" s="338" t="s">
        <v>297</v>
      </c>
      <c r="EUE189" s="338"/>
      <c r="EUF189" s="338"/>
      <c r="EUG189" s="338"/>
      <c r="EUH189" s="338"/>
      <c r="EUI189" s="338"/>
      <c r="EUJ189" s="339"/>
      <c r="EUK189" s="11"/>
      <c r="EUL189" s="338" t="s">
        <v>297</v>
      </c>
      <c r="EUM189" s="338"/>
      <c r="EUN189" s="338"/>
      <c r="EUO189" s="338"/>
      <c r="EUP189" s="338"/>
      <c r="EUQ189" s="338"/>
      <c r="EUR189" s="339"/>
      <c r="EUS189" s="11"/>
      <c r="EUT189" s="338" t="s">
        <v>297</v>
      </c>
      <c r="EUU189" s="338"/>
      <c r="EUV189" s="338"/>
      <c r="EUW189" s="338"/>
      <c r="EUX189" s="338"/>
      <c r="EUY189" s="338"/>
      <c r="EUZ189" s="339"/>
      <c r="EVA189" s="11"/>
      <c r="EVB189" s="338" t="s">
        <v>297</v>
      </c>
      <c r="EVC189" s="338"/>
      <c r="EVD189" s="338"/>
      <c r="EVE189" s="338"/>
      <c r="EVF189" s="338"/>
      <c r="EVG189" s="338"/>
      <c r="EVH189" s="339"/>
      <c r="EVI189" s="11"/>
      <c r="EVJ189" s="338" t="s">
        <v>297</v>
      </c>
      <c r="EVK189" s="338"/>
      <c r="EVL189" s="338"/>
      <c r="EVM189" s="338"/>
      <c r="EVN189" s="338"/>
      <c r="EVO189" s="338"/>
      <c r="EVP189" s="339"/>
      <c r="EVQ189" s="11"/>
      <c r="EVR189" s="338" t="s">
        <v>297</v>
      </c>
      <c r="EVS189" s="338"/>
      <c r="EVT189" s="338"/>
      <c r="EVU189" s="338"/>
      <c r="EVV189" s="338"/>
      <c r="EVW189" s="338"/>
      <c r="EVX189" s="339"/>
      <c r="EVY189" s="11"/>
      <c r="EVZ189" s="338" t="s">
        <v>297</v>
      </c>
      <c r="EWA189" s="338"/>
      <c r="EWB189" s="338"/>
      <c r="EWC189" s="338"/>
      <c r="EWD189" s="338"/>
      <c r="EWE189" s="338"/>
      <c r="EWF189" s="339"/>
      <c r="EWG189" s="11"/>
      <c r="EWH189" s="338" t="s">
        <v>297</v>
      </c>
      <c r="EWI189" s="338"/>
      <c r="EWJ189" s="338"/>
      <c r="EWK189" s="338"/>
      <c r="EWL189" s="338"/>
      <c r="EWM189" s="338"/>
      <c r="EWN189" s="339"/>
      <c r="EWO189" s="11"/>
      <c r="EWP189" s="338" t="s">
        <v>297</v>
      </c>
      <c r="EWQ189" s="338"/>
      <c r="EWR189" s="338"/>
      <c r="EWS189" s="338"/>
      <c r="EWT189" s="338"/>
      <c r="EWU189" s="338"/>
      <c r="EWV189" s="339"/>
      <c r="EWW189" s="11"/>
      <c r="EWX189" s="338" t="s">
        <v>297</v>
      </c>
      <c r="EWY189" s="338"/>
      <c r="EWZ189" s="338"/>
      <c r="EXA189" s="338"/>
      <c r="EXB189" s="338"/>
      <c r="EXC189" s="338"/>
      <c r="EXD189" s="339"/>
      <c r="EXE189" s="11"/>
      <c r="EXF189" s="338" t="s">
        <v>297</v>
      </c>
      <c r="EXG189" s="338"/>
      <c r="EXH189" s="338"/>
      <c r="EXI189" s="338"/>
      <c r="EXJ189" s="338"/>
      <c r="EXK189" s="338"/>
      <c r="EXL189" s="339"/>
      <c r="EXM189" s="11"/>
      <c r="EXN189" s="338" t="s">
        <v>297</v>
      </c>
      <c r="EXO189" s="338"/>
      <c r="EXP189" s="338"/>
      <c r="EXQ189" s="338"/>
      <c r="EXR189" s="338"/>
      <c r="EXS189" s="338"/>
      <c r="EXT189" s="339"/>
      <c r="EXU189" s="11"/>
      <c r="EXV189" s="338" t="s">
        <v>297</v>
      </c>
      <c r="EXW189" s="338"/>
      <c r="EXX189" s="338"/>
      <c r="EXY189" s="338"/>
      <c r="EXZ189" s="338"/>
      <c r="EYA189" s="338"/>
      <c r="EYB189" s="339"/>
      <c r="EYC189" s="11"/>
      <c r="EYD189" s="338" t="s">
        <v>297</v>
      </c>
      <c r="EYE189" s="338"/>
      <c r="EYF189" s="338"/>
      <c r="EYG189" s="338"/>
      <c r="EYH189" s="338"/>
      <c r="EYI189" s="338"/>
      <c r="EYJ189" s="339"/>
      <c r="EYK189" s="11"/>
      <c r="EYL189" s="338" t="s">
        <v>297</v>
      </c>
      <c r="EYM189" s="338"/>
      <c r="EYN189" s="338"/>
      <c r="EYO189" s="338"/>
      <c r="EYP189" s="338"/>
      <c r="EYQ189" s="338"/>
      <c r="EYR189" s="339"/>
      <c r="EYS189" s="11"/>
      <c r="EYT189" s="338" t="s">
        <v>297</v>
      </c>
      <c r="EYU189" s="338"/>
      <c r="EYV189" s="338"/>
      <c r="EYW189" s="338"/>
      <c r="EYX189" s="338"/>
      <c r="EYY189" s="338"/>
      <c r="EYZ189" s="339"/>
      <c r="EZA189" s="11"/>
      <c r="EZB189" s="338" t="s">
        <v>297</v>
      </c>
      <c r="EZC189" s="338"/>
      <c r="EZD189" s="338"/>
      <c r="EZE189" s="338"/>
      <c r="EZF189" s="338"/>
      <c r="EZG189" s="338"/>
      <c r="EZH189" s="339"/>
      <c r="EZI189" s="11"/>
      <c r="EZJ189" s="338" t="s">
        <v>297</v>
      </c>
      <c r="EZK189" s="338"/>
      <c r="EZL189" s="338"/>
      <c r="EZM189" s="338"/>
      <c r="EZN189" s="338"/>
      <c r="EZO189" s="338"/>
      <c r="EZP189" s="339"/>
      <c r="EZQ189" s="11"/>
      <c r="EZR189" s="338" t="s">
        <v>297</v>
      </c>
      <c r="EZS189" s="338"/>
      <c r="EZT189" s="338"/>
      <c r="EZU189" s="338"/>
      <c r="EZV189" s="338"/>
      <c r="EZW189" s="338"/>
      <c r="EZX189" s="339"/>
      <c r="EZY189" s="11"/>
      <c r="EZZ189" s="338" t="s">
        <v>297</v>
      </c>
      <c r="FAA189" s="338"/>
      <c r="FAB189" s="338"/>
      <c r="FAC189" s="338"/>
      <c r="FAD189" s="338"/>
      <c r="FAE189" s="338"/>
      <c r="FAF189" s="339"/>
      <c r="FAG189" s="11"/>
      <c r="FAH189" s="338" t="s">
        <v>297</v>
      </c>
      <c r="FAI189" s="338"/>
      <c r="FAJ189" s="338"/>
      <c r="FAK189" s="338"/>
      <c r="FAL189" s="338"/>
      <c r="FAM189" s="338"/>
      <c r="FAN189" s="339"/>
      <c r="FAO189" s="11"/>
      <c r="FAP189" s="338" t="s">
        <v>297</v>
      </c>
      <c r="FAQ189" s="338"/>
      <c r="FAR189" s="338"/>
      <c r="FAS189" s="338"/>
      <c r="FAT189" s="338"/>
      <c r="FAU189" s="338"/>
      <c r="FAV189" s="339"/>
      <c r="FAW189" s="11"/>
      <c r="FAX189" s="338" t="s">
        <v>297</v>
      </c>
      <c r="FAY189" s="338"/>
      <c r="FAZ189" s="338"/>
      <c r="FBA189" s="338"/>
      <c r="FBB189" s="338"/>
      <c r="FBC189" s="338"/>
      <c r="FBD189" s="339"/>
      <c r="FBE189" s="11"/>
      <c r="FBF189" s="338" t="s">
        <v>297</v>
      </c>
      <c r="FBG189" s="338"/>
      <c r="FBH189" s="338"/>
      <c r="FBI189" s="338"/>
      <c r="FBJ189" s="338"/>
      <c r="FBK189" s="338"/>
      <c r="FBL189" s="339"/>
      <c r="FBM189" s="11"/>
      <c r="FBN189" s="338" t="s">
        <v>297</v>
      </c>
      <c r="FBO189" s="338"/>
      <c r="FBP189" s="338"/>
      <c r="FBQ189" s="338"/>
      <c r="FBR189" s="338"/>
      <c r="FBS189" s="338"/>
      <c r="FBT189" s="339"/>
      <c r="FBU189" s="11"/>
      <c r="FBV189" s="338" t="s">
        <v>297</v>
      </c>
      <c r="FBW189" s="338"/>
      <c r="FBX189" s="338"/>
      <c r="FBY189" s="338"/>
      <c r="FBZ189" s="338"/>
      <c r="FCA189" s="338"/>
      <c r="FCB189" s="339"/>
      <c r="FCC189" s="11"/>
      <c r="FCD189" s="338" t="s">
        <v>297</v>
      </c>
      <c r="FCE189" s="338"/>
      <c r="FCF189" s="338"/>
      <c r="FCG189" s="338"/>
      <c r="FCH189" s="338"/>
      <c r="FCI189" s="338"/>
      <c r="FCJ189" s="339"/>
      <c r="FCK189" s="11"/>
      <c r="FCL189" s="338" t="s">
        <v>297</v>
      </c>
      <c r="FCM189" s="338"/>
      <c r="FCN189" s="338"/>
      <c r="FCO189" s="338"/>
      <c r="FCP189" s="338"/>
      <c r="FCQ189" s="338"/>
      <c r="FCR189" s="339"/>
      <c r="FCS189" s="11"/>
      <c r="FCT189" s="338" t="s">
        <v>297</v>
      </c>
      <c r="FCU189" s="338"/>
      <c r="FCV189" s="338"/>
      <c r="FCW189" s="338"/>
      <c r="FCX189" s="338"/>
      <c r="FCY189" s="338"/>
      <c r="FCZ189" s="339"/>
      <c r="FDA189" s="11"/>
      <c r="FDB189" s="338" t="s">
        <v>297</v>
      </c>
      <c r="FDC189" s="338"/>
      <c r="FDD189" s="338"/>
      <c r="FDE189" s="338"/>
      <c r="FDF189" s="338"/>
      <c r="FDG189" s="338"/>
      <c r="FDH189" s="339"/>
      <c r="FDI189" s="11"/>
      <c r="FDJ189" s="338" t="s">
        <v>297</v>
      </c>
      <c r="FDK189" s="338"/>
      <c r="FDL189" s="338"/>
      <c r="FDM189" s="338"/>
      <c r="FDN189" s="338"/>
      <c r="FDO189" s="338"/>
      <c r="FDP189" s="339"/>
      <c r="FDQ189" s="11"/>
      <c r="FDR189" s="338" t="s">
        <v>297</v>
      </c>
      <c r="FDS189" s="338"/>
      <c r="FDT189" s="338"/>
      <c r="FDU189" s="338"/>
      <c r="FDV189" s="338"/>
      <c r="FDW189" s="338"/>
      <c r="FDX189" s="339"/>
      <c r="FDY189" s="11"/>
      <c r="FDZ189" s="338" t="s">
        <v>297</v>
      </c>
      <c r="FEA189" s="338"/>
      <c r="FEB189" s="338"/>
      <c r="FEC189" s="338"/>
      <c r="FED189" s="338"/>
      <c r="FEE189" s="338"/>
      <c r="FEF189" s="339"/>
      <c r="FEG189" s="11"/>
      <c r="FEH189" s="338" t="s">
        <v>297</v>
      </c>
      <c r="FEI189" s="338"/>
      <c r="FEJ189" s="338"/>
      <c r="FEK189" s="338"/>
      <c r="FEL189" s="338"/>
      <c r="FEM189" s="338"/>
      <c r="FEN189" s="339"/>
      <c r="FEO189" s="11"/>
      <c r="FEP189" s="338" t="s">
        <v>297</v>
      </c>
      <c r="FEQ189" s="338"/>
      <c r="FER189" s="338"/>
      <c r="FES189" s="338"/>
      <c r="FET189" s="338"/>
      <c r="FEU189" s="338"/>
      <c r="FEV189" s="339"/>
      <c r="FEW189" s="11"/>
      <c r="FEX189" s="338" t="s">
        <v>297</v>
      </c>
      <c r="FEY189" s="338"/>
      <c r="FEZ189" s="338"/>
      <c r="FFA189" s="338"/>
      <c r="FFB189" s="338"/>
      <c r="FFC189" s="338"/>
      <c r="FFD189" s="339"/>
      <c r="FFE189" s="11"/>
      <c r="FFF189" s="338" t="s">
        <v>297</v>
      </c>
      <c r="FFG189" s="338"/>
      <c r="FFH189" s="338"/>
      <c r="FFI189" s="338"/>
      <c r="FFJ189" s="338"/>
      <c r="FFK189" s="338"/>
      <c r="FFL189" s="339"/>
      <c r="FFM189" s="11"/>
      <c r="FFN189" s="338" t="s">
        <v>297</v>
      </c>
      <c r="FFO189" s="338"/>
      <c r="FFP189" s="338"/>
      <c r="FFQ189" s="338"/>
      <c r="FFR189" s="338"/>
      <c r="FFS189" s="338"/>
      <c r="FFT189" s="339"/>
      <c r="FFU189" s="11"/>
      <c r="FFV189" s="338" t="s">
        <v>297</v>
      </c>
      <c r="FFW189" s="338"/>
      <c r="FFX189" s="338"/>
      <c r="FFY189" s="338"/>
      <c r="FFZ189" s="338"/>
      <c r="FGA189" s="338"/>
      <c r="FGB189" s="339"/>
      <c r="FGC189" s="11"/>
      <c r="FGD189" s="338" t="s">
        <v>297</v>
      </c>
      <c r="FGE189" s="338"/>
      <c r="FGF189" s="338"/>
      <c r="FGG189" s="338"/>
      <c r="FGH189" s="338"/>
      <c r="FGI189" s="338"/>
      <c r="FGJ189" s="339"/>
      <c r="FGK189" s="11"/>
      <c r="FGL189" s="338" t="s">
        <v>297</v>
      </c>
      <c r="FGM189" s="338"/>
      <c r="FGN189" s="338"/>
      <c r="FGO189" s="338"/>
      <c r="FGP189" s="338"/>
      <c r="FGQ189" s="338"/>
      <c r="FGR189" s="339"/>
      <c r="FGS189" s="11"/>
      <c r="FGT189" s="338" t="s">
        <v>297</v>
      </c>
      <c r="FGU189" s="338"/>
      <c r="FGV189" s="338"/>
      <c r="FGW189" s="338"/>
      <c r="FGX189" s="338"/>
      <c r="FGY189" s="338"/>
      <c r="FGZ189" s="339"/>
      <c r="FHA189" s="11"/>
      <c r="FHB189" s="338" t="s">
        <v>297</v>
      </c>
      <c r="FHC189" s="338"/>
      <c r="FHD189" s="338"/>
      <c r="FHE189" s="338"/>
      <c r="FHF189" s="338"/>
      <c r="FHG189" s="338"/>
      <c r="FHH189" s="339"/>
      <c r="FHI189" s="11"/>
      <c r="FHJ189" s="338" t="s">
        <v>297</v>
      </c>
      <c r="FHK189" s="338"/>
      <c r="FHL189" s="338"/>
      <c r="FHM189" s="338"/>
      <c r="FHN189" s="338"/>
      <c r="FHO189" s="338"/>
      <c r="FHP189" s="339"/>
      <c r="FHQ189" s="11"/>
      <c r="FHR189" s="338" t="s">
        <v>297</v>
      </c>
      <c r="FHS189" s="338"/>
      <c r="FHT189" s="338"/>
      <c r="FHU189" s="338"/>
      <c r="FHV189" s="338"/>
      <c r="FHW189" s="338"/>
      <c r="FHX189" s="339"/>
      <c r="FHY189" s="11"/>
      <c r="FHZ189" s="338" t="s">
        <v>297</v>
      </c>
      <c r="FIA189" s="338"/>
      <c r="FIB189" s="338"/>
      <c r="FIC189" s="338"/>
      <c r="FID189" s="338"/>
      <c r="FIE189" s="338"/>
      <c r="FIF189" s="339"/>
      <c r="FIG189" s="11"/>
      <c r="FIH189" s="338" t="s">
        <v>297</v>
      </c>
      <c r="FII189" s="338"/>
      <c r="FIJ189" s="338"/>
      <c r="FIK189" s="338"/>
      <c r="FIL189" s="338"/>
      <c r="FIM189" s="338"/>
      <c r="FIN189" s="339"/>
      <c r="FIO189" s="11"/>
      <c r="FIP189" s="338" t="s">
        <v>297</v>
      </c>
      <c r="FIQ189" s="338"/>
      <c r="FIR189" s="338"/>
      <c r="FIS189" s="338"/>
      <c r="FIT189" s="338"/>
      <c r="FIU189" s="338"/>
      <c r="FIV189" s="339"/>
      <c r="FIW189" s="11"/>
      <c r="FIX189" s="338" t="s">
        <v>297</v>
      </c>
      <c r="FIY189" s="338"/>
      <c r="FIZ189" s="338"/>
      <c r="FJA189" s="338"/>
      <c r="FJB189" s="338"/>
      <c r="FJC189" s="338"/>
      <c r="FJD189" s="339"/>
      <c r="FJE189" s="11"/>
      <c r="FJF189" s="338" t="s">
        <v>297</v>
      </c>
      <c r="FJG189" s="338"/>
      <c r="FJH189" s="338"/>
      <c r="FJI189" s="338"/>
      <c r="FJJ189" s="338"/>
      <c r="FJK189" s="338"/>
      <c r="FJL189" s="339"/>
      <c r="FJM189" s="11"/>
      <c r="FJN189" s="338" t="s">
        <v>297</v>
      </c>
      <c r="FJO189" s="338"/>
      <c r="FJP189" s="338"/>
      <c r="FJQ189" s="338"/>
      <c r="FJR189" s="338"/>
      <c r="FJS189" s="338"/>
      <c r="FJT189" s="339"/>
      <c r="FJU189" s="11"/>
      <c r="FJV189" s="338" t="s">
        <v>297</v>
      </c>
      <c r="FJW189" s="338"/>
      <c r="FJX189" s="338"/>
      <c r="FJY189" s="338"/>
      <c r="FJZ189" s="338"/>
      <c r="FKA189" s="338"/>
      <c r="FKB189" s="339"/>
      <c r="FKC189" s="11"/>
      <c r="FKD189" s="338" t="s">
        <v>297</v>
      </c>
      <c r="FKE189" s="338"/>
      <c r="FKF189" s="338"/>
      <c r="FKG189" s="338"/>
      <c r="FKH189" s="338"/>
      <c r="FKI189" s="338"/>
      <c r="FKJ189" s="339"/>
      <c r="FKK189" s="11"/>
      <c r="FKL189" s="338" t="s">
        <v>297</v>
      </c>
      <c r="FKM189" s="338"/>
      <c r="FKN189" s="338"/>
      <c r="FKO189" s="338"/>
      <c r="FKP189" s="338"/>
      <c r="FKQ189" s="338"/>
      <c r="FKR189" s="339"/>
      <c r="FKS189" s="11"/>
      <c r="FKT189" s="338" t="s">
        <v>297</v>
      </c>
      <c r="FKU189" s="338"/>
      <c r="FKV189" s="338"/>
      <c r="FKW189" s="338"/>
      <c r="FKX189" s="338"/>
      <c r="FKY189" s="338"/>
      <c r="FKZ189" s="339"/>
      <c r="FLA189" s="11"/>
      <c r="FLB189" s="338" t="s">
        <v>297</v>
      </c>
      <c r="FLC189" s="338"/>
      <c r="FLD189" s="338"/>
      <c r="FLE189" s="338"/>
      <c r="FLF189" s="338"/>
      <c r="FLG189" s="338"/>
      <c r="FLH189" s="339"/>
      <c r="FLI189" s="11"/>
      <c r="FLJ189" s="338" t="s">
        <v>297</v>
      </c>
      <c r="FLK189" s="338"/>
      <c r="FLL189" s="338"/>
      <c r="FLM189" s="338"/>
      <c r="FLN189" s="338"/>
      <c r="FLO189" s="338"/>
      <c r="FLP189" s="339"/>
      <c r="FLQ189" s="11"/>
      <c r="FLR189" s="338" t="s">
        <v>297</v>
      </c>
      <c r="FLS189" s="338"/>
      <c r="FLT189" s="338"/>
      <c r="FLU189" s="338"/>
      <c r="FLV189" s="338"/>
      <c r="FLW189" s="338"/>
      <c r="FLX189" s="339"/>
      <c r="FLY189" s="11"/>
      <c r="FLZ189" s="338" t="s">
        <v>297</v>
      </c>
      <c r="FMA189" s="338"/>
      <c r="FMB189" s="338"/>
      <c r="FMC189" s="338"/>
      <c r="FMD189" s="338"/>
      <c r="FME189" s="338"/>
      <c r="FMF189" s="339"/>
      <c r="FMG189" s="11"/>
      <c r="FMH189" s="338" t="s">
        <v>297</v>
      </c>
      <c r="FMI189" s="338"/>
      <c r="FMJ189" s="338"/>
      <c r="FMK189" s="338"/>
      <c r="FML189" s="338"/>
      <c r="FMM189" s="338"/>
      <c r="FMN189" s="339"/>
      <c r="FMO189" s="11"/>
      <c r="FMP189" s="338" t="s">
        <v>297</v>
      </c>
      <c r="FMQ189" s="338"/>
      <c r="FMR189" s="338"/>
      <c r="FMS189" s="338"/>
      <c r="FMT189" s="338"/>
      <c r="FMU189" s="338"/>
      <c r="FMV189" s="339"/>
      <c r="FMW189" s="11"/>
      <c r="FMX189" s="338" t="s">
        <v>297</v>
      </c>
      <c r="FMY189" s="338"/>
      <c r="FMZ189" s="338"/>
      <c r="FNA189" s="338"/>
      <c r="FNB189" s="338"/>
      <c r="FNC189" s="338"/>
      <c r="FND189" s="339"/>
      <c r="FNE189" s="11"/>
      <c r="FNF189" s="338" t="s">
        <v>297</v>
      </c>
      <c r="FNG189" s="338"/>
      <c r="FNH189" s="338"/>
      <c r="FNI189" s="338"/>
      <c r="FNJ189" s="338"/>
      <c r="FNK189" s="338"/>
      <c r="FNL189" s="339"/>
      <c r="FNM189" s="11"/>
      <c r="FNN189" s="338" t="s">
        <v>297</v>
      </c>
      <c r="FNO189" s="338"/>
      <c r="FNP189" s="338"/>
      <c r="FNQ189" s="338"/>
      <c r="FNR189" s="338"/>
      <c r="FNS189" s="338"/>
      <c r="FNT189" s="339"/>
      <c r="FNU189" s="11"/>
      <c r="FNV189" s="338" t="s">
        <v>297</v>
      </c>
      <c r="FNW189" s="338"/>
      <c r="FNX189" s="338"/>
      <c r="FNY189" s="338"/>
      <c r="FNZ189" s="338"/>
      <c r="FOA189" s="338"/>
      <c r="FOB189" s="339"/>
      <c r="FOC189" s="11"/>
      <c r="FOD189" s="338" t="s">
        <v>297</v>
      </c>
      <c r="FOE189" s="338"/>
      <c r="FOF189" s="338"/>
      <c r="FOG189" s="338"/>
      <c r="FOH189" s="338"/>
      <c r="FOI189" s="338"/>
      <c r="FOJ189" s="339"/>
      <c r="FOK189" s="11"/>
      <c r="FOL189" s="338" t="s">
        <v>297</v>
      </c>
      <c r="FOM189" s="338"/>
      <c r="FON189" s="338"/>
      <c r="FOO189" s="338"/>
      <c r="FOP189" s="338"/>
      <c r="FOQ189" s="338"/>
      <c r="FOR189" s="339"/>
      <c r="FOS189" s="11"/>
      <c r="FOT189" s="338" t="s">
        <v>297</v>
      </c>
      <c r="FOU189" s="338"/>
      <c r="FOV189" s="338"/>
      <c r="FOW189" s="338"/>
      <c r="FOX189" s="338"/>
      <c r="FOY189" s="338"/>
      <c r="FOZ189" s="339"/>
      <c r="FPA189" s="11"/>
      <c r="FPB189" s="338" t="s">
        <v>297</v>
      </c>
      <c r="FPC189" s="338"/>
      <c r="FPD189" s="338"/>
      <c r="FPE189" s="338"/>
      <c r="FPF189" s="338"/>
      <c r="FPG189" s="338"/>
      <c r="FPH189" s="339"/>
      <c r="FPI189" s="11"/>
      <c r="FPJ189" s="338" t="s">
        <v>297</v>
      </c>
      <c r="FPK189" s="338"/>
      <c r="FPL189" s="338"/>
      <c r="FPM189" s="338"/>
      <c r="FPN189" s="338"/>
      <c r="FPO189" s="338"/>
      <c r="FPP189" s="339"/>
      <c r="FPQ189" s="11"/>
      <c r="FPR189" s="338" t="s">
        <v>297</v>
      </c>
      <c r="FPS189" s="338"/>
      <c r="FPT189" s="338"/>
      <c r="FPU189" s="338"/>
      <c r="FPV189" s="338"/>
      <c r="FPW189" s="338"/>
      <c r="FPX189" s="339"/>
      <c r="FPY189" s="11"/>
      <c r="FPZ189" s="338" t="s">
        <v>297</v>
      </c>
      <c r="FQA189" s="338"/>
      <c r="FQB189" s="338"/>
      <c r="FQC189" s="338"/>
      <c r="FQD189" s="338"/>
      <c r="FQE189" s="338"/>
      <c r="FQF189" s="339"/>
      <c r="FQG189" s="11"/>
      <c r="FQH189" s="338" t="s">
        <v>297</v>
      </c>
      <c r="FQI189" s="338"/>
      <c r="FQJ189" s="338"/>
      <c r="FQK189" s="338"/>
      <c r="FQL189" s="338"/>
      <c r="FQM189" s="338"/>
      <c r="FQN189" s="339"/>
      <c r="FQO189" s="11"/>
      <c r="FQP189" s="338" t="s">
        <v>297</v>
      </c>
      <c r="FQQ189" s="338"/>
      <c r="FQR189" s="338"/>
      <c r="FQS189" s="338"/>
      <c r="FQT189" s="338"/>
      <c r="FQU189" s="338"/>
      <c r="FQV189" s="339"/>
      <c r="FQW189" s="11"/>
      <c r="FQX189" s="338" t="s">
        <v>297</v>
      </c>
      <c r="FQY189" s="338"/>
      <c r="FQZ189" s="338"/>
      <c r="FRA189" s="338"/>
      <c r="FRB189" s="338"/>
      <c r="FRC189" s="338"/>
      <c r="FRD189" s="339"/>
      <c r="FRE189" s="11"/>
      <c r="FRF189" s="338" t="s">
        <v>297</v>
      </c>
      <c r="FRG189" s="338"/>
      <c r="FRH189" s="338"/>
      <c r="FRI189" s="338"/>
      <c r="FRJ189" s="338"/>
      <c r="FRK189" s="338"/>
      <c r="FRL189" s="339"/>
      <c r="FRM189" s="11"/>
      <c r="FRN189" s="338" t="s">
        <v>297</v>
      </c>
      <c r="FRO189" s="338"/>
      <c r="FRP189" s="338"/>
      <c r="FRQ189" s="338"/>
      <c r="FRR189" s="338"/>
      <c r="FRS189" s="338"/>
      <c r="FRT189" s="339"/>
      <c r="FRU189" s="11"/>
      <c r="FRV189" s="338" t="s">
        <v>297</v>
      </c>
      <c r="FRW189" s="338"/>
      <c r="FRX189" s="338"/>
      <c r="FRY189" s="338"/>
      <c r="FRZ189" s="338"/>
      <c r="FSA189" s="338"/>
      <c r="FSB189" s="339"/>
      <c r="FSC189" s="11"/>
      <c r="FSD189" s="338" t="s">
        <v>297</v>
      </c>
      <c r="FSE189" s="338"/>
      <c r="FSF189" s="338"/>
      <c r="FSG189" s="338"/>
      <c r="FSH189" s="338"/>
      <c r="FSI189" s="338"/>
      <c r="FSJ189" s="339"/>
      <c r="FSK189" s="11"/>
      <c r="FSL189" s="338" t="s">
        <v>297</v>
      </c>
      <c r="FSM189" s="338"/>
      <c r="FSN189" s="338"/>
      <c r="FSO189" s="338"/>
      <c r="FSP189" s="338"/>
      <c r="FSQ189" s="338"/>
      <c r="FSR189" s="339"/>
      <c r="FSS189" s="11"/>
      <c r="FST189" s="338" t="s">
        <v>297</v>
      </c>
      <c r="FSU189" s="338"/>
      <c r="FSV189" s="338"/>
      <c r="FSW189" s="338"/>
      <c r="FSX189" s="338"/>
      <c r="FSY189" s="338"/>
      <c r="FSZ189" s="339"/>
      <c r="FTA189" s="11"/>
      <c r="FTB189" s="338" t="s">
        <v>297</v>
      </c>
      <c r="FTC189" s="338"/>
      <c r="FTD189" s="338"/>
      <c r="FTE189" s="338"/>
      <c r="FTF189" s="338"/>
      <c r="FTG189" s="338"/>
      <c r="FTH189" s="339"/>
      <c r="FTI189" s="11"/>
      <c r="FTJ189" s="338" t="s">
        <v>297</v>
      </c>
      <c r="FTK189" s="338"/>
      <c r="FTL189" s="338"/>
      <c r="FTM189" s="338"/>
      <c r="FTN189" s="338"/>
      <c r="FTO189" s="338"/>
      <c r="FTP189" s="339"/>
      <c r="FTQ189" s="11"/>
      <c r="FTR189" s="338" t="s">
        <v>297</v>
      </c>
      <c r="FTS189" s="338"/>
      <c r="FTT189" s="338"/>
      <c r="FTU189" s="338"/>
      <c r="FTV189" s="338"/>
      <c r="FTW189" s="338"/>
      <c r="FTX189" s="339"/>
      <c r="FTY189" s="11"/>
      <c r="FTZ189" s="338" t="s">
        <v>297</v>
      </c>
      <c r="FUA189" s="338"/>
      <c r="FUB189" s="338"/>
      <c r="FUC189" s="338"/>
      <c r="FUD189" s="338"/>
      <c r="FUE189" s="338"/>
      <c r="FUF189" s="339"/>
      <c r="FUG189" s="11"/>
      <c r="FUH189" s="338" t="s">
        <v>297</v>
      </c>
      <c r="FUI189" s="338"/>
      <c r="FUJ189" s="338"/>
      <c r="FUK189" s="338"/>
      <c r="FUL189" s="338"/>
      <c r="FUM189" s="338"/>
      <c r="FUN189" s="339"/>
      <c r="FUO189" s="11"/>
      <c r="FUP189" s="338" t="s">
        <v>297</v>
      </c>
      <c r="FUQ189" s="338"/>
      <c r="FUR189" s="338"/>
      <c r="FUS189" s="338"/>
      <c r="FUT189" s="338"/>
      <c r="FUU189" s="338"/>
      <c r="FUV189" s="339"/>
      <c r="FUW189" s="11"/>
      <c r="FUX189" s="338" t="s">
        <v>297</v>
      </c>
      <c r="FUY189" s="338"/>
      <c r="FUZ189" s="338"/>
      <c r="FVA189" s="338"/>
      <c r="FVB189" s="338"/>
      <c r="FVC189" s="338"/>
      <c r="FVD189" s="339"/>
      <c r="FVE189" s="11"/>
      <c r="FVF189" s="338" t="s">
        <v>297</v>
      </c>
      <c r="FVG189" s="338"/>
      <c r="FVH189" s="338"/>
      <c r="FVI189" s="338"/>
      <c r="FVJ189" s="338"/>
      <c r="FVK189" s="338"/>
      <c r="FVL189" s="339"/>
      <c r="FVM189" s="11"/>
      <c r="FVN189" s="338" t="s">
        <v>297</v>
      </c>
      <c r="FVO189" s="338"/>
      <c r="FVP189" s="338"/>
      <c r="FVQ189" s="338"/>
      <c r="FVR189" s="338"/>
      <c r="FVS189" s="338"/>
      <c r="FVT189" s="339"/>
      <c r="FVU189" s="11"/>
      <c r="FVV189" s="338" t="s">
        <v>297</v>
      </c>
      <c r="FVW189" s="338"/>
      <c r="FVX189" s="338"/>
      <c r="FVY189" s="338"/>
      <c r="FVZ189" s="338"/>
      <c r="FWA189" s="338"/>
      <c r="FWB189" s="339"/>
      <c r="FWC189" s="11"/>
      <c r="FWD189" s="338" t="s">
        <v>297</v>
      </c>
      <c r="FWE189" s="338"/>
      <c r="FWF189" s="338"/>
      <c r="FWG189" s="338"/>
      <c r="FWH189" s="338"/>
      <c r="FWI189" s="338"/>
      <c r="FWJ189" s="339"/>
      <c r="FWK189" s="11"/>
      <c r="FWL189" s="338" t="s">
        <v>297</v>
      </c>
      <c r="FWM189" s="338"/>
      <c r="FWN189" s="338"/>
      <c r="FWO189" s="338"/>
      <c r="FWP189" s="338"/>
      <c r="FWQ189" s="338"/>
      <c r="FWR189" s="339"/>
      <c r="FWS189" s="11"/>
      <c r="FWT189" s="338" t="s">
        <v>297</v>
      </c>
      <c r="FWU189" s="338"/>
      <c r="FWV189" s="338"/>
      <c r="FWW189" s="338"/>
      <c r="FWX189" s="338"/>
      <c r="FWY189" s="338"/>
      <c r="FWZ189" s="339"/>
      <c r="FXA189" s="11"/>
      <c r="FXB189" s="338" t="s">
        <v>297</v>
      </c>
      <c r="FXC189" s="338"/>
      <c r="FXD189" s="338"/>
      <c r="FXE189" s="338"/>
      <c r="FXF189" s="338"/>
      <c r="FXG189" s="338"/>
      <c r="FXH189" s="339"/>
      <c r="FXI189" s="11"/>
      <c r="FXJ189" s="338" t="s">
        <v>297</v>
      </c>
      <c r="FXK189" s="338"/>
      <c r="FXL189" s="338"/>
      <c r="FXM189" s="338"/>
      <c r="FXN189" s="338"/>
      <c r="FXO189" s="338"/>
      <c r="FXP189" s="339"/>
      <c r="FXQ189" s="11"/>
      <c r="FXR189" s="338" t="s">
        <v>297</v>
      </c>
      <c r="FXS189" s="338"/>
      <c r="FXT189" s="338"/>
      <c r="FXU189" s="338"/>
      <c r="FXV189" s="338"/>
      <c r="FXW189" s="338"/>
      <c r="FXX189" s="339"/>
      <c r="FXY189" s="11"/>
      <c r="FXZ189" s="338" t="s">
        <v>297</v>
      </c>
      <c r="FYA189" s="338"/>
      <c r="FYB189" s="338"/>
      <c r="FYC189" s="338"/>
      <c r="FYD189" s="338"/>
      <c r="FYE189" s="338"/>
      <c r="FYF189" s="339"/>
      <c r="FYG189" s="11"/>
      <c r="FYH189" s="338" t="s">
        <v>297</v>
      </c>
      <c r="FYI189" s="338"/>
      <c r="FYJ189" s="338"/>
      <c r="FYK189" s="338"/>
      <c r="FYL189" s="338"/>
      <c r="FYM189" s="338"/>
      <c r="FYN189" s="339"/>
      <c r="FYO189" s="11"/>
      <c r="FYP189" s="338" t="s">
        <v>297</v>
      </c>
      <c r="FYQ189" s="338"/>
      <c r="FYR189" s="338"/>
      <c r="FYS189" s="338"/>
      <c r="FYT189" s="338"/>
      <c r="FYU189" s="338"/>
      <c r="FYV189" s="339"/>
      <c r="FYW189" s="11"/>
      <c r="FYX189" s="338" t="s">
        <v>297</v>
      </c>
      <c r="FYY189" s="338"/>
      <c r="FYZ189" s="338"/>
      <c r="FZA189" s="338"/>
      <c r="FZB189" s="338"/>
      <c r="FZC189" s="338"/>
      <c r="FZD189" s="339"/>
      <c r="FZE189" s="11"/>
      <c r="FZF189" s="338" t="s">
        <v>297</v>
      </c>
      <c r="FZG189" s="338"/>
      <c r="FZH189" s="338"/>
      <c r="FZI189" s="338"/>
      <c r="FZJ189" s="338"/>
      <c r="FZK189" s="338"/>
      <c r="FZL189" s="339"/>
      <c r="FZM189" s="11"/>
      <c r="FZN189" s="338" t="s">
        <v>297</v>
      </c>
      <c r="FZO189" s="338"/>
      <c r="FZP189" s="338"/>
      <c r="FZQ189" s="338"/>
      <c r="FZR189" s="338"/>
      <c r="FZS189" s="338"/>
      <c r="FZT189" s="339"/>
      <c r="FZU189" s="11"/>
      <c r="FZV189" s="338" t="s">
        <v>297</v>
      </c>
      <c r="FZW189" s="338"/>
      <c r="FZX189" s="338"/>
      <c r="FZY189" s="338"/>
      <c r="FZZ189" s="338"/>
      <c r="GAA189" s="338"/>
      <c r="GAB189" s="339"/>
      <c r="GAC189" s="11"/>
      <c r="GAD189" s="338" t="s">
        <v>297</v>
      </c>
      <c r="GAE189" s="338"/>
      <c r="GAF189" s="338"/>
      <c r="GAG189" s="338"/>
      <c r="GAH189" s="338"/>
      <c r="GAI189" s="338"/>
      <c r="GAJ189" s="339"/>
      <c r="GAK189" s="11"/>
      <c r="GAL189" s="338" t="s">
        <v>297</v>
      </c>
      <c r="GAM189" s="338"/>
      <c r="GAN189" s="338"/>
      <c r="GAO189" s="338"/>
      <c r="GAP189" s="338"/>
      <c r="GAQ189" s="338"/>
      <c r="GAR189" s="339"/>
      <c r="GAS189" s="11"/>
      <c r="GAT189" s="338" t="s">
        <v>297</v>
      </c>
      <c r="GAU189" s="338"/>
      <c r="GAV189" s="338"/>
      <c r="GAW189" s="338"/>
      <c r="GAX189" s="338"/>
      <c r="GAY189" s="338"/>
      <c r="GAZ189" s="339"/>
      <c r="GBA189" s="11"/>
      <c r="GBB189" s="338" t="s">
        <v>297</v>
      </c>
      <c r="GBC189" s="338"/>
      <c r="GBD189" s="338"/>
      <c r="GBE189" s="338"/>
      <c r="GBF189" s="338"/>
      <c r="GBG189" s="338"/>
      <c r="GBH189" s="339"/>
      <c r="GBI189" s="11"/>
      <c r="GBJ189" s="338" t="s">
        <v>297</v>
      </c>
      <c r="GBK189" s="338"/>
      <c r="GBL189" s="338"/>
      <c r="GBM189" s="338"/>
      <c r="GBN189" s="338"/>
      <c r="GBO189" s="338"/>
      <c r="GBP189" s="339"/>
      <c r="GBQ189" s="11"/>
      <c r="GBR189" s="338" t="s">
        <v>297</v>
      </c>
      <c r="GBS189" s="338"/>
      <c r="GBT189" s="338"/>
      <c r="GBU189" s="338"/>
      <c r="GBV189" s="338"/>
      <c r="GBW189" s="338"/>
      <c r="GBX189" s="339"/>
      <c r="GBY189" s="11"/>
      <c r="GBZ189" s="338" t="s">
        <v>297</v>
      </c>
      <c r="GCA189" s="338"/>
      <c r="GCB189" s="338"/>
      <c r="GCC189" s="338"/>
      <c r="GCD189" s="338"/>
      <c r="GCE189" s="338"/>
      <c r="GCF189" s="339"/>
      <c r="GCG189" s="11"/>
      <c r="GCH189" s="338" t="s">
        <v>297</v>
      </c>
      <c r="GCI189" s="338"/>
      <c r="GCJ189" s="338"/>
      <c r="GCK189" s="338"/>
      <c r="GCL189" s="338"/>
      <c r="GCM189" s="338"/>
      <c r="GCN189" s="339"/>
      <c r="GCO189" s="11"/>
      <c r="GCP189" s="338" t="s">
        <v>297</v>
      </c>
      <c r="GCQ189" s="338"/>
      <c r="GCR189" s="338"/>
      <c r="GCS189" s="338"/>
      <c r="GCT189" s="338"/>
      <c r="GCU189" s="338"/>
      <c r="GCV189" s="339"/>
      <c r="GCW189" s="11"/>
      <c r="GCX189" s="338" t="s">
        <v>297</v>
      </c>
      <c r="GCY189" s="338"/>
      <c r="GCZ189" s="338"/>
      <c r="GDA189" s="338"/>
      <c r="GDB189" s="338"/>
      <c r="GDC189" s="338"/>
      <c r="GDD189" s="339"/>
      <c r="GDE189" s="11"/>
      <c r="GDF189" s="338" t="s">
        <v>297</v>
      </c>
      <c r="GDG189" s="338"/>
      <c r="GDH189" s="338"/>
      <c r="GDI189" s="338"/>
      <c r="GDJ189" s="338"/>
      <c r="GDK189" s="338"/>
      <c r="GDL189" s="339"/>
      <c r="GDM189" s="11"/>
      <c r="GDN189" s="338" t="s">
        <v>297</v>
      </c>
      <c r="GDO189" s="338"/>
      <c r="GDP189" s="338"/>
      <c r="GDQ189" s="338"/>
      <c r="GDR189" s="338"/>
      <c r="GDS189" s="338"/>
      <c r="GDT189" s="339"/>
      <c r="GDU189" s="11"/>
      <c r="GDV189" s="338" t="s">
        <v>297</v>
      </c>
      <c r="GDW189" s="338"/>
      <c r="GDX189" s="338"/>
      <c r="GDY189" s="338"/>
      <c r="GDZ189" s="338"/>
      <c r="GEA189" s="338"/>
      <c r="GEB189" s="339"/>
      <c r="GEC189" s="11"/>
      <c r="GED189" s="338" t="s">
        <v>297</v>
      </c>
      <c r="GEE189" s="338"/>
      <c r="GEF189" s="338"/>
      <c r="GEG189" s="338"/>
      <c r="GEH189" s="338"/>
      <c r="GEI189" s="338"/>
      <c r="GEJ189" s="339"/>
      <c r="GEK189" s="11"/>
      <c r="GEL189" s="338" t="s">
        <v>297</v>
      </c>
      <c r="GEM189" s="338"/>
      <c r="GEN189" s="338"/>
      <c r="GEO189" s="338"/>
      <c r="GEP189" s="338"/>
      <c r="GEQ189" s="338"/>
      <c r="GER189" s="339"/>
      <c r="GES189" s="11"/>
      <c r="GET189" s="338" t="s">
        <v>297</v>
      </c>
      <c r="GEU189" s="338"/>
      <c r="GEV189" s="338"/>
      <c r="GEW189" s="338"/>
      <c r="GEX189" s="338"/>
      <c r="GEY189" s="338"/>
      <c r="GEZ189" s="339"/>
      <c r="GFA189" s="11"/>
      <c r="GFB189" s="338" t="s">
        <v>297</v>
      </c>
      <c r="GFC189" s="338"/>
      <c r="GFD189" s="338"/>
      <c r="GFE189" s="338"/>
      <c r="GFF189" s="338"/>
      <c r="GFG189" s="338"/>
      <c r="GFH189" s="339"/>
      <c r="GFI189" s="11"/>
      <c r="GFJ189" s="338" t="s">
        <v>297</v>
      </c>
      <c r="GFK189" s="338"/>
      <c r="GFL189" s="338"/>
      <c r="GFM189" s="338"/>
      <c r="GFN189" s="338"/>
      <c r="GFO189" s="338"/>
      <c r="GFP189" s="339"/>
      <c r="GFQ189" s="11"/>
      <c r="GFR189" s="338" t="s">
        <v>297</v>
      </c>
      <c r="GFS189" s="338"/>
      <c r="GFT189" s="338"/>
      <c r="GFU189" s="338"/>
      <c r="GFV189" s="338"/>
      <c r="GFW189" s="338"/>
      <c r="GFX189" s="339"/>
      <c r="GFY189" s="11"/>
      <c r="GFZ189" s="338" t="s">
        <v>297</v>
      </c>
      <c r="GGA189" s="338"/>
      <c r="GGB189" s="338"/>
      <c r="GGC189" s="338"/>
      <c r="GGD189" s="338"/>
      <c r="GGE189" s="338"/>
      <c r="GGF189" s="339"/>
      <c r="GGG189" s="11"/>
      <c r="GGH189" s="338" t="s">
        <v>297</v>
      </c>
      <c r="GGI189" s="338"/>
      <c r="GGJ189" s="338"/>
      <c r="GGK189" s="338"/>
      <c r="GGL189" s="338"/>
      <c r="GGM189" s="338"/>
      <c r="GGN189" s="339"/>
      <c r="GGO189" s="11"/>
      <c r="GGP189" s="338" t="s">
        <v>297</v>
      </c>
      <c r="GGQ189" s="338"/>
      <c r="GGR189" s="338"/>
      <c r="GGS189" s="338"/>
      <c r="GGT189" s="338"/>
      <c r="GGU189" s="338"/>
      <c r="GGV189" s="339"/>
      <c r="GGW189" s="11"/>
      <c r="GGX189" s="338" t="s">
        <v>297</v>
      </c>
      <c r="GGY189" s="338"/>
      <c r="GGZ189" s="338"/>
      <c r="GHA189" s="338"/>
      <c r="GHB189" s="338"/>
      <c r="GHC189" s="338"/>
      <c r="GHD189" s="339"/>
      <c r="GHE189" s="11"/>
      <c r="GHF189" s="338" t="s">
        <v>297</v>
      </c>
      <c r="GHG189" s="338"/>
      <c r="GHH189" s="338"/>
      <c r="GHI189" s="338"/>
      <c r="GHJ189" s="338"/>
      <c r="GHK189" s="338"/>
      <c r="GHL189" s="339"/>
      <c r="GHM189" s="11"/>
      <c r="GHN189" s="338" t="s">
        <v>297</v>
      </c>
      <c r="GHO189" s="338"/>
      <c r="GHP189" s="338"/>
      <c r="GHQ189" s="338"/>
      <c r="GHR189" s="338"/>
      <c r="GHS189" s="338"/>
      <c r="GHT189" s="339"/>
      <c r="GHU189" s="11"/>
      <c r="GHV189" s="338" t="s">
        <v>297</v>
      </c>
      <c r="GHW189" s="338"/>
      <c r="GHX189" s="338"/>
      <c r="GHY189" s="338"/>
      <c r="GHZ189" s="338"/>
      <c r="GIA189" s="338"/>
      <c r="GIB189" s="339"/>
      <c r="GIC189" s="11"/>
      <c r="GID189" s="338" t="s">
        <v>297</v>
      </c>
      <c r="GIE189" s="338"/>
      <c r="GIF189" s="338"/>
      <c r="GIG189" s="338"/>
      <c r="GIH189" s="338"/>
      <c r="GII189" s="338"/>
      <c r="GIJ189" s="339"/>
      <c r="GIK189" s="11"/>
      <c r="GIL189" s="338" t="s">
        <v>297</v>
      </c>
      <c r="GIM189" s="338"/>
      <c r="GIN189" s="338"/>
      <c r="GIO189" s="338"/>
      <c r="GIP189" s="338"/>
      <c r="GIQ189" s="338"/>
      <c r="GIR189" s="339"/>
      <c r="GIS189" s="11"/>
      <c r="GIT189" s="338" t="s">
        <v>297</v>
      </c>
      <c r="GIU189" s="338"/>
      <c r="GIV189" s="338"/>
      <c r="GIW189" s="338"/>
      <c r="GIX189" s="338"/>
      <c r="GIY189" s="338"/>
      <c r="GIZ189" s="339"/>
      <c r="GJA189" s="11"/>
      <c r="GJB189" s="338" t="s">
        <v>297</v>
      </c>
      <c r="GJC189" s="338"/>
      <c r="GJD189" s="338"/>
      <c r="GJE189" s="338"/>
      <c r="GJF189" s="338"/>
      <c r="GJG189" s="338"/>
      <c r="GJH189" s="339"/>
      <c r="GJI189" s="11"/>
      <c r="GJJ189" s="338" t="s">
        <v>297</v>
      </c>
      <c r="GJK189" s="338"/>
      <c r="GJL189" s="338"/>
      <c r="GJM189" s="338"/>
      <c r="GJN189" s="338"/>
      <c r="GJO189" s="338"/>
      <c r="GJP189" s="339"/>
      <c r="GJQ189" s="11"/>
      <c r="GJR189" s="338" t="s">
        <v>297</v>
      </c>
      <c r="GJS189" s="338"/>
      <c r="GJT189" s="338"/>
      <c r="GJU189" s="338"/>
      <c r="GJV189" s="338"/>
      <c r="GJW189" s="338"/>
      <c r="GJX189" s="339"/>
      <c r="GJY189" s="11"/>
      <c r="GJZ189" s="338" t="s">
        <v>297</v>
      </c>
      <c r="GKA189" s="338"/>
      <c r="GKB189" s="338"/>
      <c r="GKC189" s="338"/>
      <c r="GKD189" s="338"/>
      <c r="GKE189" s="338"/>
      <c r="GKF189" s="339"/>
      <c r="GKG189" s="11"/>
      <c r="GKH189" s="338" t="s">
        <v>297</v>
      </c>
      <c r="GKI189" s="338"/>
      <c r="GKJ189" s="338"/>
      <c r="GKK189" s="338"/>
      <c r="GKL189" s="338"/>
      <c r="GKM189" s="338"/>
      <c r="GKN189" s="339"/>
      <c r="GKO189" s="11"/>
      <c r="GKP189" s="338" t="s">
        <v>297</v>
      </c>
      <c r="GKQ189" s="338"/>
      <c r="GKR189" s="338"/>
      <c r="GKS189" s="338"/>
      <c r="GKT189" s="338"/>
      <c r="GKU189" s="338"/>
      <c r="GKV189" s="339"/>
      <c r="GKW189" s="11"/>
      <c r="GKX189" s="338" t="s">
        <v>297</v>
      </c>
      <c r="GKY189" s="338"/>
      <c r="GKZ189" s="338"/>
      <c r="GLA189" s="338"/>
      <c r="GLB189" s="338"/>
      <c r="GLC189" s="338"/>
      <c r="GLD189" s="339"/>
      <c r="GLE189" s="11"/>
      <c r="GLF189" s="338" t="s">
        <v>297</v>
      </c>
      <c r="GLG189" s="338"/>
      <c r="GLH189" s="338"/>
      <c r="GLI189" s="338"/>
      <c r="GLJ189" s="338"/>
      <c r="GLK189" s="338"/>
      <c r="GLL189" s="339"/>
      <c r="GLM189" s="11"/>
      <c r="GLN189" s="338" t="s">
        <v>297</v>
      </c>
      <c r="GLO189" s="338"/>
      <c r="GLP189" s="338"/>
      <c r="GLQ189" s="338"/>
      <c r="GLR189" s="338"/>
      <c r="GLS189" s="338"/>
      <c r="GLT189" s="339"/>
      <c r="GLU189" s="11"/>
      <c r="GLV189" s="338" t="s">
        <v>297</v>
      </c>
      <c r="GLW189" s="338"/>
      <c r="GLX189" s="338"/>
      <c r="GLY189" s="338"/>
      <c r="GLZ189" s="338"/>
      <c r="GMA189" s="338"/>
      <c r="GMB189" s="339"/>
      <c r="GMC189" s="11"/>
      <c r="GMD189" s="338" t="s">
        <v>297</v>
      </c>
      <c r="GME189" s="338"/>
      <c r="GMF189" s="338"/>
      <c r="GMG189" s="338"/>
      <c r="GMH189" s="338"/>
      <c r="GMI189" s="338"/>
      <c r="GMJ189" s="339"/>
      <c r="GMK189" s="11"/>
      <c r="GML189" s="338" t="s">
        <v>297</v>
      </c>
      <c r="GMM189" s="338"/>
      <c r="GMN189" s="338"/>
      <c r="GMO189" s="338"/>
      <c r="GMP189" s="338"/>
      <c r="GMQ189" s="338"/>
      <c r="GMR189" s="339"/>
      <c r="GMS189" s="11"/>
      <c r="GMT189" s="338" t="s">
        <v>297</v>
      </c>
      <c r="GMU189" s="338"/>
      <c r="GMV189" s="338"/>
      <c r="GMW189" s="338"/>
      <c r="GMX189" s="338"/>
      <c r="GMY189" s="338"/>
      <c r="GMZ189" s="339"/>
      <c r="GNA189" s="11"/>
      <c r="GNB189" s="338" t="s">
        <v>297</v>
      </c>
      <c r="GNC189" s="338"/>
      <c r="GND189" s="338"/>
      <c r="GNE189" s="338"/>
      <c r="GNF189" s="338"/>
      <c r="GNG189" s="338"/>
      <c r="GNH189" s="339"/>
      <c r="GNI189" s="11"/>
      <c r="GNJ189" s="338" t="s">
        <v>297</v>
      </c>
      <c r="GNK189" s="338"/>
      <c r="GNL189" s="338"/>
      <c r="GNM189" s="338"/>
      <c r="GNN189" s="338"/>
      <c r="GNO189" s="338"/>
      <c r="GNP189" s="339"/>
      <c r="GNQ189" s="11"/>
      <c r="GNR189" s="338" t="s">
        <v>297</v>
      </c>
      <c r="GNS189" s="338"/>
      <c r="GNT189" s="338"/>
      <c r="GNU189" s="338"/>
      <c r="GNV189" s="338"/>
      <c r="GNW189" s="338"/>
      <c r="GNX189" s="339"/>
      <c r="GNY189" s="11"/>
      <c r="GNZ189" s="338" t="s">
        <v>297</v>
      </c>
      <c r="GOA189" s="338"/>
      <c r="GOB189" s="338"/>
      <c r="GOC189" s="338"/>
      <c r="GOD189" s="338"/>
      <c r="GOE189" s="338"/>
      <c r="GOF189" s="339"/>
      <c r="GOG189" s="11"/>
      <c r="GOH189" s="338" t="s">
        <v>297</v>
      </c>
      <c r="GOI189" s="338"/>
      <c r="GOJ189" s="338"/>
      <c r="GOK189" s="338"/>
      <c r="GOL189" s="338"/>
      <c r="GOM189" s="338"/>
      <c r="GON189" s="339"/>
      <c r="GOO189" s="11"/>
      <c r="GOP189" s="338" t="s">
        <v>297</v>
      </c>
      <c r="GOQ189" s="338"/>
      <c r="GOR189" s="338"/>
      <c r="GOS189" s="338"/>
      <c r="GOT189" s="338"/>
      <c r="GOU189" s="338"/>
      <c r="GOV189" s="339"/>
      <c r="GOW189" s="11"/>
      <c r="GOX189" s="338" t="s">
        <v>297</v>
      </c>
      <c r="GOY189" s="338"/>
      <c r="GOZ189" s="338"/>
      <c r="GPA189" s="338"/>
      <c r="GPB189" s="338"/>
      <c r="GPC189" s="338"/>
      <c r="GPD189" s="339"/>
      <c r="GPE189" s="11"/>
      <c r="GPF189" s="338" t="s">
        <v>297</v>
      </c>
      <c r="GPG189" s="338"/>
      <c r="GPH189" s="338"/>
      <c r="GPI189" s="338"/>
      <c r="GPJ189" s="338"/>
      <c r="GPK189" s="338"/>
      <c r="GPL189" s="339"/>
      <c r="GPM189" s="11"/>
      <c r="GPN189" s="338" t="s">
        <v>297</v>
      </c>
      <c r="GPO189" s="338"/>
      <c r="GPP189" s="338"/>
      <c r="GPQ189" s="338"/>
      <c r="GPR189" s="338"/>
      <c r="GPS189" s="338"/>
      <c r="GPT189" s="339"/>
      <c r="GPU189" s="11"/>
      <c r="GPV189" s="338" t="s">
        <v>297</v>
      </c>
      <c r="GPW189" s="338"/>
      <c r="GPX189" s="338"/>
      <c r="GPY189" s="338"/>
      <c r="GPZ189" s="338"/>
      <c r="GQA189" s="338"/>
      <c r="GQB189" s="339"/>
      <c r="GQC189" s="11"/>
      <c r="GQD189" s="338" t="s">
        <v>297</v>
      </c>
      <c r="GQE189" s="338"/>
      <c r="GQF189" s="338"/>
      <c r="GQG189" s="338"/>
      <c r="GQH189" s="338"/>
      <c r="GQI189" s="338"/>
      <c r="GQJ189" s="339"/>
      <c r="GQK189" s="11"/>
      <c r="GQL189" s="338" t="s">
        <v>297</v>
      </c>
      <c r="GQM189" s="338"/>
      <c r="GQN189" s="338"/>
      <c r="GQO189" s="338"/>
      <c r="GQP189" s="338"/>
      <c r="GQQ189" s="338"/>
      <c r="GQR189" s="339"/>
      <c r="GQS189" s="11"/>
      <c r="GQT189" s="338" t="s">
        <v>297</v>
      </c>
      <c r="GQU189" s="338"/>
      <c r="GQV189" s="338"/>
      <c r="GQW189" s="338"/>
      <c r="GQX189" s="338"/>
      <c r="GQY189" s="338"/>
      <c r="GQZ189" s="339"/>
      <c r="GRA189" s="11"/>
      <c r="GRB189" s="338" t="s">
        <v>297</v>
      </c>
      <c r="GRC189" s="338"/>
      <c r="GRD189" s="338"/>
      <c r="GRE189" s="338"/>
      <c r="GRF189" s="338"/>
      <c r="GRG189" s="338"/>
      <c r="GRH189" s="339"/>
      <c r="GRI189" s="11"/>
      <c r="GRJ189" s="338" t="s">
        <v>297</v>
      </c>
      <c r="GRK189" s="338"/>
      <c r="GRL189" s="338"/>
      <c r="GRM189" s="338"/>
      <c r="GRN189" s="338"/>
      <c r="GRO189" s="338"/>
      <c r="GRP189" s="339"/>
      <c r="GRQ189" s="11"/>
      <c r="GRR189" s="338" t="s">
        <v>297</v>
      </c>
      <c r="GRS189" s="338"/>
      <c r="GRT189" s="338"/>
      <c r="GRU189" s="338"/>
      <c r="GRV189" s="338"/>
      <c r="GRW189" s="338"/>
      <c r="GRX189" s="339"/>
      <c r="GRY189" s="11"/>
      <c r="GRZ189" s="338" t="s">
        <v>297</v>
      </c>
      <c r="GSA189" s="338"/>
      <c r="GSB189" s="338"/>
      <c r="GSC189" s="338"/>
      <c r="GSD189" s="338"/>
      <c r="GSE189" s="338"/>
      <c r="GSF189" s="339"/>
      <c r="GSG189" s="11"/>
      <c r="GSH189" s="338" t="s">
        <v>297</v>
      </c>
      <c r="GSI189" s="338"/>
      <c r="GSJ189" s="338"/>
      <c r="GSK189" s="338"/>
      <c r="GSL189" s="338"/>
      <c r="GSM189" s="338"/>
      <c r="GSN189" s="339"/>
      <c r="GSO189" s="11"/>
      <c r="GSP189" s="338" t="s">
        <v>297</v>
      </c>
      <c r="GSQ189" s="338"/>
      <c r="GSR189" s="338"/>
      <c r="GSS189" s="338"/>
      <c r="GST189" s="338"/>
      <c r="GSU189" s="338"/>
      <c r="GSV189" s="339"/>
      <c r="GSW189" s="11"/>
      <c r="GSX189" s="338" t="s">
        <v>297</v>
      </c>
      <c r="GSY189" s="338"/>
      <c r="GSZ189" s="338"/>
      <c r="GTA189" s="338"/>
      <c r="GTB189" s="338"/>
      <c r="GTC189" s="338"/>
      <c r="GTD189" s="339"/>
      <c r="GTE189" s="11"/>
      <c r="GTF189" s="338" t="s">
        <v>297</v>
      </c>
      <c r="GTG189" s="338"/>
      <c r="GTH189" s="338"/>
      <c r="GTI189" s="338"/>
      <c r="GTJ189" s="338"/>
      <c r="GTK189" s="338"/>
      <c r="GTL189" s="339"/>
      <c r="GTM189" s="11"/>
      <c r="GTN189" s="338" t="s">
        <v>297</v>
      </c>
      <c r="GTO189" s="338"/>
      <c r="GTP189" s="338"/>
      <c r="GTQ189" s="338"/>
      <c r="GTR189" s="338"/>
      <c r="GTS189" s="338"/>
      <c r="GTT189" s="339"/>
      <c r="GTU189" s="11"/>
      <c r="GTV189" s="338" t="s">
        <v>297</v>
      </c>
      <c r="GTW189" s="338"/>
      <c r="GTX189" s="338"/>
      <c r="GTY189" s="338"/>
      <c r="GTZ189" s="338"/>
      <c r="GUA189" s="338"/>
      <c r="GUB189" s="339"/>
      <c r="GUC189" s="11"/>
      <c r="GUD189" s="338" t="s">
        <v>297</v>
      </c>
      <c r="GUE189" s="338"/>
      <c r="GUF189" s="338"/>
      <c r="GUG189" s="338"/>
      <c r="GUH189" s="338"/>
      <c r="GUI189" s="338"/>
      <c r="GUJ189" s="339"/>
      <c r="GUK189" s="11"/>
      <c r="GUL189" s="338" t="s">
        <v>297</v>
      </c>
      <c r="GUM189" s="338"/>
      <c r="GUN189" s="338"/>
      <c r="GUO189" s="338"/>
      <c r="GUP189" s="338"/>
      <c r="GUQ189" s="338"/>
      <c r="GUR189" s="339"/>
      <c r="GUS189" s="11"/>
      <c r="GUT189" s="338" t="s">
        <v>297</v>
      </c>
      <c r="GUU189" s="338"/>
      <c r="GUV189" s="338"/>
      <c r="GUW189" s="338"/>
      <c r="GUX189" s="338"/>
      <c r="GUY189" s="338"/>
      <c r="GUZ189" s="339"/>
      <c r="GVA189" s="11"/>
      <c r="GVB189" s="338" t="s">
        <v>297</v>
      </c>
      <c r="GVC189" s="338"/>
      <c r="GVD189" s="338"/>
      <c r="GVE189" s="338"/>
      <c r="GVF189" s="338"/>
      <c r="GVG189" s="338"/>
      <c r="GVH189" s="339"/>
      <c r="GVI189" s="11"/>
      <c r="GVJ189" s="338" t="s">
        <v>297</v>
      </c>
      <c r="GVK189" s="338"/>
      <c r="GVL189" s="338"/>
      <c r="GVM189" s="338"/>
      <c r="GVN189" s="338"/>
      <c r="GVO189" s="338"/>
      <c r="GVP189" s="339"/>
      <c r="GVQ189" s="11"/>
      <c r="GVR189" s="338" t="s">
        <v>297</v>
      </c>
      <c r="GVS189" s="338"/>
      <c r="GVT189" s="338"/>
      <c r="GVU189" s="338"/>
      <c r="GVV189" s="338"/>
      <c r="GVW189" s="338"/>
      <c r="GVX189" s="339"/>
      <c r="GVY189" s="11"/>
      <c r="GVZ189" s="338" t="s">
        <v>297</v>
      </c>
      <c r="GWA189" s="338"/>
      <c r="GWB189" s="338"/>
      <c r="GWC189" s="338"/>
      <c r="GWD189" s="338"/>
      <c r="GWE189" s="338"/>
      <c r="GWF189" s="339"/>
      <c r="GWG189" s="11"/>
      <c r="GWH189" s="338" t="s">
        <v>297</v>
      </c>
      <c r="GWI189" s="338"/>
      <c r="GWJ189" s="338"/>
      <c r="GWK189" s="338"/>
      <c r="GWL189" s="338"/>
      <c r="GWM189" s="338"/>
      <c r="GWN189" s="339"/>
      <c r="GWO189" s="11"/>
      <c r="GWP189" s="338" t="s">
        <v>297</v>
      </c>
      <c r="GWQ189" s="338"/>
      <c r="GWR189" s="338"/>
      <c r="GWS189" s="338"/>
      <c r="GWT189" s="338"/>
      <c r="GWU189" s="338"/>
      <c r="GWV189" s="339"/>
      <c r="GWW189" s="11"/>
      <c r="GWX189" s="338" t="s">
        <v>297</v>
      </c>
      <c r="GWY189" s="338"/>
      <c r="GWZ189" s="338"/>
      <c r="GXA189" s="338"/>
      <c r="GXB189" s="338"/>
      <c r="GXC189" s="338"/>
      <c r="GXD189" s="339"/>
      <c r="GXE189" s="11"/>
      <c r="GXF189" s="338" t="s">
        <v>297</v>
      </c>
      <c r="GXG189" s="338"/>
      <c r="GXH189" s="338"/>
      <c r="GXI189" s="338"/>
      <c r="GXJ189" s="338"/>
      <c r="GXK189" s="338"/>
      <c r="GXL189" s="339"/>
      <c r="GXM189" s="11"/>
      <c r="GXN189" s="338" t="s">
        <v>297</v>
      </c>
      <c r="GXO189" s="338"/>
      <c r="GXP189" s="338"/>
      <c r="GXQ189" s="338"/>
      <c r="GXR189" s="338"/>
      <c r="GXS189" s="338"/>
      <c r="GXT189" s="339"/>
      <c r="GXU189" s="11"/>
      <c r="GXV189" s="338" t="s">
        <v>297</v>
      </c>
      <c r="GXW189" s="338"/>
      <c r="GXX189" s="338"/>
      <c r="GXY189" s="338"/>
      <c r="GXZ189" s="338"/>
      <c r="GYA189" s="338"/>
      <c r="GYB189" s="339"/>
      <c r="GYC189" s="11"/>
      <c r="GYD189" s="338" t="s">
        <v>297</v>
      </c>
      <c r="GYE189" s="338"/>
      <c r="GYF189" s="338"/>
      <c r="GYG189" s="338"/>
      <c r="GYH189" s="338"/>
      <c r="GYI189" s="338"/>
      <c r="GYJ189" s="339"/>
      <c r="GYK189" s="11"/>
      <c r="GYL189" s="338" t="s">
        <v>297</v>
      </c>
      <c r="GYM189" s="338"/>
      <c r="GYN189" s="338"/>
      <c r="GYO189" s="338"/>
      <c r="GYP189" s="338"/>
      <c r="GYQ189" s="338"/>
      <c r="GYR189" s="339"/>
      <c r="GYS189" s="11"/>
      <c r="GYT189" s="338" t="s">
        <v>297</v>
      </c>
      <c r="GYU189" s="338"/>
      <c r="GYV189" s="338"/>
      <c r="GYW189" s="338"/>
      <c r="GYX189" s="338"/>
      <c r="GYY189" s="338"/>
      <c r="GYZ189" s="339"/>
      <c r="GZA189" s="11"/>
      <c r="GZB189" s="338" t="s">
        <v>297</v>
      </c>
      <c r="GZC189" s="338"/>
      <c r="GZD189" s="338"/>
      <c r="GZE189" s="338"/>
      <c r="GZF189" s="338"/>
      <c r="GZG189" s="338"/>
      <c r="GZH189" s="339"/>
      <c r="GZI189" s="11"/>
      <c r="GZJ189" s="338" t="s">
        <v>297</v>
      </c>
      <c r="GZK189" s="338"/>
      <c r="GZL189" s="338"/>
      <c r="GZM189" s="338"/>
      <c r="GZN189" s="338"/>
      <c r="GZO189" s="338"/>
      <c r="GZP189" s="339"/>
      <c r="GZQ189" s="11"/>
      <c r="GZR189" s="338" t="s">
        <v>297</v>
      </c>
      <c r="GZS189" s="338"/>
      <c r="GZT189" s="338"/>
      <c r="GZU189" s="338"/>
      <c r="GZV189" s="338"/>
      <c r="GZW189" s="338"/>
      <c r="GZX189" s="339"/>
      <c r="GZY189" s="11"/>
      <c r="GZZ189" s="338" t="s">
        <v>297</v>
      </c>
      <c r="HAA189" s="338"/>
      <c r="HAB189" s="338"/>
      <c r="HAC189" s="338"/>
      <c r="HAD189" s="338"/>
      <c r="HAE189" s="338"/>
      <c r="HAF189" s="339"/>
      <c r="HAG189" s="11"/>
      <c r="HAH189" s="338" t="s">
        <v>297</v>
      </c>
      <c r="HAI189" s="338"/>
      <c r="HAJ189" s="338"/>
      <c r="HAK189" s="338"/>
      <c r="HAL189" s="338"/>
      <c r="HAM189" s="338"/>
      <c r="HAN189" s="339"/>
      <c r="HAO189" s="11"/>
      <c r="HAP189" s="338" t="s">
        <v>297</v>
      </c>
      <c r="HAQ189" s="338"/>
      <c r="HAR189" s="338"/>
      <c r="HAS189" s="338"/>
      <c r="HAT189" s="338"/>
      <c r="HAU189" s="338"/>
      <c r="HAV189" s="339"/>
      <c r="HAW189" s="11"/>
      <c r="HAX189" s="338" t="s">
        <v>297</v>
      </c>
      <c r="HAY189" s="338"/>
      <c r="HAZ189" s="338"/>
      <c r="HBA189" s="338"/>
      <c r="HBB189" s="338"/>
      <c r="HBC189" s="338"/>
      <c r="HBD189" s="339"/>
      <c r="HBE189" s="11"/>
      <c r="HBF189" s="338" t="s">
        <v>297</v>
      </c>
      <c r="HBG189" s="338"/>
      <c r="HBH189" s="338"/>
      <c r="HBI189" s="338"/>
      <c r="HBJ189" s="338"/>
      <c r="HBK189" s="338"/>
      <c r="HBL189" s="339"/>
      <c r="HBM189" s="11"/>
      <c r="HBN189" s="338" t="s">
        <v>297</v>
      </c>
      <c r="HBO189" s="338"/>
      <c r="HBP189" s="338"/>
      <c r="HBQ189" s="338"/>
      <c r="HBR189" s="338"/>
      <c r="HBS189" s="338"/>
      <c r="HBT189" s="339"/>
      <c r="HBU189" s="11"/>
      <c r="HBV189" s="338" t="s">
        <v>297</v>
      </c>
      <c r="HBW189" s="338"/>
      <c r="HBX189" s="338"/>
      <c r="HBY189" s="338"/>
      <c r="HBZ189" s="338"/>
      <c r="HCA189" s="338"/>
      <c r="HCB189" s="339"/>
      <c r="HCC189" s="11"/>
      <c r="HCD189" s="338" t="s">
        <v>297</v>
      </c>
      <c r="HCE189" s="338"/>
      <c r="HCF189" s="338"/>
      <c r="HCG189" s="338"/>
      <c r="HCH189" s="338"/>
      <c r="HCI189" s="338"/>
      <c r="HCJ189" s="339"/>
      <c r="HCK189" s="11"/>
      <c r="HCL189" s="338" t="s">
        <v>297</v>
      </c>
      <c r="HCM189" s="338"/>
      <c r="HCN189" s="338"/>
      <c r="HCO189" s="338"/>
      <c r="HCP189" s="338"/>
      <c r="HCQ189" s="338"/>
      <c r="HCR189" s="339"/>
      <c r="HCS189" s="11"/>
      <c r="HCT189" s="338" t="s">
        <v>297</v>
      </c>
      <c r="HCU189" s="338"/>
      <c r="HCV189" s="338"/>
      <c r="HCW189" s="338"/>
      <c r="HCX189" s="338"/>
      <c r="HCY189" s="338"/>
      <c r="HCZ189" s="339"/>
      <c r="HDA189" s="11"/>
      <c r="HDB189" s="338" t="s">
        <v>297</v>
      </c>
      <c r="HDC189" s="338"/>
      <c r="HDD189" s="338"/>
      <c r="HDE189" s="338"/>
      <c r="HDF189" s="338"/>
      <c r="HDG189" s="338"/>
      <c r="HDH189" s="339"/>
      <c r="HDI189" s="11"/>
      <c r="HDJ189" s="338" t="s">
        <v>297</v>
      </c>
      <c r="HDK189" s="338"/>
      <c r="HDL189" s="338"/>
      <c r="HDM189" s="338"/>
      <c r="HDN189" s="338"/>
      <c r="HDO189" s="338"/>
      <c r="HDP189" s="339"/>
      <c r="HDQ189" s="11"/>
      <c r="HDR189" s="338" t="s">
        <v>297</v>
      </c>
      <c r="HDS189" s="338"/>
      <c r="HDT189" s="338"/>
      <c r="HDU189" s="338"/>
      <c r="HDV189" s="338"/>
      <c r="HDW189" s="338"/>
      <c r="HDX189" s="339"/>
      <c r="HDY189" s="11"/>
      <c r="HDZ189" s="338" t="s">
        <v>297</v>
      </c>
      <c r="HEA189" s="338"/>
      <c r="HEB189" s="338"/>
      <c r="HEC189" s="338"/>
      <c r="HED189" s="338"/>
      <c r="HEE189" s="338"/>
      <c r="HEF189" s="339"/>
      <c r="HEG189" s="11"/>
      <c r="HEH189" s="338" t="s">
        <v>297</v>
      </c>
      <c r="HEI189" s="338"/>
      <c r="HEJ189" s="338"/>
      <c r="HEK189" s="338"/>
      <c r="HEL189" s="338"/>
      <c r="HEM189" s="338"/>
      <c r="HEN189" s="339"/>
      <c r="HEO189" s="11"/>
      <c r="HEP189" s="338" t="s">
        <v>297</v>
      </c>
      <c r="HEQ189" s="338"/>
      <c r="HER189" s="338"/>
      <c r="HES189" s="338"/>
      <c r="HET189" s="338"/>
      <c r="HEU189" s="338"/>
      <c r="HEV189" s="339"/>
      <c r="HEW189" s="11"/>
      <c r="HEX189" s="338" t="s">
        <v>297</v>
      </c>
      <c r="HEY189" s="338"/>
      <c r="HEZ189" s="338"/>
      <c r="HFA189" s="338"/>
      <c r="HFB189" s="338"/>
      <c r="HFC189" s="338"/>
      <c r="HFD189" s="339"/>
      <c r="HFE189" s="11"/>
      <c r="HFF189" s="338" t="s">
        <v>297</v>
      </c>
      <c r="HFG189" s="338"/>
      <c r="HFH189" s="338"/>
      <c r="HFI189" s="338"/>
      <c r="HFJ189" s="338"/>
      <c r="HFK189" s="338"/>
      <c r="HFL189" s="339"/>
      <c r="HFM189" s="11"/>
      <c r="HFN189" s="338" t="s">
        <v>297</v>
      </c>
      <c r="HFO189" s="338"/>
      <c r="HFP189" s="338"/>
      <c r="HFQ189" s="338"/>
      <c r="HFR189" s="338"/>
      <c r="HFS189" s="338"/>
      <c r="HFT189" s="339"/>
      <c r="HFU189" s="11"/>
      <c r="HFV189" s="338" t="s">
        <v>297</v>
      </c>
      <c r="HFW189" s="338"/>
      <c r="HFX189" s="338"/>
      <c r="HFY189" s="338"/>
      <c r="HFZ189" s="338"/>
      <c r="HGA189" s="338"/>
      <c r="HGB189" s="339"/>
      <c r="HGC189" s="11"/>
      <c r="HGD189" s="338" t="s">
        <v>297</v>
      </c>
      <c r="HGE189" s="338"/>
      <c r="HGF189" s="338"/>
      <c r="HGG189" s="338"/>
      <c r="HGH189" s="338"/>
      <c r="HGI189" s="338"/>
      <c r="HGJ189" s="339"/>
      <c r="HGK189" s="11"/>
      <c r="HGL189" s="338" t="s">
        <v>297</v>
      </c>
      <c r="HGM189" s="338"/>
      <c r="HGN189" s="338"/>
      <c r="HGO189" s="338"/>
      <c r="HGP189" s="338"/>
      <c r="HGQ189" s="338"/>
      <c r="HGR189" s="339"/>
      <c r="HGS189" s="11"/>
      <c r="HGT189" s="338" t="s">
        <v>297</v>
      </c>
      <c r="HGU189" s="338"/>
      <c r="HGV189" s="338"/>
      <c r="HGW189" s="338"/>
      <c r="HGX189" s="338"/>
      <c r="HGY189" s="338"/>
      <c r="HGZ189" s="339"/>
      <c r="HHA189" s="11"/>
      <c r="HHB189" s="338" t="s">
        <v>297</v>
      </c>
      <c r="HHC189" s="338"/>
      <c r="HHD189" s="338"/>
      <c r="HHE189" s="338"/>
      <c r="HHF189" s="338"/>
      <c r="HHG189" s="338"/>
      <c r="HHH189" s="339"/>
      <c r="HHI189" s="11"/>
      <c r="HHJ189" s="338" t="s">
        <v>297</v>
      </c>
      <c r="HHK189" s="338"/>
      <c r="HHL189" s="338"/>
      <c r="HHM189" s="338"/>
      <c r="HHN189" s="338"/>
      <c r="HHO189" s="338"/>
      <c r="HHP189" s="339"/>
      <c r="HHQ189" s="11"/>
      <c r="HHR189" s="338" t="s">
        <v>297</v>
      </c>
      <c r="HHS189" s="338"/>
      <c r="HHT189" s="338"/>
      <c r="HHU189" s="338"/>
      <c r="HHV189" s="338"/>
      <c r="HHW189" s="338"/>
      <c r="HHX189" s="339"/>
      <c r="HHY189" s="11"/>
      <c r="HHZ189" s="338" t="s">
        <v>297</v>
      </c>
      <c r="HIA189" s="338"/>
      <c r="HIB189" s="338"/>
      <c r="HIC189" s="338"/>
      <c r="HID189" s="338"/>
      <c r="HIE189" s="338"/>
      <c r="HIF189" s="339"/>
      <c r="HIG189" s="11"/>
      <c r="HIH189" s="338" t="s">
        <v>297</v>
      </c>
      <c r="HII189" s="338"/>
      <c r="HIJ189" s="338"/>
      <c r="HIK189" s="338"/>
      <c r="HIL189" s="338"/>
      <c r="HIM189" s="338"/>
      <c r="HIN189" s="339"/>
      <c r="HIO189" s="11"/>
      <c r="HIP189" s="338" t="s">
        <v>297</v>
      </c>
      <c r="HIQ189" s="338"/>
      <c r="HIR189" s="338"/>
      <c r="HIS189" s="338"/>
      <c r="HIT189" s="338"/>
      <c r="HIU189" s="338"/>
      <c r="HIV189" s="339"/>
      <c r="HIW189" s="11"/>
      <c r="HIX189" s="338" t="s">
        <v>297</v>
      </c>
      <c r="HIY189" s="338"/>
      <c r="HIZ189" s="338"/>
      <c r="HJA189" s="338"/>
      <c r="HJB189" s="338"/>
      <c r="HJC189" s="338"/>
      <c r="HJD189" s="339"/>
      <c r="HJE189" s="11"/>
      <c r="HJF189" s="338" t="s">
        <v>297</v>
      </c>
      <c r="HJG189" s="338"/>
      <c r="HJH189" s="338"/>
      <c r="HJI189" s="338"/>
      <c r="HJJ189" s="338"/>
      <c r="HJK189" s="338"/>
      <c r="HJL189" s="339"/>
      <c r="HJM189" s="11"/>
      <c r="HJN189" s="338" t="s">
        <v>297</v>
      </c>
      <c r="HJO189" s="338"/>
      <c r="HJP189" s="338"/>
      <c r="HJQ189" s="338"/>
      <c r="HJR189" s="338"/>
      <c r="HJS189" s="338"/>
      <c r="HJT189" s="339"/>
      <c r="HJU189" s="11"/>
      <c r="HJV189" s="338" t="s">
        <v>297</v>
      </c>
      <c r="HJW189" s="338"/>
      <c r="HJX189" s="338"/>
      <c r="HJY189" s="338"/>
      <c r="HJZ189" s="338"/>
      <c r="HKA189" s="338"/>
      <c r="HKB189" s="339"/>
      <c r="HKC189" s="11"/>
      <c r="HKD189" s="338" t="s">
        <v>297</v>
      </c>
      <c r="HKE189" s="338"/>
      <c r="HKF189" s="338"/>
      <c r="HKG189" s="338"/>
      <c r="HKH189" s="338"/>
      <c r="HKI189" s="338"/>
      <c r="HKJ189" s="339"/>
      <c r="HKK189" s="11"/>
      <c r="HKL189" s="338" t="s">
        <v>297</v>
      </c>
      <c r="HKM189" s="338"/>
      <c r="HKN189" s="338"/>
      <c r="HKO189" s="338"/>
      <c r="HKP189" s="338"/>
      <c r="HKQ189" s="338"/>
      <c r="HKR189" s="339"/>
      <c r="HKS189" s="11"/>
      <c r="HKT189" s="338" t="s">
        <v>297</v>
      </c>
      <c r="HKU189" s="338"/>
      <c r="HKV189" s="338"/>
      <c r="HKW189" s="338"/>
      <c r="HKX189" s="338"/>
      <c r="HKY189" s="338"/>
      <c r="HKZ189" s="339"/>
      <c r="HLA189" s="11"/>
      <c r="HLB189" s="338" t="s">
        <v>297</v>
      </c>
      <c r="HLC189" s="338"/>
      <c r="HLD189" s="338"/>
      <c r="HLE189" s="338"/>
      <c r="HLF189" s="338"/>
      <c r="HLG189" s="338"/>
      <c r="HLH189" s="339"/>
      <c r="HLI189" s="11"/>
      <c r="HLJ189" s="338" t="s">
        <v>297</v>
      </c>
      <c r="HLK189" s="338"/>
      <c r="HLL189" s="338"/>
      <c r="HLM189" s="338"/>
      <c r="HLN189" s="338"/>
      <c r="HLO189" s="338"/>
      <c r="HLP189" s="339"/>
      <c r="HLQ189" s="11"/>
      <c r="HLR189" s="338" t="s">
        <v>297</v>
      </c>
      <c r="HLS189" s="338"/>
      <c r="HLT189" s="338"/>
      <c r="HLU189" s="338"/>
      <c r="HLV189" s="338"/>
      <c r="HLW189" s="338"/>
      <c r="HLX189" s="339"/>
      <c r="HLY189" s="11"/>
      <c r="HLZ189" s="338" t="s">
        <v>297</v>
      </c>
      <c r="HMA189" s="338"/>
      <c r="HMB189" s="338"/>
      <c r="HMC189" s="338"/>
      <c r="HMD189" s="338"/>
      <c r="HME189" s="338"/>
      <c r="HMF189" s="339"/>
      <c r="HMG189" s="11"/>
      <c r="HMH189" s="338" t="s">
        <v>297</v>
      </c>
      <c r="HMI189" s="338"/>
      <c r="HMJ189" s="338"/>
      <c r="HMK189" s="338"/>
      <c r="HML189" s="338"/>
      <c r="HMM189" s="338"/>
      <c r="HMN189" s="339"/>
      <c r="HMO189" s="11"/>
      <c r="HMP189" s="338" t="s">
        <v>297</v>
      </c>
      <c r="HMQ189" s="338"/>
      <c r="HMR189" s="338"/>
      <c r="HMS189" s="338"/>
      <c r="HMT189" s="338"/>
      <c r="HMU189" s="338"/>
      <c r="HMV189" s="339"/>
      <c r="HMW189" s="11"/>
      <c r="HMX189" s="338" t="s">
        <v>297</v>
      </c>
      <c r="HMY189" s="338"/>
      <c r="HMZ189" s="338"/>
      <c r="HNA189" s="338"/>
      <c r="HNB189" s="338"/>
      <c r="HNC189" s="338"/>
      <c r="HND189" s="339"/>
      <c r="HNE189" s="11"/>
      <c r="HNF189" s="338" t="s">
        <v>297</v>
      </c>
      <c r="HNG189" s="338"/>
      <c r="HNH189" s="338"/>
      <c r="HNI189" s="338"/>
      <c r="HNJ189" s="338"/>
      <c r="HNK189" s="338"/>
      <c r="HNL189" s="339"/>
      <c r="HNM189" s="11"/>
      <c r="HNN189" s="338" t="s">
        <v>297</v>
      </c>
      <c r="HNO189" s="338"/>
      <c r="HNP189" s="338"/>
      <c r="HNQ189" s="338"/>
      <c r="HNR189" s="338"/>
      <c r="HNS189" s="338"/>
      <c r="HNT189" s="339"/>
      <c r="HNU189" s="11"/>
      <c r="HNV189" s="338" t="s">
        <v>297</v>
      </c>
      <c r="HNW189" s="338"/>
      <c r="HNX189" s="338"/>
      <c r="HNY189" s="338"/>
      <c r="HNZ189" s="338"/>
      <c r="HOA189" s="338"/>
      <c r="HOB189" s="339"/>
      <c r="HOC189" s="11"/>
      <c r="HOD189" s="338" t="s">
        <v>297</v>
      </c>
      <c r="HOE189" s="338"/>
      <c r="HOF189" s="338"/>
      <c r="HOG189" s="338"/>
      <c r="HOH189" s="338"/>
      <c r="HOI189" s="338"/>
      <c r="HOJ189" s="339"/>
      <c r="HOK189" s="11"/>
      <c r="HOL189" s="338" t="s">
        <v>297</v>
      </c>
      <c r="HOM189" s="338"/>
      <c r="HON189" s="338"/>
      <c r="HOO189" s="338"/>
      <c r="HOP189" s="338"/>
      <c r="HOQ189" s="338"/>
      <c r="HOR189" s="339"/>
      <c r="HOS189" s="11"/>
      <c r="HOT189" s="338" t="s">
        <v>297</v>
      </c>
      <c r="HOU189" s="338"/>
      <c r="HOV189" s="338"/>
      <c r="HOW189" s="338"/>
      <c r="HOX189" s="338"/>
      <c r="HOY189" s="338"/>
      <c r="HOZ189" s="339"/>
      <c r="HPA189" s="11"/>
      <c r="HPB189" s="338" t="s">
        <v>297</v>
      </c>
      <c r="HPC189" s="338"/>
      <c r="HPD189" s="338"/>
      <c r="HPE189" s="338"/>
      <c r="HPF189" s="338"/>
      <c r="HPG189" s="338"/>
      <c r="HPH189" s="339"/>
      <c r="HPI189" s="11"/>
      <c r="HPJ189" s="338" t="s">
        <v>297</v>
      </c>
      <c r="HPK189" s="338"/>
      <c r="HPL189" s="338"/>
      <c r="HPM189" s="338"/>
      <c r="HPN189" s="338"/>
      <c r="HPO189" s="338"/>
      <c r="HPP189" s="339"/>
      <c r="HPQ189" s="11"/>
      <c r="HPR189" s="338" t="s">
        <v>297</v>
      </c>
      <c r="HPS189" s="338"/>
      <c r="HPT189" s="338"/>
      <c r="HPU189" s="338"/>
      <c r="HPV189" s="338"/>
      <c r="HPW189" s="338"/>
      <c r="HPX189" s="339"/>
      <c r="HPY189" s="11"/>
      <c r="HPZ189" s="338" t="s">
        <v>297</v>
      </c>
      <c r="HQA189" s="338"/>
      <c r="HQB189" s="338"/>
      <c r="HQC189" s="338"/>
      <c r="HQD189" s="338"/>
      <c r="HQE189" s="338"/>
      <c r="HQF189" s="339"/>
      <c r="HQG189" s="11"/>
      <c r="HQH189" s="338" t="s">
        <v>297</v>
      </c>
      <c r="HQI189" s="338"/>
      <c r="HQJ189" s="338"/>
      <c r="HQK189" s="338"/>
      <c r="HQL189" s="338"/>
      <c r="HQM189" s="338"/>
      <c r="HQN189" s="339"/>
      <c r="HQO189" s="11"/>
      <c r="HQP189" s="338" t="s">
        <v>297</v>
      </c>
      <c r="HQQ189" s="338"/>
      <c r="HQR189" s="338"/>
      <c r="HQS189" s="338"/>
      <c r="HQT189" s="338"/>
      <c r="HQU189" s="338"/>
      <c r="HQV189" s="339"/>
      <c r="HQW189" s="11"/>
      <c r="HQX189" s="338" t="s">
        <v>297</v>
      </c>
      <c r="HQY189" s="338"/>
      <c r="HQZ189" s="338"/>
      <c r="HRA189" s="338"/>
      <c r="HRB189" s="338"/>
      <c r="HRC189" s="338"/>
      <c r="HRD189" s="339"/>
      <c r="HRE189" s="11"/>
      <c r="HRF189" s="338" t="s">
        <v>297</v>
      </c>
      <c r="HRG189" s="338"/>
      <c r="HRH189" s="338"/>
      <c r="HRI189" s="338"/>
      <c r="HRJ189" s="338"/>
      <c r="HRK189" s="338"/>
      <c r="HRL189" s="339"/>
      <c r="HRM189" s="11"/>
      <c r="HRN189" s="338" t="s">
        <v>297</v>
      </c>
      <c r="HRO189" s="338"/>
      <c r="HRP189" s="338"/>
      <c r="HRQ189" s="338"/>
      <c r="HRR189" s="338"/>
      <c r="HRS189" s="338"/>
      <c r="HRT189" s="339"/>
      <c r="HRU189" s="11"/>
      <c r="HRV189" s="338" t="s">
        <v>297</v>
      </c>
      <c r="HRW189" s="338"/>
      <c r="HRX189" s="338"/>
      <c r="HRY189" s="338"/>
      <c r="HRZ189" s="338"/>
      <c r="HSA189" s="338"/>
      <c r="HSB189" s="339"/>
      <c r="HSC189" s="11"/>
      <c r="HSD189" s="338" t="s">
        <v>297</v>
      </c>
      <c r="HSE189" s="338"/>
      <c r="HSF189" s="338"/>
      <c r="HSG189" s="338"/>
      <c r="HSH189" s="338"/>
      <c r="HSI189" s="338"/>
      <c r="HSJ189" s="339"/>
      <c r="HSK189" s="11"/>
      <c r="HSL189" s="338" t="s">
        <v>297</v>
      </c>
      <c r="HSM189" s="338"/>
      <c r="HSN189" s="338"/>
      <c r="HSO189" s="338"/>
      <c r="HSP189" s="338"/>
      <c r="HSQ189" s="338"/>
      <c r="HSR189" s="339"/>
      <c r="HSS189" s="11"/>
      <c r="HST189" s="338" t="s">
        <v>297</v>
      </c>
      <c r="HSU189" s="338"/>
      <c r="HSV189" s="338"/>
      <c r="HSW189" s="338"/>
      <c r="HSX189" s="338"/>
      <c r="HSY189" s="338"/>
      <c r="HSZ189" s="339"/>
      <c r="HTA189" s="11"/>
      <c r="HTB189" s="338" t="s">
        <v>297</v>
      </c>
      <c r="HTC189" s="338"/>
      <c r="HTD189" s="338"/>
      <c r="HTE189" s="338"/>
      <c r="HTF189" s="338"/>
      <c r="HTG189" s="338"/>
      <c r="HTH189" s="339"/>
      <c r="HTI189" s="11"/>
      <c r="HTJ189" s="338" t="s">
        <v>297</v>
      </c>
      <c r="HTK189" s="338"/>
      <c r="HTL189" s="338"/>
      <c r="HTM189" s="338"/>
      <c r="HTN189" s="338"/>
      <c r="HTO189" s="338"/>
      <c r="HTP189" s="339"/>
      <c r="HTQ189" s="11"/>
      <c r="HTR189" s="338" t="s">
        <v>297</v>
      </c>
      <c r="HTS189" s="338"/>
      <c r="HTT189" s="338"/>
      <c r="HTU189" s="338"/>
      <c r="HTV189" s="338"/>
      <c r="HTW189" s="338"/>
      <c r="HTX189" s="339"/>
      <c r="HTY189" s="11"/>
      <c r="HTZ189" s="338" t="s">
        <v>297</v>
      </c>
      <c r="HUA189" s="338"/>
      <c r="HUB189" s="338"/>
      <c r="HUC189" s="338"/>
      <c r="HUD189" s="338"/>
      <c r="HUE189" s="338"/>
      <c r="HUF189" s="339"/>
      <c r="HUG189" s="11"/>
      <c r="HUH189" s="338" t="s">
        <v>297</v>
      </c>
      <c r="HUI189" s="338"/>
      <c r="HUJ189" s="338"/>
      <c r="HUK189" s="338"/>
      <c r="HUL189" s="338"/>
      <c r="HUM189" s="338"/>
      <c r="HUN189" s="339"/>
      <c r="HUO189" s="11"/>
      <c r="HUP189" s="338" t="s">
        <v>297</v>
      </c>
      <c r="HUQ189" s="338"/>
      <c r="HUR189" s="338"/>
      <c r="HUS189" s="338"/>
      <c r="HUT189" s="338"/>
      <c r="HUU189" s="338"/>
      <c r="HUV189" s="339"/>
      <c r="HUW189" s="11"/>
      <c r="HUX189" s="338" t="s">
        <v>297</v>
      </c>
      <c r="HUY189" s="338"/>
      <c r="HUZ189" s="338"/>
      <c r="HVA189" s="338"/>
      <c r="HVB189" s="338"/>
      <c r="HVC189" s="338"/>
      <c r="HVD189" s="339"/>
      <c r="HVE189" s="11"/>
      <c r="HVF189" s="338" t="s">
        <v>297</v>
      </c>
      <c r="HVG189" s="338"/>
      <c r="HVH189" s="338"/>
      <c r="HVI189" s="338"/>
      <c r="HVJ189" s="338"/>
      <c r="HVK189" s="338"/>
      <c r="HVL189" s="339"/>
      <c r="HVM189" s="11"/>
      <c r="HVN189" s="338" t="s">
        <v>297</v>
      </c>
      <c r="HVO189" s="338"/>
      <c r="HVP189" s="338"/>
      <c r="HVQ189" s="338"/>
      <c r="HVR189" s="338"/>
      <c r="HVS189" s="338"/>
      <c r="HVT189" s="339"/>
      <c r="HVU189" s="11"/>
      <c r="HVV189" s="338" t="s">
        <v>297</v>
      </c>
      <c r="HVW189" s="338"/>
      <c r="HVX189" s="338"/>
      <c r="HVY189" s="338"/>
      <c r="HVZ189" s="338"/>
      <c r="HWA189" s="338"/>
      <c r="HWB189" s="339"/>
      <c r="HWC189" s="11"/>
      <c r="HWD189" s="338" t="s">
        <v>297</v>
      </c>
      <c r="HWE189" s="338"/>
      <c r="HWF189" s="338"/>
      <c r="HWG189" s="338"/>
      <c r="HWH189" s="338"/>
      <c r="HWI189" s="338"/>
      <c r="HWJ189" s="339"/>
      <c r="HWK189" s="11"/>
      <c r="HWL189" s="338" t="s">
        <v>297</v>
      </c>
      <c r="HWM189" s="338"/>
      <c r="HWN189" s="338"/>
      <c r="HWO189" s="338"/>
      <c r="HWP189" s="338"/>
      <c r="HWQ189" s="338"/>
      <c r="HWR189" s="339"/>
      <c r="HWS189" s="11"/>
      <c r="HWT189" s="338" t="s">
        <v>297</v>
      </c>
      <c r="HWU189" s="338"/>
      <c r="HWV189" s="338"/>
      <c r="HWW189" s="338"/>
      <c r="HWX189" s="338"/>
      <c r="HWY189" s="338"/>
      <c r="HWZ189" s="339"/>
      <c r="HXA189" s="11"/>
      <c r="HXB189" s="338" t="s">
        <v>297</v>
      </c>
      <c r="HXC189" s="338"/>
      <c r="HXD189" s="338"/>
      <c r="HXE189" s="338"/>
      <c r="HXF189" s="338"/>
      <c r="HXG189" s="338"/>
      <c r="HXH189" s="339"/>
      <c r="HXI189" s="11"/>
      <c r="HXJ189" s="338" t="s">
        <v>297</v>
      </c>
      <c r="HXK189" s="338"/>
      <c r="HXL189" s="338"/>
      <c r="HXM189" s="338"/>
      <c r="HXN189" s="338"/>
      <c r="HXO189" s="338"/>
      <c r="HXP189" s="339"/>
      <c r="HXQ189" s="11"/>
      <c r="HXR189" s="338" t="s">
        <v>297</v>
      </c>
      <c r="HXS189" s="338"/>
      <c r="HXT189" s="338"/>
      <c r="HXU189" s="338"/>
      <c r="HXV189" s="338"/>
      <c r="HXW189" s="338"/>
      <c r="HXX189" s="339"/>
      <c r="HXY189" s="11"/>
      <c r="HXZ189" s="338" t="s">
        <v>297</v>
      </c>
      <c r="HYA189" s="338"/>
      <c r="HYB189" s="338"/>
      <c r="HYC189" s="338"/>
      <c r="HYD189" s="338"/>
      <c r="HYE189" s="338"/>
      <c r="HYF189" s="339"/>
      <c r="HYG189" s="11"/>
      <c r="HYH189" s="338" t="s">
        <v>297</v>
      </c>
      <c r="HYI189" s="338"/>
      <c r="HYJ189" s="338"/>
      <c r="HYK189" s="338"/>
      <c r="HYL189" s="338"/>
      <c r="HYM189" s="338"/>
      <c r="HYN189" s="339"/>
      <c r="HYO189" s="11"/>
      <c r="HYP189" s="338" t="s">
        <v>297</v>
      </c>
      <c r="HYQ189" s="338"/>
      <c r="HYR189" s="338"/>
      <c r="HYS189" s="338"/>
      <c r="HYT189" s="338"/>
      <c r="HYU189" s="338"/>
      <c r="HYV189" s="339"/>
      <c r="HYW189" s="11"/>
      <c r="HYX189" s="338" t="s">
        <v>297</v>
      </c>
      <c r="HYY189" s="338"/>
      <c r="HYZ189" s="338"/>
      <c r="HZA189" s="338"/>
      <c r="HZB189" s="338"/>
      <c r="HZC189" s="338"/>
      <c r="HZD189" s="339"/>
      <c r="HZE189" s="11"/>
      <c r="HZF189" s="338" t="s">
        <v>297</v>
      </c>
      <c r="HZG189" s="338"/>
      <c r="HZH189" s="338"/>
      <c r="HZI189" s="338"/>
      <c r="HZJ189" s="338"/>
      <c r="HZK189" s="338"/>
      <c r="HZL189" s="339"/>
      <c r="HZM189" s="11"/>
      <c r="HZN189" s="338" t="s">
        <v>297</v>
      </c>
      <c r="HZO189" s="338"/>
      <c r="HZP189" s="338"/>
      <c r="HZQ189" s="338"/>
      <c r="HZR189" s="338"/>
      <c r="HZS189" s="338"/>
      <c r="HZT189" s="339"/>
      <c r="HZU189" s="11"/>
      <c r="HZV189" s="338" t="s">
        <v>297</v>
      </c>
      <c r="HZW189" s="338"/>
      <c r="HZX189" s="338"/>
      <c r="HZY189" s="338"/>
      <c r="HZZ189" s="338"/>
      <c r="IAA189" s="338"/>
      <c r="IAB189" s="339"/>
      <c r="IAC189" s="11"/>
      <c r="IAD189" s="338" t="s">
        <v>297</v>
      </c>
      <c r="IAE189" s="338"/>
      <c r="IAF189" s="338"/>
      <c r="IAG189" s="338"/>
      <c r="IAH189" s="338"/>
      <c r="IAI189" s="338"/>
      <c r="IAJ189" s="339"/>
      <c r="IAK189" s="11"/>
      <c r="IAL189" s="338" t="s">
        <v>297</v>
      </c>
      <c r="IAM189" s="338"/>
      <c r="IAN189" s="338"/>
      <c r="IAO189" s="338"/>
      <c r="IAP189" s="338"/>
      <c r="IAQ189" s="338"/>
      <c r="IAR189" s="339"/>
      <c r="IAS189" s="11"/>
      <c r="IAT189" s="338" t="s">
        <v>297</v>
      </c>
      <c r="IAU189" s="338"/>
      <c r="IAV189" s="338"/>
      <c r="IAW189" s="338"/>
      <c r="IAX189" s="338"/>
      <c r="IAY189" s="338"/>
      <c r="IAZ189" s="339"/>
      <c r="IBA189" s="11"/>
      <c r="IBB189" s="338" t="s">
        <v>297</v>
      </c>
      <c r="IBC189" s="338"/>
      <c r="IBD189" s="338"/>
      <c r="IBE189" s="338"/>
      <c r="IBF189" s="338"/>
      <c r="IBG189" s="338"/>
      <c r="IBH189" s="339"/>
      <c r="IBI189" s="11"/>
      <c r="IBJ189" s="338" t="s">
        <v>297</v>
      </c>
      <c r="IBK189" s="338"/>
      <c r="IBL189" s="338"/>
      <c r="IBM189" s="338"/>
      <c r="IBN189" s="338"/>
      <c r="IBO189" s="338"/>
      <c r="IBP189" s="339"/>
      <c r="IBQ189" s="11"/>
      <c r="IBR189" s="338" t="s">
        <v>297</v>
      </c>
      <c r="IBS189" s="338"/>
      <c r="IBT189" s="338"/>
      <c r="IBU189" s="338"/>
      <c r="IBV189" s="338"/>
      <c r="IBW189" s="338"/>
      <c r="IBX189" s="339"/>
      <c r="IBY189" s="11"/>
      <c r="IBZ189" s="338" t="s">
        <v>297</v>
      </c>
      <c r="ICA189" s="338"/>
      <c r="ICB189" s="338"/>
      <c r="ICC189" s="338"/>
      <c r="ICD189" s="338"/>
      <c r="ICE189" s="338"/>
      <c r="ICF189" s="339"/>
      <c r="ICG189" s="11"/>
      <c r="ICH189" s="338" t="s">
        <v>297</v>
      </c>
      <c r="ICI189" s="338"/>
      <c r="ICJ189" s="338"/>
      <c r="ICK189" s="338"/>
      <c r="ICL189" s="338"/>
      <c r="ICM189" s="338"/>
      <c r="ICN189" s="339"/>
      <c r="ICO189" s="11"/>
      <c r="ICP189" s="338" t="s">
        <v>297</v>
      </c>
      <c r="ICQ189" s="338"/>
      <c r="ICR189" s="338"/>
      <c r="ICS189" s="338"/>
      <c r="ICT189" s="338"/>
      <c r="ICU189" s="338"/>
      <c r="ICV189" s="339"/>
      <c r="ICW189" s="11"/>
      <c r="ICX189" s="338" t="s">
        <v>297</v>
      </c>
      <c r="ICY189" s="338"/>
      <c r="ICZ189" s="338"/>
      <c r="IDA189" s="338"/>
      <c r="IDB189" s="338"/>
      <c r="IDC189" s="338"/>
      <c r="IDD189" s="339"/>
      <c r="IDE189" s="11"/>
      <c r="IDF189" s="338" t="s">
        <v>297</v>
      </c>
      <c r="IDG189" s="338"/>
      <c r="IDH189" s="338"/>
      <c r="IDI189" s="338"/>
      <c r="IDJ189" s="338"/>
      <c r="IDK189" s="338"/>
      <c r="IDL189" s="339"/>
      <c r="IDM189" s="11"/>
      <c r="IDN189" s="338" t="s">
        <v>297</v>
      </c>
      <c r="IDO189" s="338"/>
      <c r="IDP189" s="338"/>
      <c r="IDQ189" s="338"/>
      <c r="IDR189" s="338"/>
      <c r="IDS189" s="338"/>
      <c r="IDT189" s="339"/>
      <c r="IDU189" s="11"/>
      <c r="IDV189" s="338" t="s">
        <v>297</v>
      </c>
      <c r="IDW189" s="338"/>
      <c r="IDX189" s="338"/>
      <c r="IDY189" s="338"/>
      <c r="IDZ189" s="338"/>
      <c r="IEA189" s="338"/>
      <c r="IEB189" s="339"/>
      <c r="IEC189" s="11"/>
      <c r="IED189" s="338" t="s">
        <v>297</v>
      </c>
      <c r="IEE189" s="338"/>
      <c r="IEF189" s="338"/>
      <c r="IEG189" s="338"/>
      <c r="IEH189" s="338"/>
      <c r="IEI189" s="338"/>
      <c r="IEJ189" s="339"/>
      <c r="IEK189" s="11"/>
      <c r="IEL189" s="338" t="s">
        <v>297</v>
      </c>
      <c r="IEM189" s="338"/>
      <c r="IEN189" s="338"/>
      <c r="IEO189" s="338"/>
      <c r="IEP189" s="338"/>
      <c r="IEQ189" s="338"/>
      <c r="IER189" s="339"/>
      <c r="IES189" s="11"/>
      <c r="IET189" s="338" t="s">
        <v>297</v>
      </c>
      <c r="IEU189" s="338"/>
      <c r="IEV189" s="338"/>
      <c r="IEW189" s="338"/>
      <c r="IEX189" s="338"/>
      <c r="IEY189" s="338"/>
      <c r="IEZ189" s="339"/>
      <c r="IFA189" s="11"/>
      <c r="IFB189" s="338" t="s">
        <v>297</v>
      </c>
      <c r="IFC189" s="338"/>
      <c r="IFD189" s="338"/>
      <c r="IFE189" s="338"/>
      <c r="IFF189" s="338"/>
      <c r="IFG189" s="338"/>
      <c r="IFH189" s="339"/>
      <c r="IFI189" s="11"/>
      <c r="IFJ189" s="338" t="s">
        <v>297</v>
      </c>
      <c r="IFK189" s="338"/>
      <c r="IFL189" s="338"/>
      <c r="IFM189" s="338"/>
      <c r="IFN189" s="338"/>
      <c r="IFO189" s="338"/>
      <c r="IFP189" s="339"/>
      <c r="IFQ189" s="11"/>
      <c r="IFR189" s="338" t="s">
        <v>297</v>
      </c>
      <c r="IFS189" s="338"/>
      <c r="IFT189" s="338"/>
      <c r="IFU189" s="338"/>
      <c r="IFV189" s="338"/>
      <c r="IFW189" s="338"/>
      <c r="IFX189" s="339"/>
      <c r="IFY189" s="11"/>
      <c r="IFZ189" s="338" t="s">
        <v>297</v>
      </c>
      <c r="IGA189" s="338"/>
      <c r="IGB189" s="338"/>
      <c r="IGC189" s="338"/>
      <c r="IGD189" s="338"/>
      <c r="IGE189" s="338"/>
      <c r="IGF189" s="339"/>
      <c r="IGG189" s="11"/>
      <c r="IGH189" s="338" t="s">
        <v>297</v>
      </c>
      <c r="IGI189" s="338"/>
      <c r="IGJ189" s="338"/>
      <c r="IGK189" s="338"/>
      <c r="IGL189" s="338"/>
      <c r="IGM189" s="338"/>
      <c r="IGN189" s="339"/>
      <c r="IGO189" s="11"/>
      <c r="IGP189" s="338" t="s">
        <v>297</v>
      </c>
      <c r="IGQ189" s="338"/>
      <c r="IGR189" s="338"/>
      <c r="IGS189" s="338"/>
      <c r="IGT189" s="338"/>
      <c r="IGU189" s="338"/>
      <c r="IGV189" s="339"/>
      <c r="IGW189" s="11"/>
      <c r="IGX189" s="338" t="s">
        <v>297</v>
      </c>
      <c r="IGY189" s="338"/>
      <c r="IGZ189" s="338"/>
      <c r="IHA189" s="338"/>
      <c r="IHB189" s="338"/>
      <c r="IHC189" s="338"/>
      <c r="IHD189" s="339"/>
      <c r="IHE189" s="11"/>
      <c r="IHF189" s="338" t="s">
        <v>297</v>
      </c>
      <c r="IHG189" s="338"/>
      <c r="IHH189" s="338"/>
      <c r="IHI189" s="338"/>
      <c r="IHJ189" s="338"/>
      <c r="IHK189" s="338"/>
      <c r="IHL189" s="339"/>
      <c r="IHM189" s="11"/>
      <c r="IHN189" s="338" t="s">
        <v>297</v>
      </c>
      <c r="IHO189" s="338"/>
      <c r="IHP189" s="338"/>
      <c r="IHQ189" s="338"/>
      <c r="IHR189" s="338"/>
      <c r="IHS189" s="338"/>
      <c r="IHT189" s="339"/>
      <c r="IHU189" s="11"/>
      <c r="IHV189" s="338" t="s">
        <v>297</v>
      </c>
      <c r="IHW189" s="338"/>
      <c r="IHX189" s="338"/>
      <c r="IHY189" s="338"/>
      <c r="IHZ189" s="338"/>
      <c r="IIA189" s="338"/>
      <c r="IIB189" s="339"/>
      <c r="IIC189" s="11"/>
      <c r="IID189" s="338" t="s">
        <v>297</v>
      </c>
      <c r="IIE189" s="338"/>
      <c r="IIF189" s="338"/>
      <c r="IIG189" s="338"/>
      <c r="IIH189" s="338"/>
      <c r="III189" s="338"/>
      <c r="IIJ189" s="339"/>
      <c r="IIK189" s="11"/>
      <c r="IIL189" s="338" t="s">
        <v>297</v>
      </c>
      <c r="IIM189" s="338"/>
      <c r="IIN189" s="338"/>
      <c r="IIO189" s="338"/>
      <c r="IIP189" s="338"/>
      <c r="IIQ189" s="338"/>
      <c r="IIR189" s="339"/>
      <c r="IIS189" s="11"/>
      <c r="IIT189" s="338" t="s">
        <v>297</v>
      </c>
      <c r="IIU189" s="338"/>
      <c r="IIV189" s="338"/>
      <c r="IIW189" s="338"/>
      <c r="IIX189" s="338"/>
      <c r="IIY189" s="338"/>
      <c r="IIZ189" s="339"/>
      <c r="IJA189" s="11"/>
      <c r="IJB189" s="338" t="s">
        <v>297</v>
      </c>
      <c r="IJC189" s="338"/>
      <c r="IJD189" s="338"/>
      <c r="IJE189" s="338"/>
      <c r="IJF189" s="338"/>
      <c r="IJG189" s="338"/>
      <c r="IJH189" s="339"/>
      <c r="IJI189" s="11"/>
      <c r="IJJ189" s="338" t="s">
        <v>297</v>
      </c>
      <c r="IJK189" s="338"/>
      <c r="IJL189" s="338"/>
      <c r="IJM189" s="338"/>
      <c r="IJN189" s="338"/>
      <c r="IJO189" s="338"/>
      <c r="IJP189" s="339"/>
      <c r="IJQ189" s="11"/>
      <c r="IJR189" s="338" t="s">
        <v>297</v>
      </c>
      <c r="IJS189" s="338"/>
      <c r="IJT189" s="338"/>
      <c r="IJU189" s="338"/>
      <c r="IJV189" s="338"/>
      <c r="IJW189" s="338"/>
      <c r="IJX189" s="339"/>
      <c r="IJY189" s="11"/>
      <c r="IJZ189" s="338" t="s">
        <v>297</v>
      </c>
      <c r="IKA189" s="338"/>
      <c r="IKB189" s="338"/>
      <c r="IKC189" s="338"/>
      <c r="IKD189" s="338"/>
      <c r="IKE189" s="338"/>
      <c r="IKF189" s="339"/>
      <c r="IKG189" s="11"/>
      <c r="IKH189" s="338" t="s">
        <v>297</v>
      </c>
      <c r="IKI189" s="338"/>
      <c r="IKJ189" s="338"/>
      <c r="IKK189" s="338"/>
      <c r="IKL189" s="338"/>
      <c r="IKM189" s="338"/>
      <c r="IKN189" s="339"/>
      <c r="IKO189" s="11"/>
      <c r="IKP189" s="338" t="s">
        <v>297</v>
      </c>
      <c r="IKQ189" s="338"/>
      <c r="IKR189" s="338"/>
      <c r="IKS189" s="338"/>
      <c r="IKT189" s="338"/>
      <c r="IKU189" s="338"/>
      <c r="IKV189" s="339"/>
      <c r="IKW189" s="11"/>
      <c r="IKX189" s="338" t="s">
        <v>297</v>
      </c>
      <c r="IKY189" s="338"/>
      <c r="IKZ189" s="338"/>
      <c r="ILA189" s="338"/>
      <c r="ILB189" s="338"/>
      <c r="ILC189" s="338"/>
      <c r="ILD189" s="339"/>
      <c r="ILE189" s="11"/>
      <c r="ILF189" s="338" t="s">
        <v>297</v>
      </c>
      <c r="ILG189" s="338"/>
      <c r="ILH189" s="338"/>
      <c r="ILI189" s="338"/>
      <c r="ILJ189" s="338"/>
      <c r="ILK189" s="338"/>
      <c r="ILL189" s="339"/>
      <c r="ILM189" s="11"/>
      <c r="ILN189" s="338" t="s">
        <v>297</v>
      </c>
      <c r="ILO189" s="338"/>
      <c r="ILP189" s="338"/>
      <c r="ILQ189" s="338"/>
      <c r="ILR189" s="338"/>
      <c r="ILS189" s="338"/>
      <c r="ILT189" s="339"/>
      <c r="ILU189" s="11"/>
      <c r="ILV189" s="338" t="s">
        <v>297</v>
      </c>
      <c r="ILW189" s="338"/>
      <c r="ILX189" s="338"/>
      <c r="ILY189" s="338"/>
      <c r="ILZ189" s="338"/>
      <c r="IMA189" s="338"/>
      <c r="IMB189" s="339"/>
      <c r="IMC189" s="11"/>
      <c r="IMD189" s="338" t="s">
        <v>297</v>
      </c>
      <c r="IME189" s="338"/>
      <c r="IMF189" s="338"/>
      <c r="IMG189" s="338"/>
      <c r="IMH189" s="338"/>
      <c r="IMI189" s="338"/>
      <c r="IMJ189" s="339"/>
      <c r="IMK189" s="11"/>
      <c r="IML189" s="338" t="s">
        <v>297</v>
      </c>
      <c r="IMM189" s="338"/>
      <c r="IMN189" s="338"/>
      <c r="IMO189" s="338"/>
      <c r="IMP189" s="338"/>
      <c r="IMQ189" s="338"/>
      <c r="IMR189" s="339"/>
      <c r="IMS189" s="11"/>
      <c r="IMT189" s="338" t="s">
        <v>297</v>
      </c>
      <c r="IMU189" s="338"/>
      <c r="IMV189" s="338"/>
      <c r="IMW189" s="338"/>
      <c r="IMX189" s="338"/>
      <c r="IMY189" s="338"/>
      <c r="IMZ189" s="339"/>
      <c r="INA189" s="11"/>
      <c r="INB189" s="338" t="s">
        <v>297</v>
      </c>
      <c r="INC189" s="338"/>
      <c r="IND189" s="338"/>
      <c r="INE189" s="338"/>
      <c r="INF189" s="338"/>
      <c r="ING189" s="338"/>
      <c r="INH189" s="339"/>
      <c r="INI189" s="11"/>
      <c r="INJ189" s="338" t="s">
        <v>297</v>
      </c>
      <c r="INK189" s="338"/>
      <c r="INL189" s="338"/>
      <c r="INM189" s="338"/>
      <c r="INN189" s="338"/>
      <c r="INO189" s="338"/>
      <c r="INP189" s="339"/>
      <c r="INQ189" s="11"/>
      <c r="INR189" s="338" t="s">
        <v>297</v>
      </c>
      <c r="INS189" s="338"/>
      <c r="INT189" s="338"/>
      <c r="INU189" s="338"/>
      <c r="INV189" s="338"/>
      <c r="INW189" s="338"/>
      <c r="INX189" s="339"/>
      <c r="INY189" s="11"/>
      <c r="INZ189" s="338" t="s">
        <v>297</v>
      </c>
      <c r="IOA189" s="338"/>
      <c r="IOB189" s="338"/>
      <c r="IOC189" s="338"/>
      <c r="IOD189" s="338"/>
      <c r="IOE189" s="338"/>
      <c r="IOF189" s="339"/>
      <c r="IOG189" s="11"/>
      <c r="IOH189" s="338" t="s">
        <v>297</v>
      </c>
      <c r="IOI189" s="338"/>
      <c r="IOJ189" s="338"/>
      <c r="IOK189" s="338"/>
      <c r="IOL189" s="338"/>
      <c r="IOM189" s="338"/>
      <c r="ION189" s="339"/>
      <c r="IOO189" s="11"/>
      <c r="IOP189" s="338" t="s">
        <v>297</v>
      </c>
      <c r="IOQ189" s="338"/>
      <c r="IOR189" s="338"/>
      <c r="IOS189" s="338"/>
      <c r="IOT189" s="338"/>
      <c r="IOU189" s="338"/>
      <c r="IOV189" s="339"/>
      <c r="IOW189" s="11"/>
      <c r="IOX189" s="338" t="s">
        <v>297</v>
      </c>
      <c r="IOY189" s="338"/>
      <c r="IOZ189" s="338"/>
      <c r="IPA189" s="338"/>
      <c r="IPB189" s="338"/>
      <c r="IPC189" s="338"/>
      <c r="IPD189" s="339"/>
      <c r="IPE189" s="11"/>
      <c r="IPF189" s="338" t="s">
        <v>297</v>
      </c>
      <c r="IPG189" s="338"/>
      <c r="IPH189" s="338"/>
      <c r="IPI189" s="338"/>
      <c r="IPJ189" s="338"/>
      <c r="IPK189" s="338"/>
      <c r="IPL189" s="339"/>
      <c r="IPM189" s="11"/>
      <c r="IPN189" s="338" t="s">
        <v>297</v>
      </c>
      <c r="IPO189" s="338"/>
      <c r="IPP189" s="338"/>
      <c r="IPQ189" s="338"/>
      <c r="IPR189" s="338"/>
      <c r="IPS189" s="338"/>
      <c r="IPT189" s="339"/>
      <c r="IPU189" s="11"/>
      <c r="IPV189" s="338" t="s">
        <v>297</v>
      </c>
      <c r="IPW189" s="338"/>
      <c r="IPX189" s="338"/>
      <c r="IPY189" s="338"/>
      <c r="IPZ189" s="338"/>
      <c r="IQA189" s="338"/>
      <c r="IQB189" s="339"/>
      <c r="IQC189" s="11"/>
      <c r="IQD189" s="338" t="s">
        <v>297</v>
      </c>
      <c r="IQE189" s="338"/>
      <c r="IQF189" s="338"/>
      <c r="IQG189" s="338"/>
      <c r="IQH189" s="338"/>
      <c r="IQI189" s="338"/>
      <c r="IQJ189" s="339"/>
      <c r="IQK189" s="11"/>
      <c r="IQL189" s="338" t="s">
        <v>297</v>
      </c>
      <c r="IQM189" s="338"/>
      <c r="IQN189" s="338"/>
      <c r="IQO189" s="338"/>
      <c r="IQP189" s="338"/>
      <c r="IQQ189" s="338"/>
      <c r="IQR189" s="339"/>
      <c r="IQS189" s="11"/>
      <c r="IQT189" s="338" t="s">
        <v>297</v>
      </c>
      <c r="IQU189" s="338"/>
      <c r="IQV189" s="338"/>
      <c r="IQW189" s="338"/>
      <c r="IQX189" s="338"/>
      <c r="IQY189" s="338"/>
      <c r="IQZ189" s="339"/>
      <c r="IRA189" s="11"/>
      <c r="IRB189" s="338" t="s">
        <v>297</v>
      </c>
      <c r="IRC189" s="338"/>
      <c r="IRD189" s="338"/>
      <c r="IRE189" s="338"/>
      <c r="IRF189" s="338"/>
      <c r="IRG189" s="338"/>
      <c r="IRH189" s="339"/>
      <c r="IRI189" s="11"/>
      <c r="IRJ189" s="338" t="s">
        <v>297</v>
      </c>
      <c r="IRK189" s="338"/>
      <c r="IRL189" s="338"/>
      <c r="IRM189" s="338"/>
      <c r="IRN189" s="338"/>
      <c r="IRO189" s="338"/>
      <c r="IRP189" s="339"/>
      <c r="IRQ189" s="11"/>
      <c r="IRR189" s="338" t="s">
        <v>297</v>
      </c>
      <c r="IRS189" s="338"/>
      <c r="IRT189" s="338"/>
      <c r="IRU189" s="338"/>
      <c r="IRV189" s="338"/>
      <c r="IRW189" s="338"/>
      <c r="IRX189" s="339"/>
      <c r="IRY189" s="11"/>
      <c r="IRZ189" s="338" t="s">
        <v>297</v>
      </c>
      <c r="ISA189" s="338"/>
      <c r="ISB189" s="338"/>
      <c r="ISC189" s="338"/>
      <c r="ISD189" s="338"/>
      <c r="ISE189" s="338"/>
      <c r="ISF189" s="339"/>
      <c r="ISG189" s="11"/>
      <c r="ISH189" s="338" t="s">
        <v>297</v>
      </c>
      <c r="ISI189" s="338"/>
      <c r="ISJ189" s="338"/>
      <c r="ISK189" s="338"/>
      <c r="ISL189" s="338"/>
      <c r="ISM189" s="338"/>
      <c r="ISN189" s="339"/>
      <c r="ISO189" s="11"/>
      <c r="ISP189" s="338" t="s">
        <v>297</v>
      </c>
      <c r="ISQ189" s="338"/>
      <c r="ISR189" s="338"/>
      <c r="ISS189" s="338"/>
      <c r="IST189" s="338"/>
      <c r="ISU189" s="338"/>
      <c r="ISV189" s="339"/>
      <c r="ISW189" s="11"/>
      <c r="ISX189" s="338" t="s">
        <v>297</v>
      </c>
      <c r="ISY189" s="338"/>
      <c r="ISZ189" s="338"/>
      <c r="ITA189" s="338"/>
      <c r="ITB189" s="338"/>
      <c r="ITC189" s="338"/>
      <c r="ITD189" s="339"/>
      <c r="ITE189" s="11"/>
      <c r="ITF189" s="338" t="s">
        <v>297</v>
      </c>
      <c r="ITG189" s="338"/>
      <c r="ITH189" s="338"/>
      <c r="ITI189" s="338"/>
      <c r="ITJ189" s="338"/>
      <c r="ITK189" s="338"/>
      <c r="ITL189" s="339"/>
      <c r="ITM189" s="11"/>
      <c r="ITN189" s="338" t="s">
        <v>297</v>
      </c>
      <c r="ITO189" s="338"/>
      <c r="ITP189" s="338"/>
      <c r="ITQ189" s="338"/>
      <c r="ITR189" s="338"/>
      <c r="ITS189" s="338"/>
      <c r="ITT189" s="339"/>
      <c r="ITU189" s="11"/>
      <c r="ITV189" s="338" t="s">
        <v>297</v>
      </c>
      <c r="ITW189" s="338"/>
      <c r="ITX189" s="338"/>
      <c r="ITY189" s="338"/>
      <c r="ITZ189" s="338"/>
      <c r="IUA189" s="338"/>
      <c r="IUB189" s="339"/>
      <c r="IUC189" s="11"/>
      <c r="IUD189" s="338" t="s">
        <v>297</v>
      </c>
      <c r="IUE189" s="338"/>
      <c r="IUF189" s="338"/>
      <c r="IUG189" s="338"/>
      <c r="IUH189" s="338"/>
      <c r="IUI189" s="338"/>
      <c r="IUJ189" s="339"/>
      <c r="IUK189" s="11"/>
      <c r="IUL189" s="338" t="s">
        <v>297</v>
      </c>
      <c r="IUM189" s="338"/>
      <c r="IUN189" s="338"/>
      <c r="IUO189" s="338"/>
      <c r="IUP189" s="338"/>
      <c r="IUQ189" s="338"/>
      <c r="IUR189" s="339"/>
      <c r="IUS189" s="11"/>
      <c r="IUT189" s="338" t="s">
        <v>297</v>
      </c>
      <c r="IUU189" s="338"/>
      <c r="IUV189" s="338"/>
      <c r="IUW189" s="338"/>
      <c r="IUX189" s="338"/>
      <c r="IUY189" s="338"/>
      <c r="IUZ189" s="339"/>
      <c r="IVA189" s="11"/>
      <c r="IVB189" s="338" t="s">
        <v>297</v>
      </c>
      <c r="IVC189" s="338"/>
      <c r="IVD189" s="338"/>
      <c r="IVE189" s="338"/>
      <c r="IVF189" s="338"/>
      <c r="IVG189" s="338"/>
      <c r="IVH189" s="339"/>
      <c r="IVI189" s="11"/>
      <c r="IVJ189" s="338" t="s">
        <v>297</v>
      </c>
      <c r="IVK189" s="338"/>
      <c r="IVL189" s="338"/>
      <c r="IVM189" s="338"/>
      <c r="IVN189" s="338"/>
      <c r="IVO189" s="338"/>
      <c r="IVP189" s="339"/>
      <c r="IVQ189" s="11"/>
      <c r="IVR189" s="338" t="s">
        <v>297</v>
      </c>
      <c r="IVS189" s="338"/>
      <c r="IVT189" s="338"/>
      <c r="IVU189" s="338"/>
      <c r="IVV189" s="338"/>
      <c r="IVW189" s="338"/>
      <c r="IVX189" s="339"/>
      <c r="IVY189" s="11"/>
      <c r="IVZ189" s="338" t="s">
        <v>297</v>
      </c>
      <c r="IWA189" s="338"/>
      <c r="IWB189" s="338"/>
      <c r="IWC189" s="338"/>
      <c r="IWD189" s="338"/>
      <c r="IWE189" s="338"/>
      <c r="IWF189" s="339"/>
      <c r="IWG189" s="11"/>
      <c r="IWH189" s="338" t="s">
        <v>297</v>
      </c>
      <c r="IWI189" s="338"/>
      <c r="IWJ189" s="338"/>
      <c r="IWK189" s="338"/>
      <c r="IWL189" s="338"/>
      <c r="IWM189" s="338"/>
      <c r="IWN189" s="339"/>
      <c r="IWO189" s="11"/>
      <c r="IWP189" s="338" t="s">
        <v>297</v>
      </c>
      <c r="IWQ189" s="338"/>
      <c r="IWR189" s="338"/>
      <c r="IWS189" s="338"/>
      <c r="IWT189" s="338"/>
      <c r="IWU189" s="338"/>
      <c r="IWV189" s="339"/>
      <c r="IWW189" s="11"/>
      <c r="IWX189" s="338" t="s">
        <v>297</v>
      </c>
      <c r="IWY189" s="338"/>
      <c r="IWZ189" s="338"/>
      <c r="IXA189" s="338"/>
      <c r="IXB189" s="338"/>
      <c r="IXC189" s="338"/>
      <c r="IXD189" s="339"/>
      <c r="IXE189" s="11"/>
      <c r="IXF189" s="338" t="s">
        <v>297</v>
      </c>
      <c r="IXG189" s="338"/>
      <c r="IXH189" s="338"/>
      <c r="IXI189" s="338"/>
      <c r="IXJ189" s="338"/>
      <c r="IXK189" s="338"/>
      <c r="IXL189" s="339"/>
      <c r="IXM189" s="11"/>
      <c r="IXN189" s="338" t="s">
        <v>297</v>
      </c>
      <c r="IXO189" s="338"/>
      <c r="IXP189" s="338"/>
      <c r="IXQ189" s="338"/>
      <c r="IXR189" s="338"/>
      <c r="IXS189" s="338"/>
      <c r="IXT189" s="339"/>
      <c r="IXU189" s="11"/>
      <c r="IXV189" s="338" t="s">
        <v>297</v>
      </c>
      <c r="IXW189" s="338"/>
      <c r="IXX189" s="338"/>
      <c r="IXY189" s="338"/>
      <c r="IXZ189" s="338"/>
      <c r="IYA189" s="338"/>
      <c r="IYB189" s="339"/>
      <c r="IYC189" s="11"/>
      <c r="IYD189" s="338" t="s">
        <v>297</v>
      </c>
      <c r="IYE189" s="338"/>
      <c r="IYF189" s="338"/>
      <c r="IYG189" s="338"/>
      <c r="IYH189" s="338"/>
      <c r="IYI189" s="338"/>
      <c r="IYJ189" s="339"/>
      <c r="IYK189" s="11"/>
      <c r="IYL189" s="338" t="s">
        <v>297</v>
      </c>
      <c r="IYM189" s="338"/>
      <c r="IYN189" s="338"/>
      <c r="IYO189" s="338"/>
      <c r="IYP189" s="338"/>
      <c r="IYQ189" s="338"/>
      <c r="IYR189" s="339"/>
      <c r="IYS189" s="11"/>
      <c r="IYT189" s="338" t="s">
        <v>297</v>
      </c>
      <c r="IYU189" s="338"/>
      <c r="IYV189" s="338"/>
      <c r="IYW189" s="338"/>
      <c r="IYX189" s="338"/>
      <c r="IYY189" s="338"/>
      <c r="IYZ189" s="339"/>
      <c r="IZA189" s="11"/>
      <c r="IZB189" s="338" t="s">
        <v>297</v>
      </c>
      <c r="IZC189" s="338"/>
      <c r="IZD189" s="338"/>
      <c r="IZE189" s="338"/>
      <c r="IZF189" s="338"/>
      <c r="IZG189" s="338"/>
      <c r="IZH189" s="339"/>
      <c r="IZI189" s="11"/>
      <c r="IZJ189" s="338" t="s">
        <v>297</v>
      </c>
      <c r="IZK189" s="338"/>
      <c r="IZL189" s="338"/>
      <c r="IZM189" s="338"/>
      <c r="IZN189" s="338"/>
      <c r="IZO189" s="338"/>
      <c r="IZP189" s="339"/>
      <c r="IZQ189" s="11"/>
      <c r="IZR189" s="338" t="s">
        <v>297</v>
      </c>
      <c r="IZS189" s="338"/>
      <c r="IZT189" s="338"/>
      <c r="IZU189" s="338"/>
      <c r="IZV189" s="338"/>
      <c r="IZW189" s="338"/>
      <c r="IZX189" s="339"/>
      <c r="IZY189" s="11"/>
      <c r="IZZ189" s="338" t="s">
        <v>297</v>
      </c>
      <c r="JAA189" s="338"/>
      <c r="JAB189" s="338"/>
      <c r="JAC189" s="338"/>
      <c r="JAD189" s="338"/>
      <c r="JAE189" s="338"/>
      <c r="JAF189" s="339"/>
      <c r="JAG189" s="11"/>
      <c r="JAH189" s="338" t="s">
        <v>297</v>
      </c>
      <c r="JAI189" s="338"/>
      <c r="JAJ189" s="338"/>
      <c r="JAK189" s="338"/>
      <c r="JAL189" s="338"/>
      <c r="JAM189" s="338"/>
      <c r="JAN189" s="339"/>
      <c r="JAO189" s="11"/>
      <c r="JAP189" s="338" t="s">
        <v>297</v>
      </c>
      <c r="JAQ189" s="338"/>
      <c r="JAR189" s="338"/>
      <c r="JAS189" s="338"/>
      <c r="JAT189" s="338"/>
      <c r="JAU189" s="338"/>
      <c r="JAV189" s="339"/>
      <c r="JAW189" s="11"/>
      <c r="JAX189" s="338" t="s">
        <v>297</v>
      </c>
      <c r="JAY189" s="338"/>
      <c r="JAZ189" s="338"/>
      <c r="JBA189" s="338"/>
      <c r="JBB189" s="338"/>
      <c r="JBC189" s="338"/>
      <c r="JBD189" s="339"/>
      <c r="JBE189" s="11"/>
      <c r="JBF189" s="338" t="s">
        <v>297</v>
      </c>
      <c r="JBG189" s="338"/>
      <c r="JBH189" s="338"/>
      <c r="JBI189" s="338"/>
      <c r="JBJ189" s="338"/>
      <c r="JBK189" s="338"/>
      <c r="JBL189" s="339"/>
      <c r="JBM189" s="11"/>
      <c r="JBN189" s="338" t="s">
        <v>297</v>
      </c>
      <c r="JBO189" s="338"/>
      <c r="JBP189" s="338"/>
      <c r="JBQ189" s="338"/>
      <c r="JBR189" s="338"/>
      <c r="JBS189" s="338"/>
      <c r="JBT189" s="339"/>
      <c r="JBU189" s="11"/>
      <c r="JBV189" s="338" t="s">
        <v>297</v>
      </c>
      <c r="JBW189" s="338"/>
      <c r="JBX189" s="338"/>
      <c r="JBY189" s="338"/>
      <c r="JBZ189" s="338"/>
      <c r="JCA189" s="338"/>
      <c r="JCB189" s="339"/>
      <c r="JCC189" s="11"/>
      <c r="JCD189" s="338" t="s">
        <v>297</v>
      </c>
      <c r="JCE189" s="338"/>
      <c r="JCF189" s="338"/>
      <c r="JCG189" s="338"/>
      <c r="JCH189" s="338"/>
      <c r="JCI189" s="338"/>
      <c r="JCJ189" s="339"/>
      <c r="JCK189" s="11"/>
      <c r="JCL189" s="338" t="s">
        <v>297</v>
      </c>
      <c r="JCM189" s="338"/>
      <c r="JCN189" s="338"/>
      <c r="JCO189" s="338"/>
      <c r="JCP189" s="338"/>
      <c r="JCQ189" s="338"/>
      <c r="JCR189" s="339"/>
      <c r="JCS189" s="11"/>
      <c r="JCT189" s="338" t="s">
        <v>297</v>
      </c>
      <c r="JCU189" s="338"/>
      <c r="JCV189" s="338"/>
      <c r="JCW189" s="338"/>
      <c r="JCX189" s="338"/>
      <c r="JCY189" s="338"/>
      <c r="JCZ189" s="339"/>
      <c r="JDA189" s="11"/>
      <c r="JDB189" s="338" t="s">
        <v>297</v>
      </c>
      <c r="JDC189" s="338"/>
      <c r="JDD189" s="338"/>
      <c r="JDE189" s="338"/>
      <c r="JDF189" s="338"/>
      <c r="JDG189" s="338"/>
      <c r="JDH189" s="339"/>
      <c r="JDI189" s="11"/>
      <c r="JDJ189" s="338" t="s">
        <v>297</v>
      </c>
      <c r="JDK189" s="338"/>
      <c r="JDL189" s="338"/>
      <c r="JDM189" s="338"/>
      <c r="JDN189" s="338"/>
      <c r="JDO189" s="338"/>
      <c r="JDP189" s="339"/>
      <c r="JDQ189" s="11"/>
      <c r="JDR189" s="338" t="s">
        <v>297</v>
      </c>
      <c r="JDS189" s="338"/>
      <c r="JDT189" s="338"/>
      <c r="JDU189" s="338"/>
      <c r="JDV189" s="338"/>
      <c r="JDW189" s="338"/>
      <c r="JDX189" s="339"/>
      <c r="JDY189" s="11"/>
      <c r="JDZ189" s="338" t="s">
        <v>297</v>
      </c>
      <c r="JEA189" s="338"/>
      <c r="JEB189" s="338"/>
      <c r="JEC189" s="338"/>
      <c r="JED189" s="338"/>
      <c r="JEE189" s="338"/>
      <c r="JEF189" s="339"/>
      <c r="JEG189" s="11"/>
      <c r="JEH189" s="338" t="s">
        <v>297</v>
      </c>
      <c r="JEI189" s="338"/>
      <c r="JEJ189" s="338"/>
      <c r="JEK189" s="338"/>
      <c r="JEL189" s="338"/>
      <c r="JEM189" s="338"/>
      <c r="JEN189" s="339"/>
      <c r="JEO189" s="11"/>
      <c r="JEP189" s="338" t="s">
        <v>297</v>
      </c>
      <c r="JEQ189" s="338"/>
      <c r="JER189" s="338"/>
      <c r="JES189" s="338"/>
      <c r="JET189" s="338"/>
      <c r="JEU189" s="338"/>
      <c r="JEV189" s="339"/>
      <c r="JEW189" s="11"/>
      <c r="JEX189" s="338" t="s">
        <v>297</v>
      </c>
      <c r="JEY189" s="338"/>
      <c r="JEZ189" s="338"/>
      <c r="JFA189" s="338"/>
      <c r="JFB189" s="338"/>
      <c r="JFC189" s="338"/>
      <c r="JFD189" s="339"/>
      <c r="JFE189" s="11"/>
      <c r="JFF189" s="338" t="s">
        <v>297</v>
      </c>
      <c r="JFG189" s="338"/>
      <c r="JFH189" s="338"/>
      <c r="JFI189" s="338"/>
      <c r="JFJ189" s="338"/>
      <c r="JFK189" s="338"/>
      <c r="JFL189" s="339"/>
      <c r="JFM189" s="11"/>
      <c r="JFN189" s="338" t="s">
        <v>297</v>
      </c>
      <c r="JFO189" s="338"/>
      <c r="JFP189" s="338"/>
      <c r="JFQ189" s="338"/>
      <c r="JFR189" s="338"/>
      <c r="JFS189" s="338"/>
      <c r="JFT189" s="339"/>
      <c r="JFU189" s="11"/>
      <c r="JFV189" s="338" t="s">
        <v>297</v>
      </c>
      <c r="JFW189" s="338"/>
      <c r="JFX189" s="338"/>
      <c r="JFY189" s="338"/>
      <c r="JFZ189" s="338"/>
      <c r="JGA189" s="338"/>
      <c r="JGB189" s="339"/>
      <c r="JGC189" s="11"/>
      <c r="JGD189" s="338" t="s">
        <v>297</v>
      </c>
      <c r="JGE189" s="338"/>
      <c r="JGF189" s="338"/>
      <c r="JGG189" s="338"/>
      <c r="JGH189" s="338"/>
      <c r="JGI189" s="338"/>
      <c r="JGJ189" s="339"/>
      <c r="JGK189" s="11"/>
      <c r="JGL189" s="338" t="s">
        <v>297</v>
      </c>
      <c r="JGM189" s="338"/>
      <c r="JGN189" s="338"/>
      <c r="JGO189" s="338"/>
      <c r="JGP189" s="338"/>
      <c r="JGQ189" s="338"/>
      <c r="JGR189" s="339"/>
      <c r="JGS189" s="11"/>
      <c r="JGT189" s="338" t="s">
        <v>297</v>
      </c>
      <c r="JGU189" s="338"/>
      <c r="JGV189" s="338"/>
      <c r="JGW189" s="338"/>
      <c r="JGX189" s="338"/>
      <c r="JGY189" s="338"/>
      <c r="JGZ189" s="339"/>
      <c r="JHA189" s="11"/>
      <c r="JHB189" s="338" t="s">
        <v>297</v>
      </c>
      <c r="JHC189" s="338"/>
      <c r="JHD189" s="338"/>
      <c r="JHE189" s="338"/>
      <c r="JHF189" s="338"/>
      <c r="JHG189" s="338"/>
      <c r="JHH189" s="339"/>
      <c r="JHI189" s="11"/>
      <c r="JHJ189" s="338" t="s">
        <v>297</v>
      </c>
      <c r="JHK189" s="338"/>
      <c r="JHL189" s="338"/>
      <c r="JHM189" s="338"/>
      <c r="JHN189" s="338"/>
      <c r="JHO189" s="338"/>
      <c r="JHP189" s="339"/>
      <c r="JHQ189" s="11"/>
      <c r="JHR189" s="338" t="s">
        <v>297</v>
      </c>
      <c r="JHS189" s="338"/>
      <c r="JHT189" s="338"/>
      <c r="JHU189" s="338"/>
      <c r="JHV189" s="338"/>
      <c r="JHW189" s="338"/>
      <c r="JHX189" s="339"/>
      <c r="JHY189" s="11"/>
      <c r="JHZ189" s="338" t="s">
        <v>297</v>
      </c>
      <c r="JIA189" s="338"/>
      <c r="JIB189" s="338"/>
      <c r="JIC189" s="338"/>
      <c r="JID189" s="338"/>
      <c r="JIE189" s="338"/>
      <c r="JIF189" s="339"/>
      <c r="JIG189" s="11"/>
      <c r="JIH189" s="338" t="s">
        <v>297</v>
      </c>
      <c r="JII189" s="338"/>
      <c r="JIJ189" s="338"/>
      <c r="JIK189" s="338"/>
      <c r="JIL189" s="338"/>
      <c r="JIM189" s="338"/>
      <c r="JIN189" s="339"/>
      <c r="JIO189" s="11"/>
      <c r="JIP189" s="338" t="s">
        <v>297</v>
      </c>
      <c r="JIQ189" s="338"/>
      <c r="JIR189" s="338"/>
      <c r="JIS189" s="338"/>
      <c r="JIT189" s="338"/>
      <c r="JIU189" s="338"/>
      <c r="JIV189" s="339"/>
      <c r="JIW189" s="11"/>
      <c r="JIX189" s="338" t="s">
        <v>297</v>
      </c>
      <c r="JIY189" s="338"/>
      <c r="JIZ189" s="338"/>
      <c r="JJA189" s="338"/>
      <c r="JJB189" s="338"/>
      <c r="JJC189" s="338"/>
      <c r="JJD189" s="339"/>
      <c r="JJE189" s="11"/>
      <c r="JJF189" s="338" t="s">
        <v>297</v>
      </c>
      <c r="JJG189" s="338"/>
      <c r="JJH189" s="338"/>
      <c r="JJI189" s="338"/>
      <c r="JJJ189" s="338"/>
      <c r="JJK189" s="338"/>
      <c r="JJL189" s="339"/>
      <c r="JJM189" s="11"/>
      <c r="JJN189" s="338" t="s">
        <v>297</v>
      </c>
      <c r="JJO189" s="338"/>
      <c r="JJP189" s="338"/>
      <c r="JJQ189" s="338"/>
      <c r="JJR189" s="338"/>
      <c r="JJS189" s="338"/>
      <c r="JJT189" s="339"/>
      <c r="JJU189" s="11"/>
      <c r="JJV189" s="338" t="s">
        <v>297</v>
      </c>
      <c r="JJW189" s="338"/>
      <c r="JJX189" s="338"/>
      <c r="JJY189" s="338"/>
      <c r="JJZ189" s="338"/>
      <c r="JKA189" s="338"/>
      <c r="JKB189" s="339"/>
      <c r="JKC189" s="11"/>
      <c r="JKD189" s="338" t="s">
        <v>297</v>
      </c>
      <c r="JKE189" s="338"/>
      <c r="JKF189" s="338"/>
      <c r="JKG189" s="338"/>
      <c r="JKH189" s="338"/>
      <c r="JKI189" s="338"/>
      <c r="JKJ189" s="339"/>
      <c r="JKK189" s="11"/>
      <c r="JKL189" s="338" t="s">
        <v>297</v>
      </c>
      <c r="JKM189" s="338"/>
      <c r="JKN189" s="338"/>
      <c r="JKO189" s="338"/>
      <c r="JKP189" s="338"/>
      <c r="JKQ189" s="338"/>
      <c r="JKR189" s="339"/>
      <c r="JKS189" s="11"/>
      <c r="JKT189" s="338" t="s">
        <v>297</v>
      </c>
      <c r="JKU189" s="338"/>
      <c r="JKV189" s="338"/>
      <c r="JKW189" s="338"/>
      <c r="JKX189" s="338"/>
      <c r="JKY189" s="338"/>
      <c r="JKZ189" s="339"/>
      <c r="JLA189" s="11"/>
      <c r="JLB189" s="338" t="s">
        <v>297</v>
      </c>
      <c r="JLC189" s="338"/>
      <c r="JLD189" s="338"/>
      <c r="JLE189" s="338"/>
      <c r="JLF189" s="338"/>
      <c r="JLG189" s="338"/>
      <c r="JLH189" s="339"/>
      <c r="JLI189" s="11"/>
      <c r="JLJ189" s="338" t="s">
        <v>297</v>
      </c>
      <c r="JLK189" s="338"/>
      <c r="JLL189" s="338"/>
      <c r="JLM189" s="338"/>
      <c r="JLN189" s="338"/>
      <c r="JLO189" s="338"/>
      <c r="JLP189" s="339"/>
      <c r="JLQ189" s="11"/>
      <c r="JLR189" s="338" t="s">
        <v>297</v>
      </c>
      <c r="JLS189" s="338"/>
      <c r="JLT189" s="338"/>
      <c r="JLU189" s="338"/>
      <c r="JLV189" s="338"/>
      <c r="JLW189" s="338"/>
      <c r="JLX189" s="339"/>
      <c r="JLY189" s="11"/>
      <c r="JLZ189" s="338" t="s">
        <v>297</v>
      </c>
      <c r="JMA189" s="338"/>
      <c r="JMB189" s="338"/>
      <c r="JMC189" s="338"/>
      <c r="JMD189" s="338"/>
      <c r="JME189" s="338"/>
      <c r="JMF189" s="339"/>
      <c r="JMG189" s="11"/>
      <c r="JMH189" s="338" t="s">
        <v>297</v>
      </c>
      <c r="JMI189" s="338"/>
      <c r="JMJ189" s="338"/>
      <c r="JMK189" s="338"/>
      <c r="JML189" s="338"/>
      <c r="JMM189" s="338"/>
      <c r="JMN189" s="339"/>
      <c r="JMO189" s="11"/>
      <c r="JMP189" s="338" t="s">
        <v>297</v>
      </c>
      <c r="JMQ189" s="338"/>
      <c r="JMR189" s="338"/>
      <c r="JMS189" s="338"/>
      <c r="JMT189" s="338"/>
      <c r="JMU189" s="338"/>
      <c r="JMV189" s="339"/>
      <c r="JMW189" s="11"/>
      <c r="JMX189" s="338" t="s">
        <v>297</v>
      </c>
      <c r="JMY189" s="338"/>
      <c r="JMZ189" s="338"/>
      <c r="JNA189" s="338"/>
      <c r="JNB189" s="338"/>
      <c r="JNC189" s="338"/>
      <c r="JND189" s="339"/>
      <c r="JNE189" s="11"/>
      <c r="JNF189" s="338" t="s">
        <v>297</v>
      </c>
      <c r="JNG189" s="338"/>
      <c r="JNH189" s="338"/>
      <c r="JNI189" s="338"/>
      <c r="JNJ189" s="338"/>
      <c r="JNK189" s="338"/>
      <c r="JNL189" s="339"/>
      <c r="JNM189" s="11"/>
      <c r="JNN189" s="338" t="s">
        <v>297</v>
      </c>
      <c r="JNO189" s="338"/>
      <c r="JNP189" s="338"/>
      <c r="JNQ189" s="338"/>
      <c r="JNR189" s="338"/>
      <c r="JNS189" s="338"/>
      <c r="JNT189" s="339"/>
      <c r="JNU189" s="11"/>
      <c r="JNV189" s="338" t="s">
        <v>297</v>
      </c>
      <c r="JNW189" s="338"/>
      <c r="JNX189" s="338"/>
      <c r="JNY189" s="338"/>
      <c r="JNZ189" s="338"/>
      <c r="JOA189" s="338"/>
      <c r="JOB189" s="339"/>
      <c r="JOC189" s="11"/>
      <c r="JOD189" s="338" t="s">
        <v>297</v>
      </c>
      <c r="JOE189" s="338"/>
      <c r="JOF189" s="338"/>
      <c r="JOG189" s="338"/>
      <c r="JOH189" s="338"/>
      <c r="JOI189" s="338"/>
      <c r="JOJ189" s="339"/>
      <c r="JOK189" s="11"/>
      <c r="JOL189" s="338" t="s">
        <v>297</v>
      </c>
      <c r="JOM189" s="338"/>
      <c r="JON189" s="338"/>
      <c r="JOO189" s="338"/>
      <c r="JOP189" s="338"/>
      <c r="JOQ189" s="338"/>
      <c r="JOR189" s="339"/>
      <c r="JOS189" s="11"/>
      <c r="JOT189" s="338" t="s">
        <v>297</v>
      </c>
      <c r="JOU189" s="338"/>
      <c r="JOV189" s="338"/>
      <c r="JOW189" s="338"/>
      <c r="JOX189" s="338"/>
      <c r="JOY189" s="338"/>
      <c r="JOZ189" s="339"/>
      <c r="JPA189" s="11"/>
      <c r="JPB189" s="338" t="s">
        <v>297</v>
      </c>
      <c r="JPC189" s="338"/>
      <c r="JPD189" s="338"/>
      <c r="JPE189" s="338"/>
      <c r="JPF189" s="338"/>
      <c r="JPG189" s="338"/>
      <c r="JPH189" s="339"/>
      <c r="JPI189" s="11"/>
      <c r="JPJ189" s="338" t="s">
        <v>297</v>
      </c>
      <c r="JPK189" s="338"/>
      <c r="JPL189" s="338"/>
      <c r="JPM189" s="338"/>
      <c r="JPN189" s="338"/>
      <c r="JPO189" s="338"/>
      <c r="JPP189" s="339"/>
      <c r="JPQ189" s="11"/>
      <c r="JPR189" s="338" t="s">
        <v>297</v>
      </c>
      <c r="JPS189" s="338"/>
      <c r="JPT189" s="338"/>
      <c r="JPU189" s="338"/>
      <c r="JPV189" s="338"/>
      <c r="JPW189" s="338"/>
      <c r="JPX189" s="339"/>
      <c r="JPY189" s="11"/>
      <c r="JPZ189" s="338" t="s">
        <v>297</v>
      </c>
      <c r="JQA189" s="338"/>
      <c r="JQB189" s="338"/>
      <c r="JQC189" s="338"/>
      <c r="JQD189" s="338"/>
      <c r="JQE189" s="338"/>
      <c r="JQF189" s="339"/>
      <c r="JQG189" s="11"/>
      <c r="JQH189" s="338" t="s">
        <v>297</v>
      </c>
      <c r="JQI189" s="338"/>
      <c r="JQJ189" s="338"/>
      <c r="JQK189" s="338"/>
      <c r="JQL189" s="338"/>
      <c r="JQM189" s="338"/>
      <c r="JQN189" s="339"/>
      <c r="JQO189" s="11"/>
      <c r="JQP189" s="338" t="s">
        <v>297</v>
      </c>
      <c r="JQQ189" s="338"/>
      <c r="JQR189" s="338"/>
      <c r="JQS189" s="338"/>
      <c r="JQT189" s="338"/>
      <c r="JQU189" s="338"/>
      <c r="JQV189" s="339"/>
      <c r="JQW189" s="11"/>
      <c r="JQX189" s="338" t="s">
        <v>297</v>
      </c>
      <c r="JQY189" s="338"/>
      <c r="JQZ189" s="338"/>
      <c r="JRA189" s="338"/>
      <c r="JRB189" s="338"/>
      <c r="JRC189" s="338"/>
      <c r="JRD189" s="339"/>
      <c r="JRE189" s="11"/>
      <c r="JRF189" s="338" t="s">
        <v>297</v>
      </c>
      <c r="JRG189" s="338"/>
      <c r="JRH189" s="338"/>
      <c r="JRI189" s="338"/>
      <c r="JRJ189" s="338"/>
      <c r="JRK189" s="338"/>
      <c r="JRL189" s="339"/>
      <c r="JRM189" s="11"/>
      <c r="JRN189" s="338" t="s">
        <v>297</v>
      </c>
      <c r="JRO189" s="338"/>
      <c r="JRP189" s="338"/>
      <c r="JRQ189" s="338"/>
      <c r="JRR189" s="338"/>
      <c r="JRS189" s="338"/>
      <c r="JRT189" s="339"/>
      <c r="JRU189" s="11"/>
      <c r="JRV189" s="338" t="s">
        <v>297</v>
      </c>
      <c r="JRW189" s="338"/>
      <c r="JRX189" s="338"/>
      <c r="JRY189" s="338"/>
      <c r="JRZ189" s="338"/>
      <c r="JSA189" s="338"/>
      <c r="JSB189" s="339"/>
      <c r="JSC189" s="11"/>
      <c r="JSD189" s="338" t="s">
        <v>297</v>
      </c>
      <c r="JSE189" s="338"/>
      <c r="JSF189" s="338"/>
      <c r="JSG189" s="338"/>
      <c r="JSH189" s="338"/>
      <c r="JSI189" s="338"/>
      <c r="JSJ189" s="339"/>
      <c r="JSK189" s="11"/>
      <c r="JSL189" s="338" t="s">
        <v>297</v>
      </c>
      <c r="JSM189" s="338"/>
      <c r="JSN189" s="338"/>
      <c r="JSO189" s="338"/>
      <c r="JSP189" s="338"/>
      <c r="JSQ189" s="338"/>
      <c r="JSR189" s="339"/>
      <c r="JSS189" s="11"/>
      <c r="JST189" s="338" t="s">
        <v>297</v>
      </c>
      <c r="JSU189" s="338"/>
      <c r="JSV189" s="338"/>
      <c r="JSW189" s="338"/>
      <c r="JSX189" s="338"/>
      <c r="JSY189" s="338"/>
      <c r="JSZ189" s="339"/>
      <c r="JTA189" s="11"/>
      <c r="JTB189" s="338" t="s">
        <v>297</v>
      </c>
      <c r="JTC189" s="338"/>
      <c r="JTD189" s="338"/>
      <c r="JTE189" s="338"/>
      <c r="JTF189" s="338"/>
      <c r="JTG189" s="338"/>
      <c r="JTH189" s="339"/>
      <c r="JTI189" s="11"/>
      <c r="JTJ189" s="338" t="s">
        <v>297</v>
      </c>
      <c r="JTK189" s="338"/>
      <c r="JTL189" s="338"/>
      <c r="JTM189" s="338"/>
      <c r="JTN189" s="338"/>
      <c r="JTO189" s="338"/>
      <c r="JTP189" s="339"/>
      <c r="JTQ189" s="11"/>
      <c r="JTR189" s="338" t="s">
        <v>297</v>
      </c>
      <c r="JTS189" s="338"/>
      <c r="JTT189" s="338"/>
      <c r="JTU189" s="338"/>
      <c r="JTV189" s="338"/>
      <c r="JTW189" s="338"/>
      <c r="JTX189" s="339"/>
      <c r="JTY189" s="11"/>
      <c r="JTZ189" s="338" t="s">
        <v>297</v>
      </c>
      <c r="JUA189" s="338"/>
      <c r="JUB189" s="338"/>
      <c r="JUC189" s="338"/>
      <c r="JUD189" s="338"/>
      <c r="JUE189" s="338"/>
      <c r="JUF189" s="339"/>
      <c r="JUG189" s="11"/>
      <c r="JUH189" s="338" t="s">
        <v>297</v>
      </c>
      <c r="JUI189" s="338"/>
      <c r="JUJ189" s="338"/>
      <c r="JUK189" s="338"/>
      <c r="JUL189" s="338"/>
      <c r="JUM189" s="338"/>
      <c r="JUN189" s="339"/>
      <c r="JUO189" s="11"/>
      <c r="JUP189" s="338" t="s">
        <v>297</v>
      </c>
      <c r="JUQ189" s="338"/>
      <c r="JUR189" s="338"/>
      <c r="JUS189" s="338"/>
      <c r="JUT189" s="338"/>
      <c r="JUU189" s="338"/>
      <c r="JUV189" s="339"/>
      <c r="JUW189" s="11"/>
      <c r="JUX189" s="338" t="s">
        <v>297</v>
      </c>
      <c r="JUY189" s="338"/>
      <c r="JUZ189" s="338"/>
      <c r="JVA189" s="338"/>
      <c r="JVB189" s="338"/>
      <c r="JVC189" s="338"/>
      <c r="JVD189" s="339"/>
      <c r="JVE189" s="11"/>
      <c r="JVF189" s="338" t="s">
        <v>297</v>
      </c>
      <c r="JVG189" s="338"/>
      <c r="JVH189" s="338"/>
      <c r="JVI189" s="338"/>
      <c r="JVJ189" s="338"/>
      <c r="JVK189" s="338"/>
      <c r="JVL189" s="339"/>
      <c r="JVM189" s="11"/>
      <c r="JVN189" s="338" t="s">
        <v>297</v>
      </c>
      <c r="JVO189" s="338"/>
      <c r="JVP189" s="338"/>
      <c r="JVQ189" s="338"/>
      <c r="JVR189" s="338"/>
      <c r="JVS189" s="338"/>
      <c r="JVT189" s="339"/>
      <c r="JVU189" s="11"/>
      <c r="JVV189" s="338" t="s">
        <v>297</v>
      </c>
      <c r="JVW189" s="338"/>
      <c r="JVX189" s="338"/>
      <c r="JVY189" s="338"/>
      <c r="JVZ189" s="338"/>
      <c r="JWA189" s="338"/>
      <c r="JWB189" s="339"/>
      <c r="JWC189" s="11"/>
      <c r="JWD189" s="338" t="s">
        <v>297</v>
      </c>
      <c r="JWE189" s="338"/>
      <c r="JWF189" s="338"/>
      <c r="JWG189" s="338"/>
      <c r="JWH189" s="338"/>
      <c r="JWI189" s="338"/>
      <c r="JWJ189" s="339"/>
      <c r="JWK189" s="11"/>
      <c r="JWL189" s="338" t="s">
        <v>297</v>
      </c>
      <c r="JWM189" s="338"/>
      <c r="JWN189" s="338"/>
      <c r="JWO189" s="338"/>
      <c r="JWP189" s="338"/>
      <c r="JWQ189" s="338"/>
      <c r="JWR189" s="339"/>
      <c r="JWS189" s="11"/>
      <c r="JWT189" s="338" t="s">
        <v>297</v>
      </c>
      <c r="JWU189" s="338"/>
      <c r="JWV189" s="338"/>
      <c r="JWW189" s="338"/>
      <c r="JWX189" s="338"/>
      <c r="JWY189" s="338"/>
      <c r="JWZ189" s="339"/>
      <c r="JXA189" s="11"/>
      <c r="JXB189" s="338" t="s">
        <v>297</v>
      </c>
      <c r="JXC189" s="338"/>
      <c r="JXD189" s="338"/>
      <c r="JXE189" s="338"/>
      <c r="JXF189" s="338"/>
      <c r="JXG189" s="338"/>
      <c r="JXH189" s="339"/>
      <c r="JXI189" s="11"/>
      <c r="JXJ189" s="338" t="s">
        <v>297</v>
      </c>
      <c r="JXK189" s="338"/>
      <c r="JXL189" s="338"/>
      <c r="JXM189" s="338"/>
      <c r="JXN189" s="338"/>
      <c r="JXO189" s="338"/>
      <c r="JXP189" s="339"/>
      <c r="JXQ189" s="11"/>
      <c r="JXR189" s="338" t="s">
        <v>297</v>
      </c>
      <c r="JXS189" s="338"/>
      <c r="JXT189" s="338"/>
      <c r="JXU189" s="338"/>
      <c r="JXV189" s="338"/>
      <c r="JXW189" s="338"/>
      <c r="JXX189" s="339"/>
      <c r="JXY189" s="11"/>
      <c r="JXZ189" s="338" t="s">
        <v>297</v>
      </c>
      <c r="JYA189" s="338"/>
      <c r="JYB189" s="338"/>
      <c r="JYC189" s="338"/>
      <c r="JYD189" s="338"/>
      <c r="JYE189" s="338"/>
      <c r="JYF189" s="339"/>
      <c r="JYG189" s="11"/>
      <c r="JYH189" s="338" t="s">
        <v>297</v>
      </c>
      <c r="JYI189" s="338"/>
      <c r="JYJ189" s="338"/>
      <c r="JYK189" s="338"/>
      <c r="JYL189" s="338"/>
      <c r="JYM189" s="338"/>
      <c r="JYN189" s="339"/>
      <c r="JYO189" s="11"/>
      <c r="JYP189" s="338" t="s">
        <v>297</v>
      </c>
      <c r="JYQ189" s="338"/>
      <c r="JYR189" s="338"/>
      <c r="JYS189" s="338"/>
      <c r="JYT189" s="338"/>
      <c r="JYU189" s="338"/>
      <c r="JYV189" s="339"/>
      <c r="JYW189" s="11"/>
      <c r="JYX189" s="338" t="s">
        <v>297</v>
      </c>
      <c r="JYY189" s="338"/>
      <c r="JYZ189" s="338"/>
      <c r="JZA189" s="338"/>
      <c r="JZB189" s="338"/>
      <c r="JZC189" s="338"/>
      <c r="JZD189" s="339"/>
      <c r="JZE189" s="11"/>
      <c r="JZF189" s="338" t="s">
        <v>297</v>
      </c>
      <c r="JZG189" s="338"/>
      <c r="JZH189" s="338"/>
      <c r="JZI189" s="338"/>
      <c r="JZJ189" s="338"/>
      <c r="JZK189" s="338"/>
      <c r="JZL189" s="339"/>
      <c r="JZM189" s="11"/>
      <c r="JZN189" s="338" t="s">
        <v>297</v>
      </c>
      <c r="JZO189" s="338"/>
      <c r="JZP189" s="338"/>
      <c r="JZQ189" s="338"/>
      <c r="JZR189" s="338"/>
      <c r="JZS189" s="338"/>
      <c r="JZT189" s="339"/>
      <c r="JZU189" s="11"/>
      <c r="JZV189" s="338" t="s">
        <v>297</v>
      </c>
      <c r="JZW189" s="338"/>
      <c r="JZX189" s="338"/>
      <c r="JZY189" s="338"/>
      <c r="JZZ189" s="338"/>
      <c r="KAA189" s="338"/>
      <c r="KAB189" s="339"/>
      <c r="KAC189" s="11"/>
      <c r="KAD189" s="338" t="s">
        <v>297</v>
      </c>
      <c r="KAE189" s="338"/>
      <c r="KAF189" s="338"/>
      <c r="KAG189" s="338"/>
      <c r="KAH189" s="338"/>
      <c r="KAI189" s="338"/>
      <c r="KAJ189" s="339"/>
      <c r="KAK189" s="11"/>
      <c r="KAL189" s="338" t="s">
        <v>297</v>
      </c>
      <c r="KAM189" s="338"/>
      <c r="KAN189" s="338"/>
      <c r="KAO189" s="338"/>
      <c r="KAP189" s="338"/>
      <c r="KAQ189" s="338"/>
      <c r="KAR189" s="339"/>
      <c r="KAS189" s="11"/>
      <c r="KAT189" s="338" t="s">
        <v>297</v>
      </c>
      <c r="KAU189" s="338"/>
      <c r="KAV189" s="338"/>
      <c r="KAW189" s="338"/>
      <c r="KAX189" s="338"/>
      <c r="KAY189" s="338"/>
      <c r="KAZ189" s="339"/>
      <c r="KBA189" s="11"/>
      <c r="KBB189" s="338" t="s">
        <v>297</v>
      </c>
      <c r="KBC189" s="338"/>
      <c r="KBD189" s="338"/>
      <c r="KBE189" s="338"/>
      <c r="KBF189" s="338"/>
      <c r="KBG189" s="338"/>
      <c r="KBH189" s="339"/>
      <c r="KBI189" s="11"/>
      <c r="KBJ189" s="338" t="s">
        <v>297</v>
      </c>
      <c r="KBK189" s="338"/>
      <c r="KBL189" s="338"/>
      <c r="KBM189" s="338"/>
      <c r="KBN189" s="338"/>
      <c r="KBO189" s="338"/>
      <c r="KBP189" s="339"/>
      <c r="KBQ189" s="11"/>
      <c r="KBR189" s="338" t="s">
        <v>297</v>
      </c>
      <c r="KBS189" s="338"/>
      <c r="KBT189" s="338"/>
      <c r="KBU189" s="338"/>
      <c r="KBV189" s="338"/>
      <c r="KBW189" s="338"/>
      <c r="KBX189" s="339"/>
      <c r="KBY189" s="11"/>
      <c r="KBZ189" s="338" t="s">
        <v>297</v>
      </c>
      <c r="KCA189" s="338"/>
      <c r="KCB189" s="338"/>
      <c r="KCC189" s="338"/>
      <c r="KCD189" s="338"/>
      <c r="KCE189" s="338"/>
      <c r="KCF189" s="339"/>
      <c r="KCG189" s="11"/>
      <c r="KCH189" s="338" t="s">
        <v>297</v>
      </c>
      <c r="KCI189" s="338"/>
      <c r="KCJ189" s="338"/>
      <c r="KCK189" s="338"/>
      <c r="KCL189" s="338"/>
      <c r="KCM189" s="338"/>
      <c r="KCN189" s="339"/>
      <c r="KCO189" s="11"/>
      <c r="KCP189" s="338" t="s">
        <v>297</v>
      </c>
      <c r="KCQ189" s="338"/>
      <c r="KCR189" s="338"/>
      <c r="KCS189" s="338"/>
      <c r="KCT189" s="338"/>
      <c r="KCU189" s="338"/>
      <c r="KCV189" s="339"/>
      <c r="KCW189" s="11"/>
      <c r="KCX189" s="338" t="s">
        <v>297</v>
      </c>
      <c r="KCY189" s="338"/>
      <c r="KCZ189" s="338"/>
      <c r="KDA189" s="338"/>
      <c r="KDB189" s="338"/>
      <c r="KDC189" s="338"/>
      <c r="KDD189" s="339"/>
      <c r="KDE189" s="11"/>
      <c r="KDF189" s="338" t="s">
        <v>297</v>
      </c>
      <c r="KDG189" s="338"/>
      <c r="KDH189" s="338"/>
      <c r="KDI189" s="338"/>
      <c r="KDJ189" s="338"/>
      <c r="KDK189" s="338"/>
      <c r="KDL189" s="339"/>
      <c r="KDM189" s="11"/>
      <c r="KDN189" s="338" t="s">
        <v>297</v>
      </c>
      <c r="KDO189" s="338"/>
      <c r="KDP189" s="338"/>
      <c r="KDQ189" s="338"/>
      <c r="KDR189" s="338"/>
      <c r="KDS189" s="338"/>
      <c r="KDT189" s="339"/>
      <c r="KDU189" s="11"/>
      <c r="KDV189" s="338" t="s">
        <v>297</v>
      </c>
      <c r="KDW189" s="338"/>
      <c r="KDX189" s="338"/>
      <c r="KDY189" s="338"/>
      <c r="KDZ189" s="338"/>
      <c r="KEA189" s="338"/>
      <c r="KEB189" s="339"/>
      <c r="KEC189" s="11"/>
      <c r="KED189" s="338" t="s">
        <v>297</v>
      </c>
      <c r="KEE189" s="338"/>
      <c r="KEF189" s="338"/>
      <c r="KEG189" s="338"/>
      <c r="KEH189" s="338"/>
      <c r="KEI189" s="338"/>
      <c r="KEJ189" s="339"/>
      <c r="KEK189" s="11"/>
      <c r="KEL189" s="338" t="s">
        <v>297</v>
      </c>
      <c r="KEM189" s="338"/>
      <c r="KEN189" s="338"/>
      <c r="KEO189" s="338"/>
      <c r="KEP189" s="338"/>
      <c r="KEQ189" s="338"/>
      <c r="KER189" s="339"/>
      <c r="KES189" s="11"/>
      <c r="KET189" s="338" t="s">
        <v>297</v>
      </c>
      <c r="KEU189" s="338"/>
      <c r="KEV189" s="338"/>
      <c r="KEW189" s="338"/>
      <c r="KEX189" s="338"/>
      <c r="KEY189" s="338"/>
      <c r="KEZ189" s="339"/>
      <c r="KFA189" s="11"/>
      <c r="KFB189" s="338" t="s">
        <v>297</v>
      </c>
      <c r="KFC189" s="338"/>
      <c r="KFD189" s="338"/>
      <c r="KFE189" s="338"/>
      <c r="KFF189" s="338"/>
      <c r="KFG189" s="338"/>
      <c r="KFH189" s="339"/>
      <c r="KFI189" s="11"/>
      <c r="KFJ189" s="338" t="s">
        <v>297</v>
      </c>
      <c r="KFK189" s="338"/>
      <c r="KFL189" s="338"/>
      <c r="KFM189" s="338"/>
      <c r="KFN189" s="338"/>
      <c r="KFO189" s="338"/>
      <c r="KFP189" s="339"/>
      <c r="KFQ189" s="11"/>
      <c r="KFR189" s="338" t="s">
        <v>297</v>
      </c>
      <c r="KFS189" s="338"/>
      <c r="KFT189" s="338"/>
      <c r="KFU189" s="338"/>
      <c r="KFV189" s="338"/>
      <c r="KFW189" s="338"/>
      <c r="KFX189" s="339"/>
      <c r="KFY189" s="11"/>
      <c r="KFZ189" s="338" t="s">
        <v>297</v>
      </c>
      <c r="KGA189" s="338"/>
      <c r="KGB189" s="338"/>
      <c r="KGC189" s="338"/>
      <c r="KGD189" s="338"/>
      <c r="KGE189" s="338"/>
      <c r="KGF189" s="339"/>
      <c r="KGG189" s="11"/>
      <c r="KGH189" s="338" t="s">
        <v>297</v>
      </c>
      <c r="KGI189" s="338"/>
      <c r="KGJ189" s="338"/>
      <c r="KGK189" s="338"/>
      <c r="KGL189" s="338"/>
      <c r="KGM189" s="338"/>
      <c r="KGN189" s="339"/>
      <c r="KGO189" s="11"/>
      <c r="KGP189" s="338" t="s">
        <v>297</v>
      </c>
      <c r="KGQ189" s="338"/>
      <c r="KGR189" s="338"/>
      <c r="KGS189" s="338"/>
      <c r="KGT189" s="338"/>
      <c r="KGU189" s="338"/>
      <c r="KGV189" s="339"/>
      <c r="KGW189" s="11"/>
      <c r="KGX189" s="338" t="s">
        <v>297</v>
      </c>
      <c r="KGY189" s="338"/>
      <c r="KGZ189" s="338"/>
      <c r="KHA189" s="338"/>
      <c r="KHB189" s="338"/>
      <c r="KHC189" s="338"/>
      <c r="KHD189" s="339"/>
      <c r="KHE189" s="11"/>
      <c r="KHF189" s="338" t="s">
        <v>297</v>
      </c>
      <c r="KHG189" s="338"/>
      <c r="KHH189" s="338"/>
      <c r="KHI189" s="338"/>
      <c r="KHJ189" s="338"/>
      <c r="KHK189" s="338"/>
      <c r="KHL189" s="339"/>
      <c r="KHM189" s="11"/>
      <c r="KHN189" s="338" t="s">
        <v>297</v>
      </c>
      <c r="KHO189" s="338"/>
      <c r="KHP189" s="338"/>
      <c r="KHQ189" s="338"/>
      <c r="KHR189" s="338"/>
      <c r="KHS189" s="338"/>
      <c r="KHT189" s="339"/>
      <c r="KHU189" s="11"/>
      <c r="KHV189" s="338" t="s">
        <v>297</v>
      </c>
      <c r="KHW189" s="338"/>
      <c r="KHX189" s="338"/>
      <c r="KHY189" s="338"/>
      <c r="KHZ189" s="338"/>
      <c r="KIA189" s="338"/>
      <c r="KIB189" s="339"/>
      <c r="KIC189" s="11"/>
      <c r="KID189" s="338" t="s">
        <v>297</v>
      </c>
      <c r="KIE189" s="338"/>
      <c r="KIF189" s="338"/>
      <c r="KIG189" s="338"/>
      <c r="KIH189" s="338"/>
      <c r="KII189" s="338"/>
      <c r="KIJ189" s="339"/>
      <c r="KIK189" s="11"/>
      <c r="KIL189" s="338" t="s">
        <v>297</v>
      </c>
      <c r="KIM189" s="338"/>
      <c r="KIN189" s="338"/>
      <c r="KIO189" s="338"/>
      <c r="KIP189" s="338"/>
      <c r="KIQ189" s="338"/>
      <c r="KIR189" s="339"/>
      <c r="KIS189" s="11"/>
      <c r="KIT189" s="338" t="s">
        <v>297</v>
      </c>
      <c r="KIU189" s="338"/>
      <c r="KIV189" s="338"/>
      <c r="KIW189" s="338"/>
      <c r="KIX189" s="338"/>
      <c r="KIY189" s="338"/>
      <c r="KIZ189" s="339"/>
      <c r="KJA189" s="11"/>
      <c r="KJB189" s="338" t="s">
        <v>297</v>
      </c>
      <c r="KJC189" s="338"/>
      <c r="KJD189" s="338"/>
      <c r="KJE189" s="338"/>
      <c r="KJF189" s="338"/>
      <c r="KJG189" s="338"/>
      <c r="KJH189" s="339"/>
      <c r="KJI189" s="11"/>
      <c r="KJJ189" s="338" t="s">
        <v>297</v>
      </c>
      <c r="KJK189" s="338"/>
      <c r="KJL189" s="338"/>
      <c r="KJM189" s="338"/>
      <c r="KJN189" s="338"/>
      <c r="KJO189" s="338"/>
      <c r="KJP189" s="339"/>
      <c r="KJQ189" s="11"/>
      <c r="KJR189" s="338" t="s">
        <v>297</v>
      </c>
      <c r="KJS189" s="338"/>
      <c r="KJT189" s="338"/>
      <c r="KJU189" s="338"/>
      <c r="KJV189" s="338"/>
      <c r="KJW189" s="338"/>
      <c r="KJX189" s="339"/>
      <c r="KJY189" s="11"/>
      <c r="KJZ189" s="338" t="s">
        <v>297</v>
      </c>
      <c r="KKA189" s="338"/>
      <c r="KKB189" s="338"/>
      <c r="KKC189" s="338"/>
      <c r="KKD189" s="338"/>
      <c r="KKE189" s="338"/>
      <c r="KKF189" s="339"/>
      <c r="KKG189" s="11"/>
      <c r="KKH189" s="338" t="s">
        <v>297</v>
      </c>
      <c r="KKI189" s="338"/>
      <c r="KKJ189" s="338"/>
      <c r="KKK189" s="338"/>
      <c r="KKL189" s="338"/>
      <c r="KKM189" s="338"/>
      <c r="KKN189" s="339"/>
      <c r="KKO189" s="11"/>
      <c r="KKP189" s="338" t="s">
        <v>297</v>
      </c>
      <c r="KKQ189" s="338"/>
      <c r="KKR189" s="338"/>
      <c r="KKS189" s="338"/>
      <c r="KKT189" s="338"/>
      <c r="KKU189" s="338"/>
      <c r="KKV189" s="339"/>
      <c r="KKW189" s="11"/>
      <c r="KKX189" s="338" t="s">
        <v>297</v>
      </c>
      <c r="KKY189" s="338"/>
      <c r="KKZ189" s="338"/>
      <c r="KLA189" s="338"/>
      <c r="KLB189" s="338"/>
      <c r="KLC189" s="338"/>
      <c r="KLD189" s="339"/>
      <c r="KLE189" s="11"/>
      <c r="KLF189" s="338" t="s">
        <v>297</v>
      </c>
      <c r="KLG189" s="338"/>
      <c r="KLH189" s="338"/>
      <c r="KLI189" s="338"/>
      <c r="KLJ189" s="338"/>
      <c r="KLK189" s="338"/>
      <c r="KLL189" s="339"/>
      <c r="KLM189" s="11"/>
      <c r="KLN189" s="338" t="s">
        <v>297</v>
      </c>
      <c r="KLO189" s="338"/>
      <c r="KLP189" s="338"/>
      <c r="KLQ189" s="338"/>
      <c r="KLR189" s="338"/>
      <c r="KLS189" s="338"/>
      <c r="KLT189" s="339"/>
      <c r="KLU189" s="11"/>
      <c r="KLV189" s="338" t="s">
        <v>297</v>
      </c>
      <c r="KLW189" s="338"/>
      <c r="KLX189" s="338"/>
      <c r="KLY189" s="338"/>
      <c r="KLZ189" s="338"/>
      <c r="KMA189" s="338"/>
      <c r="KMB189" s="339"/>
      <c r="KMC189" s="11"/>
      <c r="KMD189" s="338" t="s">
        <v>297</v>
      </c>
      <c r="KME189" s="338"/>
      <c r="KMF189" s="338"/>
      <c r="KMG189" s="338"/>
      <c r="KMH189" s="338"/>
      <c r="KMI189" s="338"/>
      <c r="KMJ189" s="339"/>
      <c r="KMK189" s="11"/>
      <c r="KML189" s="338" t="s">
        <v>297</v>
      </c>
      <c r="KMM189" s="338"/>
      <c r="KMN189" s="338"/>
      <c r="KMO189" s="338"/>
      <c r="KMP189" s="338"/>
      <c r="KMQ189" s="338"/>
      <c r="KMR189" s="339"/>
      <c r="KMS189" s="11"/>
      <c r="KMT189" s="338" t="s">
        <v>297</v>
      </c>
      <c r="KMU189" s="338"/>
      <c r="KMV189" s="338"/>
      <c r="KMW189" s="338"/>
      <c r="KMX189" s="338"/>
      <c r="KMY189" s="338"/>
      <c r="KMZ189" s="339"/>
      <c r="KNA189" s="11"/>
      <c r="KNB189" s="338" t="s">
        <v>297</v>
      </c>
      <c r="KNC189" s="338"/>
      <c r="KND189" s="338"/>
      <c r="KNE189" s="338"/>
      <c r="KNF189" s="338"/>
      <c r="KNG189" s="338"/>
      <c r="KNH189" s="339"/>
      <c r="KNI189" s="11"/>
      <c r="KNJ189" s="338" t="s">
        <v>297</v>
      </c>
      <c r="KNK189" s="338"/>
      <c r="KNL189" s="338"/>
      <c r="KNM189" s="338"/>
      <c r="KNN189" s="338"/>
      <c r="KNO189" s="338"/>
      <c r="KNP189" s="339"/>
      <c r="KNQ189" s="11"/>
      <c r="KNR189" s="338" t="s">
        <v>297</v>
      </c>
      <c r="KNS189" s="338"/>
      <c r="KNT189" s="338"/>
      <c r="KNU189" s="338"/>
      <c r="KNV189" s="338"/>
      <c r="KNW189" s="338"/>
      <c r="KNX189" s="339"/>
      <c r="KNY189" s="11"/>
      <c r="KNZ189" s="338" t="s">
        <v>297</v>
      </c>
      <c r="KOA189" s="338"/>
      <c r="KOB189" s="338"/>
      <c r="KOC189" s="338"/>
      <c r="KOD189" s="338"/>
      <c r="KOE189" s="338"/>
      <c r="KOF189" s="339"/>
      <c r="KOG189" s="11"/>
      <c r="KOH189" s="338" t="s">
        <v>297</v>
      </c>
      <c r="KOI189" s="338"/>
      <c r="KOJ189" s="338"/>
      <c r="KOK189" s="338"/>
      <c r="KOL189" s="338"/>
      <c r="KOM189" s="338"/>
      <c r="KON189" s="339"/>
      <c r="KOO189" s="11"/>
      <c r="KOP189" s="338" t="s">
        <v>297</v>
      </c>
      <c r="KOQ189" s="338"/>
      <c r="KOR189" s="338"/>
      <c r="KOS189" s="338"/>
      <c r="KOT189" s="338"/>
      <c r="KOU189" s="338"/>
      <c r="KOV189" s="339"/>
      <c r="KOW189" s="11"/>
      <c r="KOX189" s="338" t="s">
        <v>297</v>
      </c>
      <c r="KOY189" s="338"/>
      <c r="KOZ189" s="338"/>
      <c r="KPA189" s="338"/>
      <c r="KPB189" s="338"/>
      <c r="KPC189" s="338"/>
      <c r="KPD189" s="339"/>
      <c r="KPE189" s="11"/>
      <c r="KPF189" s="338" t="s">
        <v>297</v>
      </c>
      <c r="KPG189" s="338"/>
      <c r="KPH189" s="338"/>
      <c r="KPI189" s="338"/>
      <c r="KPJ189" s="338"/>
      <c r="KPK189" s="338"/>
      <c r="KPL189" s="339"/>
      <c r="KPM189" s="11"/>
      <c r="KPN189" s="338" t="s">
        <v>297</v>
      </c>
      <c r="KPO189" s="338"/>
      <c r="KPP189" s="338"/>
      <c r="KPQ189" s="338"/>
      <c r="KPR189" s="338"/>
      <c r="KPS189" s="338"/>
      <c r="KPT189" s="339"/>
      <c r="KPU189" s="11"/>
      <c r="KPV189" s="338" t="s">
        <v>297</v>
      </c>
      <c r="KPW189" s="338"/>
      <c r="KPX189" s="338"/>
      <c r="KPY189" s="338"/>
      <c r="KPZ189" s="338"/>
      <c r="KQA189" s="338"/>
      <c r="KQB189" s="339"/>
      <c r="KQC189" s="11"/>
      <c r="KQD189" s="338" t="s">
        <v>297</v>
      </c>
      <c r="KQE189" s="338"/>
      <c r="KQF189" s="338"/>
      <c r="KQG189" s="338"/>
      <c r="KQH189" s="338"/>
      <c r="KQI189" s="338"/>
      <c r="KQJ189" s="339"/>
      <c r="KQK189" s="11"/>
      <c r="KQL189" s="338" t="s">
        <v>297</v>
      </c>
      <c r="KQM189" s="338"/>
      <c r="KQN189" s="338"/>
      <c r="KQO189" s="338"/>
      <c r="KQP189" s="338"/>
      <c r="KQQ189" s="338"/>
      <c r="KQR189" s="339"/>
      <c r="KQS189" s="11"/>
      <c r="KQT189" s="338" t="s">
        <v>297</v>
      </c>
      <c r="KQU189" s="338"/>
      <c r="KQV189" s="338"/>
      <c r="KQW189" s="338"/>
      <c r="KQX189" s="338"/>
      <c r="KQY189" s="338"/>
      <c r="KQZ189" s="339"/>
      <c r="KRA189" s="11"/>
      <c r="KRB189" s="338" t="s">
        <v>297</v>
      </c>
      <c r="KRC189" s="338"/>
      <c r="KRD189" s="338"/>
      <c r="KRE189" s="338"/>
      <c r="KRF189" s="338"/>
      <c r="KRG189" s="338"/>
      <c r="KRH189" s="339"/>
      <c r="KRI189" s="11"/>
      <c r="KRJ189" s="338" t="s">
        <v>297</v>
      </c>
      <c r="KRK189" s="338"/>
      <c r="KRL189" s="338"/>
      <c r="KRM189" s="338"/>
      <c r="KRN189" s="338"/>
      <c r="KRO189" s="338"/>
      <c r="KRP189" s="339"/>
      <c r="KRQ189" s="11"/>
      <c r="KRR189" s="338" t="s">
        <v>297</v>
      </c>
      <c r="KRS189" s="338"/>
      <c r="KRT189" s="338"/>
      <c r="KRU189" s="338"/>
      <c r="KRV189" s="338"/>
      <c r="KRW189" s="338"/>
      <c r="KRX189" s="339"/>
      <c r="KRY189" s="11"/>
      <c r="KRZ189" s="338" t="s">
        <v>297</v>
      </c>
      <c r="KSA189" s="338"/>
      <c r="KSB189" s="338"/>
      <c r="KSC189" s="338"/>
      <c r="KSD189" s="338"/>
      <c r="KSE189" s="338"/>
      <c r="KSF189" s="339"/>
      <c r="KSG189" s="11"/>
      <c r="KSH189" s="338" t="s">
        <v>297</v>
      </c>
      <c r="KSI189" s="338"/>
      <c r="KSJ189" s="338"/>
      <c r="KSK189" s="338"/>
      <c r="KSL189" s="338"/>
      <c r="KSM189" s="338"/>
      <c r="KSN189" s="339"/>
      <c r="KSO189" s="11"/>
      <c r="KSP189" s="338" t="s">
        <v>297</v>
      </c>
      <c r="KSQ189" s="338"/>
      <c r="KSR189" s="338"/>
      <c r="KSS189" s="338"/>
      <c r="KST189" s="338"/>
      <c r="KSU189" s="338"/>
      <c r="KSV189" s="339"/>
      <c r="KSW189" s="11"/>
      <c r="KSX189" s="338" t="s">
        <v>297</v>
      </c>
      <c r="KSY189" s="338"/>
      <c r="KSZ189" s="338"/>
      <c r="KTA189" s="338"/>
      <c r="KTB189" s="338"/>
      <c r="KTC189" s="338"/>
      <c r="KTD189" s="339"/>
      <c r="KTE189" s="11"/>
      <c r="KTF189" s="338" t="s">
        <v>297</v>
      </c>
      <c r="KTG189" s="338"/>
      <c r="KTH189" s="338"/>
      <c r="KTI189" s="338"/>
      <c r="KTJ189" s="338"/>
      <c r="KTK189" s="338"/>
      <c r="KTL189" s="339"/>
      <c r="KTM189" s="11"/>
      <c r="KTN189" s="338" t="s">
        <v>297</v>
      </c>
      <c r="KTO189" s="338"/>
      <c r="KTP189" s="338"/>
      <c r="KTQ189" s="338"/>
      <c r="KTR189" s="338"/>
      <c r="KTS189" s="338"/>
      <c r="KTT189" s="339"/>
      <c r="KTU189" s="11"/>
      <c r="KTV189" s="338" t="s">
        <v>297</v>
      </c>
      <c r="KTW189" s="338"/>
      <c r="KTX189" s="338"/>
      <c r="KTY189" s="338"/>
      <c r="KTZ189" s="338"/>
      <c r="KUA189" s="338"/>
      <c r="KUB189" s="339"/>
      <c r="KUC189" s="11"/>
      <c r="KUD189" s="338" t="s">
        <v>297</v>
      </c>
      <c r="KUE189" s="338"/>
      <c r="KUF189" s="338"/>
      <c r="KUG189" s="338"/>
      <c r="KUH189" s="338"/>
      <c r="KUI189" s="338"/>
      <c r="KUJ189" s="339"/>
      <c r="KUK189" s="11"/>
      <c r="KUL189" s="338" t="s">
        <v>297</v>
      </c>
      <c r="KUM189" s="338"/>
      <c r="KUN189" s="338"/>
      <c r="KUO189" s="338"/>
      <c r="KUP189" s="338"/>
      <c r="KUQ189" s="338"/>
      <c r="KUR189" s="339"/>
      <c r="KUS189" s="11"/>
      <c r="KUT189" s="338" t="s">
        <v>297</v>
      </c>
      <c r="KUU189" s="338"/>
      <c r="KUV189" s="338"/>
      <c r="KUW189" s="338"/>
      <c r="KUX189" s="338"/>
      <c r="KUY189" s="338"/>
      <c r="KUZ189" s="339"/>
      <c r="KVA189" s="11"/>
      <c r="KVB189" s="338" t="s">
        <v>297</v>
      </c>
      <c r="KVC189" s="338"/>
      <c r="KVD189" s="338"/>
      <c r="KVE189" s="338"/>
      <c r="KVF189" s="338"/>
      <c r="KVG189" s="338"/>
      <c r="KVH189" s="339"/>
      <c r="KVI189" s="11"/>
      <c r="KVJ189" s="338" t="s">
        <v>297</v>
      </c>
      <c r="KVK189" s="338"/>
      <c r="KVL189" s="338"/>
      <c r="KVM189" s="338"/>
      <c r="KVN189" s="338"/>
      <c r="KVO189" s="338"/>
      <c r="KVP189" s="339"/>
      <c r="KVQ189" s="11"/>
      <c r="KVR189" s="338" t="s">
        <v>297</v>
      </c>
      <c r="KVS189" s="338"/>
      <c r="KVT189" s="338"/>
      <c r="KVU189" s="338"/>
      <c r="KVV189" s="338"/>
      <c r="KVW189" s="338"/>
      <c r="KVX189" s="339"/>
      <c r="KVY189" s="11"/>
      <c r="KVZ189" s="338" t="s">
        <v>297</v>
      </c>
      <c r="KWA189" s="338"/>
      <c r="KWB189" s="338"/>
      <c r="KWC189" s="338"/>
      <c r="KWD189" s="338"/>
      <c r="KWE189" s="338"/>
      <c r="KWF189" s="339"/>
      <c r="KWG189" s="11"/>
      <c r="KWH189" s="338" t="s">
        <v>297</v>
      </c>
      <c r="KWI189" s="338"/>
      <c r="KWJ189" s="338"/>
      <c r="KWK189" s="338"/>
      <c r="KWL189" s="338"/>
      <c r="KWM189" s="338"/>
      <c r="KWN189" s="339"/>
      <c r="KWO189" s="11"/>
      <c r="KWP189" s="338" t="s">
        <v>297</v>
      </c>
      <c r="KWQ189" s="338"/>
      <c r="KWR189" s="338"/>
      <c r="KWS189" s="338"/>
      <c r="KWT189" s="338"/>
      <c r="KWU189" s="338"/>
      <c r="KWV189" s="339"/>
      <c r="KWW189" s="11"/>
      <c r="KWX189" s="338" t="s">
        <v>297</v>
      </c>
      <c r="KWY189" s="338"/>
      <c r="KWZ189" s="338"/>
      <c r="KXA189" s="338"/>
      <c r="KXB189" s="338"/>
      <c r="KXC189" s="338"/>
      <c r="KXD189" s="339"/>
      <c r="KXE189" s="11"/>
      <c r="KXF189" s="338" t="s">
        <v>297</v>
      </c>
      <c r="KXG189" s="338"/>
      <c r="KXH189" s="338"/>
      <c r="KXI189" s="338"/>
      <c r="KXJ189" s="338"/>
      <c r="KXK189" s="338"/>
      <c r="KXL189" s="339"/>
      <c r="KXM189" s="11"/>
      <c r="KXN189" s="338" t="s">
        <v>297</v>
      </c>
      <c r="KXO189" s="338"/>
      <c r="KXP189" s="338"/>
      <c r="KXQ189" s="338"/>
      <c r="KXR189" s="338"/>
      <c r="KXS189" s="338"/>
      <c r="KXT189" s="339"/>
      <c r="KXU189" s="11"/>
      <c r="KXV189" s="338" t="s">
        <v>297</v>
      </c>
      <c r="KXW189" s="338"/>
      <c r="KXX189" s="338"/>
      <c r="KXY189" s="338"/>
      <c r="KXZ189" s="338"/>
      <c r="KYA189" s="338"/>
      <c r="KYB189" s="339"/>
      <c r="KYC189" s="11"/>
      <c r="KYD189" s="338" t="s">
        <v>297</v>
      </c>
      <c r="KYE189" s="338"/>
      <c r="KYF189" s="338"/>
      <c r="KYG189" s="338"/>
      <c r="KYH189" s="338"/>
      <c r="KYI189" s="338"/>
      <c r="KYJ189" s="339"/>
      <c r="KYK189" s="11"/>
      <c r="KYL189" s="338" t="s">
        <v>297</v>
      </c>
      <c r="KYM189" s="338"/>
      <c r="KYN189" s="338"/>
      <c r="KYO189" s="338"/>
      <c r="KYP189" s="338"/>
      <c r="KYQ189" s="338"/>
      <c r="KYR189" s="339"/>
      <c r="KYS189" s="11"/>
      <c r="KYT189" s="338" t="s">
        <v>297</v>
      </c>
      <c r="KYU189" s="338"/>
      <c r="KYV189" s="338"/>
      <c r="KYW189" s="338"/>
      <c r="KYX189" s="338"/>
      <c r="KYY189" s="338"/>
      <c r="KYZ189" s="339"/>
      <c r="KZA189" s="11"/>
      <c r="KZB189" s="338" t="s">
        <v>297</v>
      </c>
      <c r="KZC189" s="338"/>
      <c r="KZD189" s="338"/>
      <c r="KZE189" s="338"/>
      <c r="KZF189" s="338"/>
      <c r="KZG189" s="338"/>
      <c r="KZH189" s="339"/>
      <c r="KZI189" s="11"/>
      <c r="KZJ189" s="338" t="s">
        <v>297</v>
      </c>
      <c r="KZK189" s="338"/>
      <c r="KZL189" s="338"/>
      <c r="KZM189" s="338"/>
      <c r="KZN189" s="338"/>
      <c r="KZO189" s="338"/>
      <c r="KZP189" s="339"/>
      <c r="KZQ189" s="11"/>
      <c r="KZR189" s="338" t="s">
        <v>297</v>
      </c>
      <c r="KZS189" s="338"/>
      <c r="KZT189" s="338"/>
      <c r="KZU189" s="338"/>
      <c r="KZV189" s="338"/>
      <c r="KZW189" s="338"/>
      <c r="KZX189" s="339"/>
      <c r="KZY189" s="11"/>
      <c r="KZZ189" s="338" t="s">
        <v>297</v>
      </c>
      <c r="LAA189" s="338"/>
      <c r="LAB189" s="338"/>
      <c r="LAC189" s="338"/>
      <c r="LAD189" s="338"/>
      <c r="LAE189" s="338"/>
      <c r="LAF189" s="339"/>
      <c r="LAG189" s="11"/>
      <c r="LAH189" s="338" t="s">
        <v>297</v>
      </c>
      <c r="LAI189" s="338"/>
      <c r="LAJ189" s="338"/>
      <c r="LAK189" s="338"/>
      <c r="LAL189" s="338"/>
      <c r="LAM189" s="338"/>
      <c r="LAN189" s="339"/>
      <c r="LAO189" s="11"/>
      <c r="LAP189" s="338" t="s">
        <v>297</v>
      </c>
      <c r="LAQ189" s="338"/>
      <c r="LAR189" s="338"/>
      <c r="LAS189" s="338"/>
      <c r="LAT189" s="338"/>
      <c r="LAU189" s="338"/>
      <c r="LAV189" s="339"/>
      <c r="LAW189" s="11"/>
      <c r="LAX189" s="338" t="s">
        <v>297</v>
      </c>
      <c r="LAY189" s="338"/>
      <c r="LAZ189" s="338"/>
      <c r="LBA189" s="338"/>
      <c r="LBB189" s="338"/>
      <c r="LBC189" s="338"/>
      <c r="LBD189" s="339"/>
      <c r="LBE189" s="11"/>
      <c r="LBF189" s="338" t="s">
        <v>297</v>
      </c>
      <c r="LBG189" s="338"/>
      <c r="LBH189" s="338"/>
      <c r="LBI189" s="338"/>
      <c r="LBJ189" s="338"/>
      <c r="LBK189" s="338"/>
      <c r="LBL189" s="339"/>
      <c r="LBM189" s="11"/>
      <c r="LBN189" s="338" t="s">
        <v>297</v>
      </c>
      <c r="LBO189" s="338"/>
      <c r="LBP189" s="338"/>
      <c r="LBQ189" s="338"/>
      <c r="LBR189" s="338"/>
      <c r="LBS189" s="338"/>
      <c r="LBT189" s="339"/>
      <c r="LBU189" s="11"/>
      <c r="LBV189" s="338" t="s">
        <v>297</v>
      </c>
      <c r="LBW189" s="338"/>
      <c r="LBX189" s="338"/>
      <c r="LBY189" s="338"/>
      <c r="LBZ189" s="338"/>
      <c r="LCA189" s="338"/>
      <c r="LCB189" s="339"/>
      <c r="LCC189" s="11"/>
      <c r="LCD189" s="338" t="s">
        <v>297</v>
      </c>
      <c r="LCE189" s="338"/>
      <c r="LCF189" s="338"/>
      <c r="LCG189" s="338"/>
      <c r="LCH189" s="338"/>
      <c r="LCI189" s="338"/>
      <c r="LCJ189" s="339"/>
      <c r="LCK189" s="11"/>
      <c r="LCL189" s="338" t="s">
        <v>297</v>
      </c>
      <c r="LCM189" s="338"/>
      <c r="LCN189" s="338"/>
      <c r="LCO189" s="338"/>
      <c r="LCP189" s="338"/>
      <c r="LCQ189" s="338"/>
      <c r="LCR189" s="339"/>
      <c r="LCS189" s="11"/>
      <c r="LCT189" s="338" t="s">
        <v>297</v>
      </c>
      <c r="LCU189" s="338"/>
      <c r="LCV189" s="338"/>
      <c r="LCW189" s="338"/>
      <c r="LCX189" s="338"/>
      <c r="LCY189" s="338"/>
      <c r="LCZ189" s="339"/>
      <c r="LDA189" s="11"/>
      <c r="LDB189" s="338" t="s">
        <v>297</v>
      </c>
      <c r="LDC189" s="338"/>
      <c r="LDD189" s="338"/>
      <c r="LDE189" s="338"/>
      <c r="LDF189" s="338"/>
      <c r="LDG189" s="338"/>
      <c r="LDH189" s="339"/>
      <c r="LDI189" s="11"/>
      <c r="LDJ189" s="338" t="s">
        <v>297</v>
      </c>
      <c r="LDK189" s="338"/>
      <c r="LDL189" s="338"/>
      <c r="LDM189" s="338"/>
      <c r="LDN189" s="338"/>
      <c r="LDO189" s="338"/>
      <c r="LDP189" s="339"/>
      <c r="LDQ189" s="11"/>
      <c r="LDR189" s="338" t="s">
        <v>297</v>
      </c>
      <c r="LDS189" s="338"/>
      <c r="LDT189" s="338"/>
      <c r="LDU189" s="338"/>
      <c r="LDV189" s="338"/>
      <c r="LDW189" s="338"/>
      <c r="LDX189" s="339"/>
      <c r="LDY189" s="11"/>
      <c r="LDZ189" s="338" t="s">
        <v>297</v>
      </c>
      <c r="LEA189" s="338"/>
      <c r="LEB189" s="338"/>
      <c r="LEC189" s="338"/>
      <c r="LED189" s="338"/>
      <c r="LEE189" s="338"/>
      <c r="LEF189" s="339"/>
      <c r="LEG189" s="11"/>
      <c r="LEH189" s="338" t="s">
        <v>297</v>
      </c>
      <c r="LEI189" s="338"/>
      <c r="LEJ189" s="338"/>
      <c r="LEK189" s="338"/>
      <c r="LEL189" s="338"/>
      <c r="LEM189" s="338"/>
      <c r="LEN189" s="339"/>
      <c r="LEO189" s="11"/>
      <c r="LEP189" s="338" t="s">
        <v>297</v>
      </c>
      <c r="LEQ189" s="338"/>
      <c r="LER189" s="338"/>
      <c r="LES189" s="338"/>
      <c r="LET189" s="338"/>
      <c r="LEU189" s="338"/>
      <c r="LEV189" s="339"/>
      <c r="LEW189" s="11"/>
      <c r="LEX189" s="338" t="s">
        <v>297</v>
      </c>
      <c r="LEY189" s="338"/>
      <c r="LEZ189" s="338"/>
      <c r="LFA189" s="338"/>
      <c r="LFB189" s="338"/>
      <c r="LFC189" s="338"/>
      <c r="LFD189" s="339"/>
      <c r="LFE189" s="11"/>
      <c r="LFF189" s="338" t="s">
        <v>297</v>
      </c>
      <c r="LFG189" s="338"/>
      <c r="LFH189" s="338"/>
      <c r="LFI189" s="338"/>
      <c r="LFJ189" s="338"/>
      <c r="LFK189" s="338"/>
      <c r="LFL189" s="339"/>
      <c r="LFM189" s="11"/>
      <c r="LFN189" s="338" t="s">
        <v>297</v>
      </c>
      <c r="LFO189" s="338"/>
      <c r="LFP189" s="338"/>
      <c r="LFQ189" s="338"/>
      <c r="LFR189" s="338"/>
      <c r="LFS189" s="338"/>
      <c r="LFT189" s="339"/>
      <c r="LFU189" s="11"/>
      <c r="LFV189" s="338" t="s">
        <v>297</v>
      </c>
      <c r="LFW189" s="338"/>
      <c r="LFX189" s="338"/>
      <c r="LFY189" s="338"/>
      <c r="LFZ189" s="338"/>
      <c r="LGA189" s="338"/>
      <c r="LGB189" s="339"/>
      <c r="LGC189" s="11"/>
      <c r="LGD189" s="338" t="s">
        <v>297</v>
      </c>
      <c r="LGE189" s="338"/>
      <c r="LGF189" s="338"/>
      <c r="LGG189" s="338"/>
      <c r="LGH189" s="338"/>
      <c r="LGI189" s="338"/>
      <c r="LGJ189" s="339"/>
      <c r="LGK189" s="11"/>
      <c r="LGL189" s="338" t="s">
        <v>297</v>
      </c>
      <c r="LGM189" s="338"/>
      <c r="LGN189" s="338"/>
      <c r="LGO189" s="338"/>
      <c r="LGP189" s="338"/>
      <c r="LGQ189" s="338"/>
      <c r="LGR189" s="339"/>
      <c r="LGS189" s="11"/>
      <c r="LGT189" s="338" t="s">
        <v>297</v>
      </c>
      <c r="LGU189" s="338"/>
      <c r="LGV189" s="338"/>
      <c r="LGW189" s="338"/>
      <c r="LGX189" s="338"/>
      <c r="LGY189" s="338"/>
      <c r="LGZ189" s="339"/>
      <c r="LHA189" s="11"/>
      <c r="LHB189" s="338" t="s">
        <v>297</v>
      </c>
      <c r="LHC189" s="338"/>
      <c r="LHD189" s="338"/>
      <c r="LHE189" s="338"/>
      <c r="LHF189" s="338"/>
      <c r="LHG189" s="338"/>
      <c r="LHH189" s="339"/>
      <c r="LHI189" s="11"/>
      <c r="LHJ189" s="338" t="s">
        <v>297</v>
      </c>
      <c r="LHK189" s="338"/>
      <c r="LHL189" s="338"/>
      <c r="LHM189" s="338"/>
      <c r="LHN189" s="338"/>
      <c r="LHO189" s="338"/>
      <c r="LHP189" s="339"/>
      <c r="LHQ189" s="11"/>
      <c r="LHR189" s="338" t="s">
        <v>297</v>
      </c>
      <c r="LHS189" s="338"/>
      <c r="LHT189" s="338"/>
      <c r="LHU189" s="338"/>
      <c r="LHV189" s="338"/>
      <c r="LHW189" s="338"/>
      <c r="LHX189" s="339"/>
      <c r="LHY189" s="11"/>
      <c r="LHZ189" s="338" t="s">
        <v>297</v>
      </c>
      <c r="LIA189" s="338"/>
      <c r="LIB189" s="338"/>
      <c r="LIC189" s="338"/>
      <c r="LID189" s="338"/>
      <c r="LIE189" s="338"/>
      <c r="LIF189" s="339"/>
      <c r="LIG189" s="11"/>
      <c r="LIH189" s="338" t="s">
        <v>297</v>
      </c>
      <c r="LII189" s="338"/>
      <c r="LIJ189" s="338"/>
      <c r="LIK189" s="338"/>
      <c r="LIL189" s="338"/>
      <c r="LIM189" s="338"/>
      <c r="LIN189" s="339"/>
      <c r="LIO189" s="11"/>
      <c r="LIP189" s="338" t="s">
        <v>297</v>
      </c>
      <c r="LIQ189" s="338"/>
      <c r="LIR189" s="338"/>
      <c r="LIS189" s="338"/>
      <c r="LIT189" s="338"/>
      <c r="LIU189" s="338"/>
      <c r="LIV189" s="339"/>
      <c r="LIW189" s="11"/>
      <c r="LIX189" s="338" t="s">
        <v>297</v>
      </c>
      <c r="LIY189" s="338"/>
      <c r="LIZ189" s="338"/>
      <c r="LJA189" s="338"/>
      <c r="LJB189" s="338"/>
      <c r="LJC189" s="338"/>
      <c r="LJD189" s="339"/>
      <c r="LJE189" s="11"/>
      <c r="LJF189" s="338" t="s">
        <v>297</v>
      </c>
      <c r="LJG189" s="338"/>
      <c r="LJH189" s="338"/>
      <c r="LJI189" s="338"/>
      <c r="LJJ189" s="338"/>
      <c r="LJK189" s="338"/>
      <c r="LJL189" s="339"/>
      <c r="LJM189" s="11"/>
      <c r="LJN189" s="338" t="s">
        <v>297</v>
      </c>
      <c r="LJO189" s="338"/>
      <c r="LJP189" s="338"/>
      <c r="LJQ189" s="338"/>
      <c r="LJR189" s="338"/>
      <c r="LJS189" s="338"/>
      <c r="LJT189" s="339"/>
      <c r="LJU189" s="11"/>
      <c r="LJV189" s="338" t="s">
        <v>297</v>
      </c>
      <c r="LJW189" s="338"/>
      <c r="LJX189" s="338"/>
      <c r="LJY189" s="338"/>
      <c r="LJZ189" s="338"/>
      <c r="LKA189" s="338"/>
      <c r="LKB189" s="339"/>
      <c r="LKC189" s="11"/>
      <c r="LKD189" s="338" t="s">
        <v>297</v>
      </c>
      <c r="LKE189" s="338"/>
      <c r="LKF189" s="338"/>
      <c r="LKG189" s="338"/>
      <c r="LKH189" s="338"/>
      <c r="LKI189" s="338"/>
      <c r="LKJ189" s="339"/>
      <c r="LKK189" s="11"/>
      <c r="LKL189" s="338" t="s">
        <v>297</v>
      </c>
      <c r="LKM189" s="338"/>
      <c r="LKN189" s="338"/>
      <c r="LKO189" s="338"/>
      <c r="LKP189" s="338"/>
      <c r="LKQ189" s="338"/>
      <c r="LKR189" s="339"/>
      <c r="LKS189" s="11"/>
      <c r="LKT189" s="338" t="s">
        <v>297</v>
      </c>
      <c r="LKU189" s="338"/>
      <c r="LKV189" s="338"/>
      <c r="LKW189" s="338"/>
      <c r="LKX189" s="338"/>
      <c r="LKY189" s="338"/>
      <c r="LKZ189" s="339"/>
      <c r="LLA189" s="11"/>
      <c r="LLB189" s="338" t="s">
        <v>297</v>
      </c>
      <c r="LLC189" s="338"/>
      <c r="LLD189" s="338"/>
      <c r="LLE189" s="338"/>
      <c r="LLF189" s="338"/>
      <c r="LLG189" s="338"/>
      <c r="LLH189" s="339"/>
      <c r="LLI189" s="11"/>
      <c r="LLJ189" s="338" t="s">
        <v>297</v>
      </c>
      <c r="LLK189" s="338"/>
      <c r="LLL189" s="338"/>
      <c r="LLM189" s="338"/>
      <c r="LLN189" s="338"/>
      <c r="LLO189" s="338"/>
      <c r="LLP189" s="339"/>
      <c r="LLQ189" s="11"/>
      <c r="LLR189" s="338" t="s">
        <v>297</v>
      </c>
      <c r="LLS189" s="338"/>
      <c r="LLT189" s="338"/>
      <c r="LLU189" s="338"/>
      <c r="LLV189" s="338"/>
      <c r="LLW189" s="338"/>
      <c r="LLX189" s="339"/>
      <c r="LLY189" s="11"/>
      <c r="LLZ189" s="338" t="s">
        <v>297</v>
      </c>
      <c r="LMA189" s="338"/>
      <c r="LMB189" s="338"/>
      <c r="LMC189" s="338"/>
      <c r="LMD189" s="338"/>
      <c r="LME189" s="338"/>
      <c r="LMF189" s="339"/>
      <c r="LMG189" s="11"/>
      <c r="LMH189" s="338" t="s">
        <v>297</v>
      </c>
      <c r="LMI189" s="338"/>
      <c r="LMJ189" s="338"/>
      <c r="LMK189" s="338"/>
      <c r="LML189" s="338"/>
      <c r="LMM189" s="338"/>
      <c r="LMN189" s="339"/>
      <c r="LMO189" s="11"/>
      <c r="LMP189" s="338" t="s">
        <v>297</v>
      </c>
      <c r="LMQ189" s="338"/>
      <c r="LMR189" s="338"/>
      <c r="LMS189" s="338"/>
      <c r="LMT189" s="338"/>
      <c r="LMU189" s="338"/>
      <c r="LMV189" s="339"/>
      <c r="LMW189" s="11"/>
      <c r="LMX189" s="338" t="s">
        <v>297</v>
      </c>
      <c r="LMY189" s="338"/>
      <c r="LMZ189" s="338"/>
      <c r="LNA189" s="338"/>
      <c r="LNB189" s="338"/>
      <c r="LNC189" s="338"/>
      <c r="LND189" s="339"/>
      <c r="LNE189" s="11"/>
      <c r="LNF189" s="338" t="s">
        <v>297</v>
      </c>
      <c r="LNG189" s="338"/>
      <c r="LNH189" s="338"/>
      <c r="LNI189" s="338"/>
      <c r="LNJ189" s="338"/>
      <c r="LNK189" s="338"/>
      <c r="LNL189" s="339"/>
      <c r="LNM189" s="11"/>
      <c r="LNN189" s="338" t="s">
        <v>297</v>
      </c>
      <c r="LNO189" s="338"/>
      <c r="LNP189" s="338"/>
      <c r="LNQ189" s="338"/>
      <c r="LNR189" s="338"/>
      <c r="LNS189" s="338"/>
      <c r="LNT189" s="339"/>
      <c r="LNU189" s="11"/>
      <c r="LNV189" s="338" t="s">
        <v>297</v>
      </c>
      <c r="LNW189" s="338"/>
      <c r="LNX189" s="338"/>
      <c r="LNY189" s="338"/>
      <c r="LNZ189" s="338"/>
      <c r="LOA189" s="338"/>
      <c r="LOB189" s="339"/>
      <c r="LOC189" s="11"/>
      <c r="LOD189" s="338" t="s">
        <v>297</v>
      </c>
      <c r="LOE189" s="338"/>
      <c r="LOF189" s="338"/>
      <c r="LOG189" s="338"/>
      <c r="LOH189" s="338"/>
      <c r="LOI189" s="338"/>
      <c r="LOJ189" s="339"/>
      <c r="LOK189" s="11"/>
      <c r="LOL189" s="338" t="s">
        <v>297</v>
      </c>
      <c r="LOM189" s="338"/>
      <c r="LON189" s="338"/>
      <c r="LOO189" s="338"/>
      <c r="LOP189" s="338"/>
      <c r="LOQ189" s="338"/>
      <c r="LOR189" s="339"/>
      <c r="LOS189" s="11"/>
      <c r="LOT189" s="338" t="s">
        <v>297</v>
      </c>
      <c r="LOU189" s="338"/>
      <c r="LOV189" s="338"/>
      <c r="LOW189" s="338"/>
      <c r="LOX189" s="338"/>
      <c r="LOY189" s="338"/>
      <c r="LOZ189" s="339"/>
      <c r="LPA189" s="11"/>
      <c r="LPB189" s="338" t="s">
        <v>297</v>
      </c>
      <c r="LPC189" s="338"/>
      <c r="LPD189" s="338"/>
      <c r="LPE189" s="338"/>
      <c r="LPF189" s="338"/>
      <c r="LPG189" s="338"/>
      <c r="LPH189" s="339"/>
      <c r="LPI189" s="11"/>
      <c r="LPJ189" s="338" t="s">
        <v>297</v>
      </c>
      <c r="LPK189" s="338"/>
      <c r="LPL189" s="338"/>
      <c r="LPM189" s="338"/>
      <c r="LPN189" s="338"/>
      <c r="LPO189" s="338"/>
      <c r="LPP189" s="339"/>
      <c r="LPQ189" s="11"/>
      <c r="LPR189" s="338" t="s">
        <v>297</v>
      </c>
      <c r="LPS189" s="338"/>
      <c r="LPT189" s="338"/>
      <c r="LPU189" s="338"/>
      <c r="LPV189" s="338"/>
      <c r="LPW189" s="338"/>
      <c r="LPX189" s="339"/>
      <c r="LPY189" s="11"/>
      <c r="LPZ189" s="338" t="s">
        <v>297</v>
      </c>
      <c r="LQA189" s="338"/>
      <c r="LQB189" s="338"/>
      <c r="LQC189" s="338"/>
      <c r="LQD189" s="338"/>
      <c r="LQE189" s="338"/>
      <c r="LQF189" s="339"/>
      <c r="LQG189" s="11"/>
      <c r="LQH189" s="338" t="s">
        <v>297</v>
      </c>
      <c r="LQI189" s="338"/>
      <c r="LQJ189" s="338"/>
      <c r="LQK189" s="338"/>
      <c r="LQL189" s="338"/>
      <c r="LQM189" s="338"/>
      <c r="LQN189" s="339"/>
      <c r="LQO189" s="11"/>
      <c r="LQP189" s="338" t="s">
        <v>297</v>
      </c>
      <c r="LQQ189" s="338"/>
      <c r="LQR189" s="338"/>
      <c r="LQS189" s="338"/>
      <c r="LQT189" s="338"/>
      <c r="LQU189" s="338"/>
      <c r="LQV189" s="339"/>
      <c r="LQW189" s="11"/>
      <c r="LQX189" s="338" t="s">
        <v>297</v>
      </c>
      <c r="LQY189" s="338"/>
      <c r="LQZ189" s="338"/>
      <c r="LRA189" s="338"/>
      <c r="LRB189" s="338"/>
      <c r="LRC189" s="338"/>
      <c r="LRD189" s="339"/>
      <c r="LRE189" s="11"/>
      <c r="LRF189" s="338" t="s">
        <v>297</v>
      </c>
      <c r="LRG189" s="338"/>
      <c r="LRH189" s="338"/>
      <c r="LRI189" s="338"/>
      <c r="LRJ189" s="338"/>
      <c r="LRK189" s="338"/>
      <c r="LRL189" s="339"/>
      <c r="LRM189" s="11"/>
      <c r="LRN189" s="338" t="s">
        <v>297</v>
      </c>
      <c r="LRO189" s="338"/>
      <c r="LRP189" s="338"/>
      <c r="LRQ189" s="338"/>
      <c r="LRR189" s="338"/>
      <c r="LRS189" s="338"/>
      <c r="LRT189" s="339"/>
      <c r="LRU189" s="11"/>
      <c r="LRV189" s="338" t="s">
        <v>297</v>
      </c>
      <c r="LRW189" s="338"/>
      <c r="LRX189" s="338"/>
      <c r="LRY189" s="338"/>
      <c r="LRZ189" s="338"/>
      <c r="LSA189" s="338"/>
      <c r="LSB189" s="339"/>
      <c r="LSC189" s="11"/>
      <c r="LSD189" s="338" t="s">
        <v>297</v>
      </c>
      <c r="LSE189" s="338"/>
      <c r="LSF189" s="338"/>
      <c r="LSG189" s="338"/>
      <c r="LSH189" s="338"/>
      <c r="LSI189" s="338"/>
      <c r="LSJ189" s="339"/>
      <c r="LSK189" s="11"/>
      <c r="LSL189" s="338" t="s">
        <v>297</v>
      </c>
      <c r="LSM189" s="338"/>
      <c r="LSN189" s="338"/>
      <c r="LSO189" s="338"/>
      <c r="LSP189" s="338"/>
      <c r="LSQ189" s="338"/>
      <c r="LSR189" s="339"/>
      <c r="LSS189" s="11"/>
      <c r="LST189" s="338" t="s">
        <v>297</v>
      </c>
      <c r="LSU189" s="338"/>
      <c r="LSV189" s="338"/>
      <c r="LSW189" s="338"/>
      <c r="LSX189" s="338"/>
      <c r="LSY189" s="338"/>
      <c r="LSZ189" s="339"/>
      <c r="LTA189" s="11"/>
      <c r="LTB189" s="338" t="s">
        <v>297</v>
      </c>
      <c r="LTC189" s="338"/>
      <c r="LTD189" s="338"/>
      <c r="LTE189" s="338"/>
      <c r="LTF189" s="338"/>
      <c r="LTG189" s="338"/>
      <c r="LTH189" s="339"/>
      <c r="LTI189" s="11"/>
      <c r="LTJ189" s="338" t="s">
        <v>297</v>
      </c>
      <c r="LTK189" s="338"/>
      <c r="LTL189" s="338"/>
      <c r="LTM189" s="338"/>
      <c r="LTN189" s="338"/>
      <c r="LTO189" s="338"/>
      <c r="LTP189" s="339"/>
      <c r="LTQ189" s="11"/>
      <c r="LTR189" s="338" t="s">
        <v>297</v>
      </c>
      <c r="LTS189" s="338"/>
      <c r="LTT189" s="338"/>
      <c r="LTU189" s="338"/>
      <c r="LTV189" s="338"/>
      <c r="LTW189" s="338"/>
      <c r="LTX189" s="339"/>
      <c r="LTY189" s="11"/>
      <c r="LTZ189" s="338" t="s">
        <v>297</v>
      </c>
      <c r="LUA189" s="338"/>
      <c r="LUB189" s="338"/>
      <c r="LUC189" s="338"/>
      <c r="LUD189" s="338"/>
      <c r="LUE189" s="338"/>
      <c r="LUF189" s="339"/>
      <c r="LUG189" s="11"/>
      <c r="LUH189" s="338" t="s">
        <v>297</v>
      </c>
      <c r="LUI189" s="338"/>
      <c r="LUJ189" s="338"/>
      <c r="LUK189" s="338"/>
      <c r="LUL189" s="338"/>
      <c r="LUM189" s="338"/>
      <c r="LUN189" s="339"/>
      <c r="LUO189" s="11"/>
      <c r="LUP189" s="338" t="s">
        <v>297</v>
      </c>
      <c r="LUQ189" s="338"/>
      <c r="LUR189" s="338"/>
      <c r="LUS189" s="338"/>
      <c r="LUT189" s="338"/>
      <c r="LUU189" s="338"/>
      <c r="LUV189" s="339"/>
      <c r="LUW189" s="11"/>
      <c r="LUX189" s="338" t="s">
        <v>297</v>
      </c>
      <c r="LUY189" s="338"/>
      <c r="LUZ189" s="338"/>
      <c r="LVA189" s="338"/>
      <c r="LVB189" s="338"/>
      <c r="LVC189" s="338"/>
      <c r="LVD189" s="339"/>
      <c r="LVE189" s="11"/>
      <c r="LVF189" s="338" t="s">
        <v>297</v>
      </c>
      <c r="LVG189" s="338"/>
      <c r="LVH189" s="338"/>
      <c r="LVI189" s="338"/>
      <c r="LVJ189" s="338"/>
      <c r="LVK189" s="338"/>
      <c r="LVL189" s="339"/>
      <c r="LVM189" s="11"/>
      <c r="LVN189" s="338" t="s">
        <v>297</v>
      </c>
      <c r="LVO189" s="338"/>
      <c r="LVP189" s="338"/>
      <c r="LVQ189" s="338"/>
      <c r="LVR189" s="338"/>
      <c r="LVS189" s="338"/>
      <c r="LVT189" s="339"/>
      <c r="LVU189" s="11"/>
      <c r="LVV189" s="338" t="s">
        <v>297</v>
      </c>
      <c r="LVW189" s="338"/>
      <c r="LVX189" s="338"/>
      <c r="LVY189" s="338"/>
      <c r="LVZ189" s="338"/>
      <c r="LWA189" s="338"/>
      <c r="LWB189" s="339"/>
      <c r="LWC189" s="11"/>
      <c r="LWD189" s="338" t="s">
        <v>297</v>
      </c>
      <c r="LWE189" s="338"/>
      <c r="LWF189" s="338"/>
      <c r="LWG189" s="338"/>
      <c r="LWH189" s="338"/>
      <c r="LWI189" s="338"/>
      <c r="LWJ189" s="339"/>
      <c r="LWK189" s="11"/>
      <c r="LWL189" s="338" t="s">
        <v>297</v>
      </c>
      <c r="LWM189" s="338"/>
      <c r="LWN189" s="338"/>
      <c r="LWO189" s="338"/>
      <c r="LWP189" s="338"/>
      <c r="LWQ189" s="338"/>
      <c r="LWR189" s="339"/>
      <c r="LWS189" s="11"/>
      <c r="LWT189" s="338" t="s">
        <v>297</v>
      </c>
      <c r="LWU189" s="338"/>
      <c r="LWV189" s="338"/>
      <c r="LWW189" s="338"/>
      <c r="LWX189" s="338"/>
      <c r="LWY189" s="338"/>
      <c r="LWZ189" s="339"/>
      <c r="LXA189" s="11"/>
      <c r="LXB189" s="338" t="s">
        <v>297</v>
      </c>
      <c r="LXC189" s="338"/>
      <c r="LXD189" s="338"/>
      <c r="LXE189" s="338"/>
      <c r="LXF189" s="338"/>
      <c r="LXG189" s="338"/>
      <c r="LXH189" s="339"/>
      <c r="LXI189" s="11"/>
      <c r="LXJ189" s="338" t="s">
        <v>297</v>
      </c>
      <c r="LXK189" s="338"/>
      <c r="LXL189" s="338"/>
      <c r="LXM189" s="338"/>
      <c r="LXN189" s="338"/>
      <c r="LXO189" s="338"/>
      <c r="LXP189" s="339"/>
      <c r="LXQ189" s="11"/>
      <c r="LXR189" s="338" t="s">
        <v>297</v>
      </c>
      <c r="LXS189" s="338"/>
      <c r="LXT189" s="338"/>
      <c r="LXU189" s="338"/>
      <c r="LXV189" s="338"/>
      <c r="LXW189" s="338"/>
      <c r="LXX189" s="339"/>
      <c r="LXY189" s="11"/>
      <c r="LXZ189" s="338" t="s">
        <v>297</v>
      </c>
      <c r="LYA189" s="338"/>
      <c r="LYB189" s="338"/>
      <c r="LYC189" s="338"/>
      <c r="LYD189" s="338"/>
      <c r="LYE189" s="338"/>
      <c r="LYF189" s="339"/>
      <c r="LYG189" s="11"/>
      <c r="LYH189" s="338" t="s">
        <v>297</v>
      </c>
      <c r="LYI189" s="338"/>
      <c r="LYJ189" s="338"/>
      <c r="LYK189" s="338"/>
      <c r="LYL189" s="338"/>
      <c r="LYM189" s="338"/>
      <c r="LYN189" s="339"/>
      <c r="LYO189" s="11"/>
      <c r="LYP189" s="338" t="s">
        <v>297</v>
      </c>
      <c r="LYQ189" s="338"/>
      <c r="LYR189" s="338"/>
      <c r="LYS189" s="338"/>
      <c r="LYT189" s="338"/>
      <c r="LYU189" s="338"/>
      <c r="LYV189" s="339"/>
      <c r="LYW189" s="11"/>
      <c r="LYX189" s="338" t="s">
        <v>297</v>
      </c>
      <c r="LYY189" s="338"/>
      <c r="LYZ189" s="338"/>
      <c r="LZA189" s="338"/>
      <c r="LZB189" s="338"/>
      <c r="LZC189" s="338"/>
      <c r="LZD189" s="339"/>
      <c r="LZE189" s="11"/>
      <c r="LZF189" s="338" t="s">
        <v>297</v>
      </c>
      <c r="LZG189" s="338"/>
      <c r="LZH189" s="338"/>
      <c r="LZI189" s="338"/>
      <c r="LZJ189" s="338"/>
      <c r="LZK189" s="338"/>
      <c r="LZL189" s="339"/>
      <c r="LZM189" s="11"/>
      <c r="LZN189" s="338" t="s">
        <v>297</v>
      </c>
      <c r="LZO189" s="338"/>
      <c r="LZP189" s="338"/>
      <c r="LZQ189" s="338"/>
      <c r="LZR189" s="338"/>
      <c r="LZS189" s="338"/>
      <c r="LZT189" s="339"/>
      <c r="LZU189" s="11"/>
      <c r="LZV189" s="338" t="s">
        <v>297</v>
      </c>
      <c r="LZW189" s="338"/>
      <c r="LZX189" s="338"/>
      <c r="LZY189" s="338"/>
      <c r="LZZ189" s="338"/>
      <c r="MAA189" s="338"/>
      <c r="MAB189" s="339"/>
      <c r="MAC189" s="11"/>
      <c r="MAD189" s="338" t="s">
        <v>297</v>
      </c>
      <c r="MAE189" s="338"/>
      <c r="MAF189" s="338"/>
      <c r="MAG189" s="338"/>
      <c r="MAH189" s="338"/>
      <c r="MAI189" s="338"/>
      <c r="MAJ189" s="339"/>
      <c r="MAK189" s="11"/>
      <c r="MAL189" s="338" t="s">
        <v>297</v>
      </c>
      <c r="MAM189" s="338"/>
      <c r="MAN189" s="338"/>
      <c r="MAO189" s="338"/>
      <c r="MAP189" s="338"/>
      <c r="MAQ189" s="338"/>
      <c r="MAR189" s="339"/>
      <c r="MAS189" s="11"/>
      <c r="MAT189" s="338" t="s">
        <v>297</v>
      </c>
      <c r="MAU189" s="338"/>
      <c r="MAV189" s="338"/>
      <c r="MAW189" s="338"/>
      <c r="MAX189" s="338"/>
      <c r="MAY189" s="338"/>
      <c r="MAZ189" s="339"/>
      <c r="MBA189" s="11"/>
      <c r="MBB189" s="338" t="s">
        <v>297</v>
      </c>
      <c r="MBC189" s="338"/>
      <c r="MBD189" s="338"/>
      <c r="MBE189" s="338"/>
      <c r="MBF189" s="338"/>
      <c r="MBG189" s="338"/>
      <c r="MBH189" s="339"/>
      <c r="MBI189" s="11"/>
      <c r="MBJ189" s="338" t="s">
        <v>297</v>
      </c>
      <c r="MBK189" s="338"/>
      <c r="MBL189" s="338"/>
      <c r="MBM189" s="338"/>
      <c r="MBN189" s="338"/>
      <c r="MBO189" s="338"/>
      <c r="MBP189" s="339"/>
      <c r="MBQ189" s="11"/>
      <c r="MBR189" s="338" t="s">
        <v>297</v>
      </c>
      <c r="MBS189" s="338"/>
      <c r="MBT189" s="338"/>
      <c r="MBU189" s="338"/>
      <c r="MBV189" s="338"/>
      <c r="MBW189" s="338"/>
      <c r="MBX189" s="339"/>
      <c r="MBY189" s="11"/>
      <c r="MBZ189" s="338" t="s">
        <v>297</v>
      </c>
      <c r="MCA189" s="338"/>
      <c r="MCB189" s="338"/>
      <c r="MCC189" s="338"/>
      <c r="MCD189" s="338"/>
      <c r="MCE189" s="338"/>
      <c r="MCF189" s="339"/>
      <c r="MCG189" s="11"/>
      <c r="MCH189" s="338" t="s">
        <v>297</v>
      </c>
      <c r="MCI189" s="338"/>
      <c r="MCJ189" s="338"/>
      <c r="MCK189" s="338"/>
      <c r="MCL189" s="338"/>
      <c r="MCM189" s="338"/>
      <c r="MCN189" s="339"/>
      <c r="MCO189" s="11"/>
      <c r="MCP189" s="338" t="s">
        <v>297</v>
      </c>
      <c r="MCQ189" s="338"/>
      <c r="MCR189" s="338"/>
      <c r="MCS189" s="338"/>
      <c r="MCT189" s="338"/>
      <c r="MCU189" s="338"/>
      <c r="MCV189" s="339"/>
      <c r="MCW189" s="11"/>
      <c r="MCX189" s="338" t="s">
        <v>297</v>
      </c>
      <c r="MCY189" s="338"/>
      <c r="MCZ189" s="338"/>
      <c r="MDA189" s="338"/>
      <c r="MDB189" s="338"/>
      <c r="MDC189" s="338"/>
      <c r="MDD189" s="339"/>
      <c r="MDE189" s="11"/>
      <c r="MDF189" s="338" t="s">
        <v>297</v>
      </c>
      <c r="MDG189" s="338"/>
      <c r="MDH189" s="338"/>
      <c r="MDI189" s="338"/>
      <c r="MDJ189" s="338"/>
      <c r="MDK189" s="338"/>
      <c r="MDL189" s="339"/>
      <c r="MDM189" s="11"/>
      <c r="MDN189" s="338" t="s">
        <v>297</v>
      </c>
      <c r="MDO189" s="338"/>
      <c r="MDP189" s="338"/>
      <c r="MDQ189" s="338"/>
      <c r="MDR189" s="338"/>
      <c r="MDS189" s="338"/>
      <c r="MDT189" s="339"/>
      <c r="MDU189" s="11"/>
      <c r="MDV189" s="338" t="s">
        <v>297</v>
      </c>
      <c r="MDW189" s="338"/>
      <c r="MDX189" s="338"/>
      <c r="MDY189" s="338"/>
      <c r="MDZ189" s="338"/>
      <c r="MEA189" s="338"/>
      <c r="MEB189" s="339"/>
      <c r="MEC189" s="11"/>
      <c r="MED189" s="338" t="s">
        <v>297</v>
      </c>
      <c r="MEE189" s="338"/>
      <c r="MEF189" s="338"/>
      <c r="MEG189" s="338"/>
      <c r="MEH189" s="338"/>
      <c r="MEI189" s="338"/>
      <c r="MEJ189" s="339"/>
      <c r="MEK189" s="11"/>
      <c r="MEL189" s="338" t="s">
        <v>297</v>
      </c>
      <c r="MEM189" s="338"/>
      <c r="MEN189" s="338"/>
      <c r="MEO189" s="338"/>
      <c r="MEP189" s="338"/>
      <c r="MEQ189" s="338"/>
      <c r="MER189" s="339"/>
      <c r="MES189" s="11"/>
      <c r="MET189" s="338" t="s">
        <v>297</v>
      </c>
      <c r="MEU189" s="338"/>
      <c r="MEV189" s="338"/>
      <c r="MEW189" s="338"/>
      <c r="MEX189" s="338"/>
      <c r="MEY189" s="338"/>
      <c r="MEZ189" s="339"/>
      <c r="MFA189" s="11"/>
      <c r="MFB189" s="338" t="s">
        <v>297</v>
      </c>
      <c r="MFC189" s="338"/>
      <c r="MFD189" s="338"/>
      <c r="MFE189" s="338"/>
      <c r="MFF189" s="338"/>
      <c r="MFG189" s="338"/>
      <c r="MFH189" s="339"/>
      <c r="MFI189" s="11"/>
      <c r="MFJ189" s="338" t="s">
        <v>297</v>
      </c>
      <c r="MFK189" s="338"/>
      <c r="MFL189" s="338"/>
      <c r="MFM189" s="338"/>
      <c r="MFN189" s="338"/>
      <c r="MFO189" s="338"/>
      <c r="MFP189" s="339"/>
      <c r="MFQ189" s="11"/>
      <c r="MFR189" s="338" t="s">
        <v>297</v>
      </c>
      <c r="MFS189" s="338"/>
      <c r="MFT189" s="338"/>
      <c r="MFU189" s="338"/>
      <c r="MFV189" s="338"/>
      <c r="MFW189" s="338"/>
      <c r="MFX189" s="339"/>
      <c r="MFY189" s="11"/>
      <c r="MFZ189" s="338" t="s">
        <v>297</v>
      </c>
      <c r="MGA189" s="338"/>
      <c r="MGB189" s="338"/>
      <c r="MGC189" s="338"/>
      <c r="MGD189" s="338"/>
      <c r="MGE189" s="338"/>
      <c r="MGF189" s="339"/>
      <c r="MGG189" s="11"/>
      <c r="MGH189" s="338" t="s">
        <v>297</v>
      </c>
      <c r="MGI189" s="338"/>
      <c r="MGJ189" s="338"/>
      <c r="MGK189" s="338"/>
      <c r="MGL189" s="338"/>
      <c r="MGM189" s="338"/>
      <c r="MGN189" s="339"/>
      <c r="MGO189" s="11"/>
      <c r="MGP189" s="338" t="s">
        <v>297</v>
      </c>
      <c r="MGQ189" s="338"/>
      <c r="MGR189" s="338"/>
      <c r="MGS189" s="338"/>
      <c r="MGT189" s="338"/>
      <c r="MGU189" s="338"/>
      <c r="MGV189" s="339"/>
      <c r="MGW189" s="11"/>
      <c r="MGX189" s="338" t="s">
        <v>297</v>
      </c>
      <c r="MGY189" s="338"/>
      <c r="MGZ189" s="338"/>
      <c r="MHA189" s="338"/>
      <c r="MHB189" s="338"/>
      <c r="MHC189" s="338"/>
      <c r="MHD189" s="339"/>
      <c r="MHE189" s="11"/>
      <c r="MHF189" s="338" t="s">
        <v>297</v>
      </c>
      <c r="MHG189" s="338"/>
      <c r="MHH189" s="338"/>
      <c r="MHI189" s="338"/>
      <c r="MHJ189" s="338"/>
      <c r="MHK189" s="338"/>
      <c r="MHL189" s="339"/>
      <c r="MHM189" s="11"/>
      <c r="MHN189" s="338" t="s">
        <v>297</v>
      </c>
      <c r="MHO189" s="338"/>
      <c r="MHP189" s="338"/>
      <c r="MHQ189" s="338"/>
      <c r="MHR189" s="338"/>
      <c r="MHS189" s="338"/>
      <c r="MHT189" s="339"/>
      <c r="MHU189" s="11"/>
      <c r="MHV189" s="338" t="s">
        <v>297</v>
      </c>
      <c r="MHW189" s="338"/>
      <c r="MHX189" s="338"/>
      <c r="MHY189" s="338"/>
      <c r="MHZ189" s="338"/>
      <c r="MIA189" s="338"/>
      <c r="MIB189" s="339"/>
      <c r="MIC189" s="11"/>
      <c r="MID189" s="338" t="s">
        <v>297</v>
      </c>
      <c r="MIE189" s="338"/>
      <c r="MIF189" s="338"/>
      <c r="MIG189" s="338"/>
      <c r="MIH189" s="338"/>
      <c r="MII189" s="338"/>
      <c r="MIJ189" s="339"/>
      <c r="MIK189" s="11"/>
      <c r="MIL189" s="338" t="s">
        <v>297</v>
      </c>
      <c r="MIM189" s="338"/>
      <c r="MIN189" s="338"/>
      <c r="MIO189" s="338"/>
      <c r="MIP189" s="338"/>
      <c r="MIQ189" s="338"/>
      <c r="MIR189" s="339"/>
      <c r="MIS189" s="11"/>
      <c r="MIT189" s="338" t="s">
        <v>297</v>
      </c>
      <c r="MIU189" s="338"/>
      <c r="MIV189" s="338"/>
      <c r="MIW189" s="338"/>
      <c r="MIX189" s="338"/>
      <c r="MIY189" s="338"/>
      <c r="MIZ189" s="339"/>
      <c r="MJA189" s="11"/>
      <c r="MJB189" s="338" t="s">
        <v>297</v>
      </c>
      <c r="MJC189" s="338"/>
      <c r="MJD189" s="338"/>
      <c r="MJE189" s="338"/>
      <c r="MJF189" s="338"/>
      <c r="MJG189" s="338"/>
      <c r="MJH189" s="339"/>
      <c r="MJI189" s="11"/>
      <c r="MJJ189" s="338" t="s">
        <v>297</v>
      </c>
      <c r="MJK189" s="338"/>
      <c r="MJL189" s="338"/>
      <c r="MJM189" s="338"/>
      <c r="MJN189" s="338"/>
      <c r="MJO189" s="338"/>
      <c r="MJP189" s="339"/>
      <c r="MJQ189" s="11"/>
      <c r="MJR189" s="338" t="s">
        <v>297</v>
      </c>
      <c r="MJS189" s="338"/>
      <c r="MJT189" s="338"/>
      <c r="MJU189" s="338"/>
      <c r="MJV189" s="338"/>
      <c r="MJW189" s="338"/>
      <c r="MJX189" s="339"/>
      <c r="MJY189" s="11"/>
      <c r="MJZ189" s="338" t="s">
        <v>297</v>
      </c>
      <c r="MKA189" s="338"/>
      <c r="MKB189" s="338"/>
      <c r="MKC189" s="338"/>
      <c r="MKD189" s="338"/>
      <c r="MKE189" s="338"/>
      <c r="MKF189" s="339"/>
      <c r="MKG189" s="11"/>
      <c r="MKH189" s="338" t="s">
        <v>297</v>
      </c>
      <c r="MKI189" s="338"/>
      <c r="MKJ189" s="338"/>
      <c r="MKK189" s="338"/>
      <c r="MKL189" s="338"/>
      <c r="MKM189" s="338"/>
      <c r="MKN189" s="339"/>
      <c r="MKO189" s="11"/>
      <c r="MKP189" s="338" t="s">
        <v>297</v>
      </c>
      <c r="MKQ189" s="338"/>
      <c r="MKR189" s="338"/>
      <c r="MKS189" s="338"/>
      <c r="MKT189" s="338"/>
      <c r="MKU189" s="338"/>
      <c r="MKV189" s="339"/>
      <c r="MKW189" s="11"/>
      <c r="MKX189" s="338" t="s">
        <v>297</v>
      </c>
      <c r="MKY189" s="338"/>
      <c r="MKZ189" s="338"/>
      <c r="MLA189" s="338"/>
      <c r="MLB189" s="338"/>
      <c r="MLC189" s="338"/>
      <c r="MLD189" s="339"/>
      <c r="MLE189" s="11"/>
      <c r="MLF189" s="338" t="s">
        <v>297</v>
      </c>
      <c r="MLG189" s="338"/>
      <c r="MLH189" s="338"/>
      <c r="MLI189" s="338"/>
      <c r="MLJ189" s="338"/>
      <c r="MLK189" s="338"/>
      <c r="MLL189" s="339"/>
      <c r="MLM189" s="11"/>
      <c r="MLN189" s="338" t="s">
        <v>297</v>
      </c>
      <c r="MLO189" s="338"/>
      <c r="MLP189" s="338"/>
      <c r="MLQ189" s="338"/>
      <c r="MLR189" s="338"/>
      <c r="MLS189" s="338"/>
      <c r="MLT189" s="339"/>
      <c r="MLU189" s="11"/>
      <c r="MLV189" s="338" t="s">
        <v>297</v>
      </c>
      <c r="MLW189" s="338"/>
      <c r="MLX189" s="338"/>
      <c r="MLY189" s="338"/>
      <c r="MLZ189" s="338"/>
      <c r="MMA189" s="338"/>
      <c r="MMB189" s="339"/>
      <c r="MMC189" s="11"/>
      <c r="MMD189" s="338" t="s">
        <v>297</v>
      </c>
      <c r="MME189" s="338"/>
      <c r="MMF189" s="338"/>
      <c r="MMG189" s="338"/>
      <c r="MMH189" s="338"/>
      <c r="MMI189" s="338"/>
      <c r="MMJ189" s="339"/>
      <c r="MMK189" s="11"/>
      <c r="MML189" s="338" t="s">
        <v>297</v>
      </c>
      <c r="MMM189" s="338"/>
      <c r="MMN189" s="338"/>
      <c r="MMO189" s="338"/>
      <c r="MMP189" s="338"/>
      <c r="MMQ189" s="338"/>
      <c r="MMR189" s="339"/>
      <c r="MMS189" s="11"/>
      <c r="MMT189" s="338" t="s">
        <v>297</v>
      </c>
      <c r="MMU189" s="338"/>
      <c r="MMV189" s="338"/>
      <c r="MMW189" s="338"/>
      <c r="MMX189" s="338"/>
      <c r="MMY189" s="338"/>
      <c r="MMZ189" s="339"/>
      <c r="MNA189" s="11"/>
      <c r="MNB189" s="338" t="s">
        <v>297</v>
      </c>
      <c r="MNC189" s="338"/>
      <c r="MND189" s="338"/>
      <c r="MNE189" s="338"/>
      <c r="MNF189" s="338"/>
      <c r="MNG189" s="338"/>
      <c r="MNH189" s="339"/>
      <c r="MNI189" s="11"/>
      <c r="MNJ189" s="338" t="s">
        <v>297</v>
      </c>
      <c r="MNK189" s="338"/>
      <c r="MNL189" s="338"/>
      <c r="MNM189" s="338"/>
      <c r="MNN189" s="338"/>
      <c r="MNO189" s="338"/>
      <c r="MNP189" s="339"/>
      <c r="MNQ189" s="11"/>
      <c r="MNR189" s="338" t="s">
        <v>297</v>
      </c>
      <c r="MNS189" s="338"/>
      <c r="MNT189" s="338"/>
      <c r="MNU189" s="338"/>
      <c r="MNV189" s="338"/>
      <c r="MNW189" s="338"/>
      <c r="MNX189" s="339"/>
      <c r="MNY189" s="11"/>
      <c r="MNZ189" s="338" t="s">
        <v>297</v>
      </c>
      <c r="MOA189" s="338"/>
      <c r="MOB189" s="338"/>
      <c r="MOC189" s="338"/>
      <c r="MOD189" s="338"/>
      <c r="MOE189" s="338"/>
      <c r="MOF189" s="339"/>
      <c r="MOG189" s="11"/>
      <c r="MOH189" s="338" t="s">
        <v>297</v>
      </c>
      <c r="MOI189" s="338"/>
      <c r="MOJ189" s="338"/>
      <c r="MOK189" s="338"/>
      <c r="MOL189" s="338"/>
      <c r="MOM189" s="338"/>
      <c r="MON189" s="339"/>
      <c r="MOO189" s="11"/>
      <c r="MOP189" s="338" t="s">
        <v>297</v>
      </c>
      <c r="MOQ189" s="338"/>
      <c r="MOR189" s="338"/>
      <c r="MOS189" s="338"/>
      <c r="MOT189" s="338"/>
      <c r="MOU189" s="338"/>
      <c r="MOV189" s="339"/>
      <c r="MOW189" s="11"/>
      <c r="MOX189" s="338" t="s">
        <v>297</v>
      </c>
      <c r="MOY189" s="338"/>
      <c r="MOZ189" s="338"/>
      <c r="MPA189" s="338"/>
      <c r="MPB189" s="338"/>
      <c r="MPC189" s="338"/>
      <c r="MPD189" s="339"/>
      <c r="MPE189" s="11"/>
      <c r="MPF189" s="338" t="s">
        <v>297</v>
      </c>
      <c r="MPG189" s="338"/>
      <c r="MPH189" s="338"/>
      <c r="MPI189" s="338"/>
      <c r="MPJ189" s="338"/>
      <c r="MPK189" s="338"/>
      <c r="MPL189" s="339"/>
      <c r="MPM189" s="11"/>
      <c r="MPN189" s="338" t="s">
        <v>297</v>
      </c>
      <c r="MPO189" s="338"/>
      <c r="MPP189" s="338"/>
      <c r="MPQ189" s="338"/>
      <c r="MPR189" s="338"/>
      <c r="MPS189" s="338"/>
      <c r="MPT189" s="339"/>
      <c r="MPU189" s="11"/>
      <c r="MPV189" s="338" t="s">
        <v>297</v>
      </c>
      <c r="MPW189" s="338"/>
      <c r="MPX189" s="338"/>
      <c r="MPY189" s="338"/>
      <c r="MPZ189" s="338"/>
      <c r="MQA189" s="338"/>
      <c r="MQB189" s="339"/>
      <c r="MQC189" s="11"/>
      <c r="MQD189" s="338" t="s">
        <v>297</v>
      </c>
      <c r="MQE189" s="338"/>
      <c r="MQF189" s="338"/>
      <c r="MQG189" s="338"/>
      <c r="MQH189" s="338"/>
      <c r="MQI189" s="338"/>
      <c r="MQJ189" s="339"/>
      <c r="MQK189" s="11"/>
      <c r="MQL189" s="338" t="s">
        <v>297</v>
      </c>
      <c r="MQM189" s="338"/>
      <c r="MQN189" s="338"/>
      <c r="MQO189" s="338"/>
      <c r="MQP189" s="338"/>
      <c r="MQQ189" s="338"/>
      <c r="MQR189" s="339"/>
      <c r="MQS189" s="11"/>
      <c r="MQT189" s="338" t="s">
        <v>297</v>
      </c>
      <c r="MQU189" s="338"/>
      <c r="MQV189" s="338"/>
      <c r="MQW189" s="338"/>
      <c r="MQX189" s="338"/>
      <c r="MQY189" s="338"/>
      <c r="MQZ189" s="339"/>
      <c r="MRA189" s="11"/>
      <c r="MRB189" s="338" t="s">
        <v>297</v>
      </c>
      <c r="MRC189" s="338"/>
      <c r="MRD189" s="338"/>
      <c r="MRE189" s="338"/>
      <c r="MRF189" s="338"/>
      <c r="MRG189" s="338"/>
      <c r="MRH189" s="339"/>
      <c r="MRI189" s="11"/>
      <c r="MRJ189" s="338" t="s">
        <v>297</v>
      </c>
      <c r="MRK189" s="338"/>
      <c r="MRL189" s="338"/>
      <c r="MRM189" s="338"/>
      <c r="MRN189" s="338"/>
      <c r="MRO189" s="338"/>
      <c r="MRP189" s="339"/>
      <c r="MRQ189" s="11"/>
      <c r="MRR189" s="338" t="s">
        <v>297</v>
      </c>
      <c r="MRS189" s="338"/>
      <c r="MRT189" s="338"/>
      <c r="MRU189" s="338"/>
      <c r="MRV189" s="338"/>
      <c r="MRW189" s="338"/>
      <c r="MRX189" s="339"/>
      <c r="MRY189" s="11"/>
      <c r="MRZ189" s="338" t="s">
        <v>297</v>
      </c>
      <c r="MSA189" s="338"/>
      <c r="MSB189" s="338"/>
      <c r="MSC189" s="338"/>
      <c r="MSD189" s="338"/>
      <c r="MSE189" s="338"/>
      <c r="MSF189" s="339"/>
      <c r="MSG189" s="11"/>
      <c r="MSH189" s="338" t="s">
        <v>297</v>
      </c>
      <c r="MSI189" s="338"/>
      <c r="MSJ189" s="338"/>
      <c r="MSK189" s="338"/>
      <c r="MSL189" s="338"/>
      <c r="MSM189" s="338"/>
      <c r="MSN189" s="339"/>
      <c r="MSO189" s="11"/>
      <c r="MSP189" s="338" t="s">
        <v>297</v>
      </c>
      <c r="MSQ189" s="338"/>
      <c r="MSR189" s="338"/>
      <c r="MSS189" s="338"/>
      <c r="MST189" s="338"/>
      <c r="MSU189" s="338"/>
      <c r="MSV189" s="339"/>
      <c r="MSW189" s="11"/>
      <c r="MSX189" s="338" t="s">
        <v>297</v>
      </c>
      <c r="MSY189" s="338"/>
      <c r="MSZ189" s="338"/>
      <c r="MTA189" s="338"/>
      <c r="MTB189" s="338"/>
      <c r="MTC189" s="338"/>
      <c r="MTD189" s="339"/>
      <c r="MTE189" s="11"/>
      <c r="MTF189" s="338" t="s">
        <v>297</v>
      </c>
      <c r="MTG189" s="338"/>
      <c r="MTH189" s="338"/>
      <c r="MTI189" s="338"/>
      <c r="MTJ189" s="338"/>
      <c r="MTK189" s="338"/>
      <c r="MTL189" s="339"/>
      <c r="MTM189" s="11"/>
      <c r="MTN189" s="338" t="s">
        <v>297</v>
      </c>
      <c r="MTO189" s="338"/>
      <c r="MTP189" s="338"/>
      <c r="MTQ189" s="338"/>
      <c r="MTR189" s="338"/>
      <c r="MTS189" s="338"/>
      <c r="MTT189" s="339"/>
      <c r="MTU189" s="11"/>
      <c r="MTV189" s="338" t="s">
        <v>297</v>
      </c>
      <c r="MTW189" s="338"/>
      <c r="MTX189" s="338"/>
      <c r="MTY189" s="338"/>
      <c r="MTZ189" s="338"/>
      <c r="MUA189" s="338"/>
      <c r="MUB189" s="339"/>
      <c r="MUC189" s="11"/>
      <c r="MUD189" s="338" t="s">
        <v>297</v>
      </c>
      <c r="MUE189" s="338"/>
      <c r="MUF189" s="338"/>
      <c r="MUG189" s="338"/>
      <c r="MUH189" s="338"/>
      <c r="MUI189" s="338"/>
      <c r="MUJ189" s="339"/>
      <c r="MUK189" s="11"/>
      <c r="MUL189" s="338" t="s">
        <v>297</v>
      </c>
      <c r="MUM189" s="338"/>
      <c r="MUN189" s="338"/>
      <c r="MUO189" s="338"/>
      <c r="MUP189" s="338"/>
      <c r="MUQ189" s="338"/>
      <c r="MUR189" s="339"/>
      <c r="MUS189" s="11"/>
      <c r="MUT189" s="338" t="s">
        <v>297</v>
      </c>
      <c r="MUU189" s="338"/>
      <c r="MUV189" s="338"/>
      <c r="MUW189" s="338"/>
      <c r="MUX189" s="338"/>
      <c r="MUY189" s="338"/>
      <c r="MUZ189" s="339"/>
      <c r="MVA189" s="11"/>
      <c r="MVB189" s="338" t="s">
        <v>297</v>
      </c>
      <c r="MVC189" s="338"/>
      <c r="MVD189" s="338"/>
      <c r="MVE189" s="338"/>
      <c r="MVF189" s="338"/>
      <c r="MVG189" s="338"/>
      <c r="MVH189" s="339"/>
      <c r="MVI189" s="11"/>
      <c r="MVJ189" s="338" t="s">
        <v>297</v>
      </c>
      <c r="MVK189" s="338"/>
      <c r="MVL189" s="338"/>
      <c r="MVM189" s="338"/>
      <c r="MVN189" s="338"/>
      <c r="MVO189" s="338"/>
      <c r="MVP189" s="339"/>
      <c r="MVQ189" s="11"/>
      <c r="MVR189" s="338" t="s">
        <v>297</v>
      </c>
      <c r="MVS189" s="338"/>
      <c r="MVT189" s="338"/>
      <c r="MVU189" s="338"/>
      <c r="MVV189" s="338"/>
      <c r="MVW189" s="338"/>
      <c r="MVX189" s="339"/>
      <c r="MVY189" s="11"/>
      <c r="MVZ189" s="338" t="s">
        <v>297</v>
      </c>
      <c r="MWA189" s="338"/>
      <c r="MWB189" s="338"/>
      <c r="MWC189" s="338"/>
      <c r="MWD189" s="338"/>
      <c r="MWE189" s="338"/>
      <c r="MWF189" s="339"/>
      <c r="MWG189" s="11"/>
      <c r="MWH189" s="338" t="s">
        <v>297</v>
      </c>
      <c r="MWI189" s="338"/>
      <c r="MWJ189" s="338"/>
      <c r="MWK189" s="338"/>
      <c r="MWL189" s="338"/>
      <c r="MWM189" s="338"/>
      <c r="MWN189" s="339"/>
      <c r="MWO189" s="11"/>
      <c r="MWP189" s="338" t="s">
        <v>297</v>
      </c>
      <c r="MWQ189" s="338"/>
      <c r="MWR189" s="338"/>
      <c r="MWS189" s="338"/>
      <c r="MWT189" s="338"/>
      <c r="MWU189" s="338"/>
      <c r="MWV189" s="339"/>
      <c r="MWW189" s="11"/>
      <c r="MWX189" s="338" t="s">
        <v>297</v>
      </c>
      <c r="MWY189" s="338"/>
      <c r="MWZ189" s="338"/>
      <c r="MXA189" s="338"/>
      <c r="MXB189" s="338"/>
      <c r="MXC189" s="338"/>
      <c r="MXD189" s="339"/>
      <c r="MXE189" s="11"/>
      <c r="MXF189" s="338" t="s">
        <v>297</v>
      </c>
      <c r="MXG189" s="338"/>
      <c r="MXH189" s="338"/>
      <c r="MXI189" s="338"/>
      <c r="MXJ189" s="338"/>
      <c r="MXK189" s="338"/>
      <c r="MXL189" s="339"/>
      <c r="MXM189" s="11"/>
      <c r="MXN189" s="338" t="s">
        <v>297</v>
      </c>
      <c r="MXO189" s="338"/>
      <c r="MXP189" s="338"/>
      <c r="MXQ189" s="338"/>
      <c r="MXR189" s="338"/>
      <c r="MXS189" s="338"/>
      <c r="MXT189" s="339"/>
      <c r="MXU189" s="11"/>
      <c r="MXV189" s="338" t="s">
        <v>297</v>
      </c>
      <c r="MXW189" s="338"/>
      <c r="MXX189" s="338"/>
      <c r="MXY189" s="338"/>
      <c r="MXZ189" s="338"/>
      <c r="MYA189" s="338"/>
      <c r="MYB189" s="339"/>
      <c r="MYC189" s="11"/>
      <c r="MYD189" s="338" t="s">
        <v>297</v>
      </c>
      <c r="MYE189" s="338"/>
      <c r="MYF189" s="338"/>
      <c r="MYG189" s="338"/>
      <c r="MYH189" s="338"/>
      <c r="MYI189" s="338"/>
      <c r="MYJ189" s="339"/>
      <c r="MYK189" s="11"/>
      <c r="MYL189" s="338" t="s">
        <v>297</v>
      </c>
      <c r="MYM189" s="338"/>
      <c r="MYN189" s="338"/>
      <c r="MYO189" s="338"/>
      <c r="MYP189" s="338"/>
      <c r="MYQ189" s="338"/>
      <c r="MYR189" s="339"/>
      <c r="MYS189" s="11"/>
      <c r="MYT189" s="338" t="s">
        <v>297</v>
      </c>
      <c r="MYU189" s="338"/>
      <c r="MYV189" s="338"/>
      <c r="MYW189" s="338"/>
      <c r="MYX189" s="338"/>
      <c r="MYY189" s="338"/>
      <c r="MYZ189" s="339"/>
      <c r="MZA189" s="11"/>
      <c r="MZB189" s="338" t="s">
        <v>297</v>
      </c>
      <c r="MZC189" s="338"/>
      <c r="MZD189" s="338"/>
      <c r="MZE189" s="338"/>
      <c r="MZF189" s="338"/>
      <c r="MZG189" s="338"/>
      <c r="MZH189" s="339"/>
      <c r="MZI189" s="11"/>
      <c r="MZJ189" s="338" t="s">
        <v>297</v>
      </c>
      <c r="MZK189" s="338"/>
      <c r="MZL189" s="338"/>
      <c r="MZM189" s="338"/>
      <c r="MZN189" s="338"/>
      <c r="MZO189" s="338"/>
      <c r="MZP189" s="339"/>
      <c r="MZQ189" s="11"/>
      <c r="MZR189" s="338" t="s">
        <v>297</v>
      </c>
      <c r="MZS189" s="338"/>
      <c r="MZT189" s="338"/>
      <c r="MZU189" s="338"/>
      <c r="MZV189" s="338"/>
      <c r="MZW189" s="338"/>
      <c r="MZX189" s="339"/>
      <c r="MZY189" s="11"/>
      <c r="MZZ189" s="338" t="s">
        <v>297</v>
      </c>
      <c r="NAA189" s="338"/>
      <c r="NAB189" s="338"/>
      <c r="NAC189" s="338"/>
      <c r="NAD189" s="338"/>
      <c r="NAE189" s="338"/>
      <c r="NAF189" s="339"/>
      <c r="NAG189" s="11"/>
      <c r="NAH189" s="338" t="s">
        <v>297</v>
      </c>
      <c r="NAI189" s="338"/>
      <c r="NAJ189" s="338"/>
      <c r="NAK189" s="338"/>
      <c r="NAL189" s="338"/>
      <c r="NAM189" s="338"/>
      <c r="NAN189" s="339"/>
      <c r="NAO189" s="11"/>
      <c r="NAP189" s="338" t="s">
        <v>297</v>
      </c>
      <c r="NAQ189" s="338"/>
      <c r="NAR189" s="338"/>
      <c r="NAS189" s="338"/>
      <c r="NAT189" s="338"/>
      <c r="NAU189" s="338"/>
      <c r="NAV189" s="339"/>
      <c r="NAW189" s="11"/>
      <c r="NAX189" s="338" t="s">
        <v>297</v>
      </c>
      <c r="NAY189" s="338"/>
      <c r="NAZ189" s="338"/>
      <c r="NBA189" s="338"/>
      <c r="NBB189" s="338"/>
      <c r="NBC189" s="338"/>
      <c r="NBD189" s="339"/>
      <c r="NBE189" s="11"/>
      <c r="NBF189" s="338" t="s">
        <v>297</v>
      </c>
      <c r="NBG189" s="338"/>
      <c r="NBH189" s="338"/>
      <c r="NBI189" s="338"/>
      <c r="NBJ189" s="338"/>
      <c r="NBK189" s="338"/>
      <c r="NBL189" s="339"/>
      <c r="NBM189" s="11"/>
      <c r="NBN189" s="338" t="s">
        <v>297</v>
      </c>
      <c r="NBO189" s="338"/>
      <c r="NBP189" s="338"/>
      <c r="NBQ189" s="338"/>
      <c r="NBR189" s="338"/>
      <c r="NBS189" s="338"/>
      <c r="NBT189" s="339"/>
      <c r="NBU189" s="11"/>
      <c r="NBV189" s="338" t="s">
        <v>297</v>
      </c>
      <c r="NBW189" s="338"/>
      <c r="NBX189" s="338"/>
      <c r="NBY189" s="338"/>
      <c r="NBZ189" s="338"/>
      <c r="NCA189" s="338"/>
      <c r="NCB189" s="339"/>
      <c r="NCC189" s="11"/>
      <c r="NCD189" s="338" t="s">
        <v>297</v>
      </c>
      <c r="NCE189" s="338"/>
      <c r="NCF189" s="338"/>
      <c r="NCG189" s="338"/>
      <c r="NCH189" s="338"/>
      <c r="NCI189" s="338"/>
      <c r="NCJ189" s="339"/>
      <c r="NCK189" s="11"/>
      <c r="NCL189" s="338" t="s">
        <v>297</v>
      </c>
      <c r="NCM189" s="338"/>
      <c r="NCN189" s="338"/>
      <c r="NCO189" s="338"/>
      <c r="NCP189" s="338"/>
      <c r="NCQ189" s="338"/>
      <c r="NCR189" s="339"/>
      <c r="NCS189" s="11"/>
      <c r="NCT189" s="338" t="s">
        <v>297</v>
      </c>
      <c r="NCU189" s="338"/>
      <c r="NCV189" s="338"/>
      <c r="NCW189" s="338"/>
      <c r="NCX189" s="338"/>
      <c r="NCY189" s="338"/>
      <c r="NCZ189" s="339"/>
      <c r="NDA189" s="11"/>
      <c r="NDB189" s="338" t="s">
        <v>297</v>
      </c>
      <c r="NDC189" s="338"/>
      <c r="NDD189" s="338"/>
      <c r="NDE189" s="338"/>
      <c r="NDF189" s="338"/>
      <c r="NDG189" s="338"/>
      <c r="NDH189" s="339"/>
      <c r="NDI189" s="11"/>
      <c r="NDJ189" s="338" t="s">
        <v>297</v>
      </c>
      <c r="NDK189" s="338"/>
      <c r="NDL189" s="338"/>
      <c r="NDM189" s="338"/>
      <c r="NDN189" s="338"/>
      <c r="NDO189" s="338"/>
      <c r="NDP189" s="339"/>
      <c r="NDQ189" s="11"/>
      <c r="NDR189" s="338" t="s">
        <v>297</v>
      </c>
      <c r="NDS189" s="338"/>
      <c r="NDT189" s="338"/>
      <c r="NDU189" s="338"/>
      <c r="NDV189" s="338"/>
      <c r="NDW189" s="338"/>
      <c r="NDX189" s="339"/>
      <c r="NDY189" s="11"/>
      <c r="NDZ189" s="338" t="s">
        <v>297</v>
      </c>
      <c r="NEA189" s="338"/>
      <c r="NEB189" s="338"/>
      <c r="NEC189" s="338"/>
      <c r="NED189" s="338"/>
      <c r="NEE189" s="338"/>
      <c r="NEF189" s="339"/>
      <c r="NEG189" s="11"/>
      <c r="NEH189" s="338" t="s">
        <v>297</v>
      </c>
      <c r="NEI189" s="338"/>
      <c r="NEJ189" s="338"/>
      <c r="NEK189" s="338"/>
      <c r="NEL189" s="338"/>
      <c r="NEM189" s="338"/>
      <c r="NEN189" s="339"/>
      <c r="NEO189" s="11"/>
      <c r="NEP189" s="338" t="s">
        <v>297</v>
      </c>
      <c r="NEQ189" s="338"/>
      <c r="NER189" s="338"/>
      <c r="NES189" s="338"/>
      <c r="NET189" s="338"/>
      <c r="NEU189" s="338"/>
      <c r="NEV189" s="339"/>
      <c r="NEW189" s="11"/>
      <c r="NEX189" s="338" t="s">
        <v>297</v>
      </c>
      <c r="NEY189" s="338"/>
      <c r="NEZ189" s="338"/>
      <c r="NFA189" s="338"/>
      <c r="NFB189" s="338"/>
      <c r="NFC189" s="338"/>
      <c r="NFD189" s="339"/>
      <c r="NFE189" s="11"/>
      <c r="NFF189" s="338" t="s">
        <v>297</v>
      </c>
      <c r="NFG189" s="338"/>
      <c r="NFH189" s="338"/>
      <c r="NFI189" s="338"/>
      <c r="NFJ189" s="338"/>
      <c r="NFK189" s="338"/>
      <c r="NFL189" s="339"/>
      <c r="NFM189" s="11"/>
      <c r="NFN189" s="338" t="s">
        <v>297</v>
      </c>
      <c r="NFO189" s="338"/>
      <c r="NFP189" s="338"/>
      <c r="NFQ189" s="338"/>
      <c r="NFR189" s="338"/>
      <c r="NFS189" s="338"/>
      <c r="NFT189" s="339"/>
      <c r="NFU189" s="11"/>
      <c r="NFV189" s="338" t="s">
        <v>297</v>
      </c>
      <c r="NFW189" s="338"/>
      <c r="NFX189" s="338"/>
      <c r="NFY189" s="338"/>
      <c r="NFZ189" s="338"/>
      <c r="NGA189" s="338"/>
      <c r="NGB189" s="339"/>
      <c r="NGC189" s="11"/>
      <c r="NGD189" s="338" t="s">
        <v>297</v>
      </c>
      <c r="NGE189" s="338"/>
      <c r="NGF189" s="338"/>
      <c r="NGG189" s="338"/>
      <c r="NGH189" s="338"/>
      <c r="NGI189" s="338"/>
      <c r="NGJ189" s="339"/>
      <c r="NGK189" s="11"/>
      <c r="NGL189" s="338" t="s">
        <v>297</v>
      </c>
      <c r="NGM189" s="338"/>
      <c r="NGN189" s="338"/>
      <c r="NGO189" s="338"/>
      <c r="NGP189" s="338"/>
      <c r="NGQ189" s="338"/>
      <c r="NGR189" s="339"/>
      <c r="NGS189" s="11"/>
      <c r="NGT189" s="338" t="s">
        <v>297</v>
      </c>
      <c r="NGU189" s="338"/>
      <c r="NGV189" s="338"/>
      <c r="NGW189" s="338"/>
      <c r="NGX189" s="338"/>
      <c r="NGY189" s="338"/>
      <c r="NGZ189" s="339"/>
      <c r="NHA189" s="11"/>
      <c r="NHB189" s="338" t="s">
        <v>297</v>
      </c>
      <c r="NHC189" s="338"/>
      <c r="NHD189" s="338"/>
      <c r="NHE189" s="338"/>
      <c r="NHF189" s="338"/>
      <c r="NHG189" s="338"/>
      <c r="NHH189" s="339"/>
      <c r="NHI189" s="11"/>
      <c r="NHJ189" s="338" t="s">
        <v>297</v>
      </c>
      <c r="NHK189" s="338"/>
      <c r="NHL189" s="338"/>
      <c r="NHM189" s="338"/>
      <c r="NHN189" s="338"/>
      <c r="NHO189" s="338"/>
      <c r="NHP189" s="339"/>
      <c r="NHQ189" s="11"/>
      <c r="NHR189" s="338" t="s">
        <v>297</v>
      </c>
      <c r="NHS189" s="338"/>
      <c r="NHT189" s="338"/>
      <c r="NHU189" s="338"/>
      <c r="NHV189" s="338"/>
      <c r="NHW189" s="338"/>
      <c r="NHX189" s="339"/>
      <c r="NHY189" s="11"/>
      <c r="NHZ189" s="338" t="s">
        <v>297</v>
      </c>
      <c r="NIA189" s="338"/>
      <c r="NIB189" s="338"/>
      <c r="NIC189" s="338"/>
      <c r="NID189" s="338"/>
      <c r="NIE189" s="338"/>
      <c r="NIF189" s="339"/>
      <c r="NIG189" s="11"/>
      <c r="NIH189" s="338" t="s">
        <v>297</v>
      </c>
      <c r="NII189" s="338"/>
      <c r="NIJ189" s="338"/>
      <c r="NIK189" s="338"/>
      <c r="NIL189" s="338"/>
      <c r="NIM189" s="338"/>
      <c r="NIN189" s="339"/>
      <c r="NIO189" s="11"/>
      <c r="NIP189" s="338" t="s">
        <v>297</v>
      </c>
      <c r="NIQ189" s="338"/>
      <c r="NIR189" s="338"/>
      <c r="NIS189" s="338"/>
      <c r="NIT189" s="338"/>
      <c r="NIU189" s="338"/>
      <c r="NIV189" s="339"/>
      <c r="NIW189" s="11"/>
      <c r="NIX189" s="338" t="s">
        <v>297</v>
      </c>
      <c r="NIY189" s="338"/>
      <c r="NIZ189" s="338"/>
      <c r="NJA189" s="338"/>
      <c r="NJB189" s="338"/>
      <c r="NJC189" s="338"/>
      <c r="NJD189" s="339"/>
      <c r="NJE189" s="11"/>
      <c r="NJF189" s="338" t="s">
        <v>297</v>
      </c>
      <c r="NJG189" s="338"/>
      <c r="NJH189" s="338"/>
      <c r="NJI189" s="338"/>
      <c r="NJJ189" s="338"/>
      <c r="NJK189" s="338"/>
      <c r="NJL189" s="339"/>
      <c r="NJM189" s="11"/>
      <c r="NJN189" s="338" t="s">
        <v>297</v>
      </c>
      <c r="NJO189" s="338"/>
      <c r="NJP189" s="338"/>
      <c r="NJQ189" s="338"/>
      <c r="NJR189" s="338"/>
      <c r="NJS189" s="338"/>
      <c r="NJT189" s="339"/>
      <c r="NJU189" s="11"/>
      <c r="NJV189" s="338" t="s">
        <v>297</v>
      </c>
      <c r="NJW189" s="338"/>
      <c r="NJX189" s="338"/>
      <c r="NJY189" s="338"/>
      <c r="NJZ189" s="338"/>
      <c r="NKA189" s="338"/>
      <c r="NKB189" s="339"/>
      <c r="NKC189" s="11"/>
      <c r="NKD189" s="338" t="s">
        <v>297</v>
      </c>
      <c r="NKE189" s="338"/>
      <c r="NKF189" s="338"/>
      <c r="NKG189" s="338"/>
      <c r="NKH189" s="338"/>
      <c r="NKI189" s="338"/>
      <c r="NKJ189" s="339"/>
      <c r="NKK189" s="11"/>
      <c r="NKL189" s="338" t="s">
        <v>297</v>
      </c>
      <c r="NKM189" s="338"/>
      <c r="NKN189" s="338"/>
      <c r="NKO189" s="338"/>
      <c r="NKP189" s="338"/>
      <c r="NKQ189" s="338"/>
      <c r="NKR189" s="339"/>
      <c r="NKS189" s="11"/>
      <c r="NKT189" s="338" t="s">
        <v>297</v>
      </c>
      <c r="NKU189" s="338"/>
      <c r="NKV189" s="338"/>
      <c r="NKW189" s="338"/>
      <c r="NKX189" s="338"/>
      <c r="NKY189" s="338"/>
      <c r="NKZ189" s="339"/>
      <c r="NLA189" s="11"/>
      <c r="NLB189" s="338" t="s">
        <v>297</v>
      </c>
      <c r="NLC189" s="338"/>
      <c r="NLD189" s="338"/>
      <c r="NLE189" s="338"/>
      <c r="NLF189" s="338"/>
      <c r="NLG189" s="338"/>
      <c r="NLH189" s="339"/>
      <c r="NLI189" s="11"/>
      <c r="NLJ189" s="338" t="s">
        <v>297</v>
      </c>
      <c r="NLK189" s="338"/>
      <c r="NLL189" s="338"/>
      <c r="NLM189" s="338"/>
      <c r="NLN189" s="338"/>
      <c r="NLO189" s="338"/>
      <c r="NLP189" s="339"/>
      <c r="NLQ189" s="11"/>
      <c r="NLR189" s="338" t="s">
        <v>297</v>
      </c>
      <c r="NLS189" s="338"/>
      <c r="NLT189" s="338"/>
      <c r="NLU189" s="338"/>
      <c r="NLV189" s="338"/>
      <c r="NLW189" s="338"/>
      <c r="NLX189" s="339"/>
      <c r="NLY189" s="11"/>
      <c r="NLZ189" s="338" t="s">
        <v>297</v>
      </c>
      <c r="NMA189" s="338"/>
      <c r="NMB189" s="338"/>
      <c r="NMC189" s="338"/>
      <c r="NMD189" s="338"/>
      <c r="NME189" s="338"/>
      <c r="NMF189" s="339"/>
      <c r="NMG189" s="11"/>
      <c r="NMH189" s="338" t="s">
        <v>297</v>
      </c>
      <c r="NMI189" s="338"/>
      <c r="NMJ189" s="338"/>
      <c r="NMK189" s="338"/>
      <c r="NML189" s="338"/>
      <c r="NMM189" s="338"/>
      <c r="NMN189" s="339"/>
      <c r="NMO189" s="11"/>
      <c r="NMP189" s="338" t="s">
        <v>297</v>
      </c>
      <c r="NMQ189" s="338"/>
      <c r="NMR189" s="338"/>
      <c r="NMS189" s="338"/>
      <c r="NMT189" s="338"/>
      <c r="NMU189" s="338"/>
      <c r="NMV189" s="339"/>
      <c r="NMW189" s="11"/>
      <c r="NMX189" s="338" t="s">
        <v>297</v>
      </c>
      <c r="NMY189" s="338"/>
      <c r="NMZ189" s="338"/>
      <c r="NNA189" s="338"/>
      <c r="NNB189" s="338"/>
      <c r="NNC189" s="338"/>
      <c r="NND189" s="339"/>
      <c r="NNE189" s="11"/>
      <c r="NNF189" s="338" t="s">
        <v>297</v>
      </c>
      <c r="NNG189" s="338"/>
      <c r="NNH189" s="338"/>
      <c r="NNI189" s="338"/>
      <c r="NNJ189" s="338"/>
      <c r="NNK189" s="338"/>
      <c r="NNL189" s="339"/>
      <c r="NNM189" s="11"/>
      <c r="NNN189" s="338" t="s">
        <v>297</v>
      </c>
      <c r="NNO189" s="338"/>
      <c r="NNP189" s="338"/>
      <c r="NNQ189" s="338"/>
      <c r="NNR189" s="338"/>
      <c r="NNS189" s="338"/>
      <c r="NNT189" s="339"/>
      <c r="NNU189" s="11"/>
      <c r="NNV189" s="338" t="s">
        <v>297</v>
      </c>
      <c r="NNW189" s="338"/>
      <c r="NNX189" s="338"/>
      <c r="NNY189" s="338"/>
      <c r="NNZ189" s="338"/>
      <c r="NOA189" s="338"/>
      <c r="NOB189" s="339"/>
      <c r="NOC189" s="11"/>
      <c r="NOD189" s="338" t="s">
        <v>297</v>
      </c>
      <c r="NOE189" s="338"/>
      <c r="NOF189" s="338"/>
      <c r="NOG189" s="338"/>
      <c r="NOH189" s="338"/>
      <c r="NOI189" s="338"/>
      <c r="NOJ189" s="339"/>
      <c r="NOK189" s="11"/>
      <c r="NOL189" s="338" t="s">
        <v>297</v>
      </c>
      <c r="NOM189" s="338"/>
      <c r="NON189" s="338"/>
      <c r="NOO189" s="338"/>
      <c r="NOP189" s="338"/>
      <c r="NOQ189" s="338"/>
      <c r="NOR189" s="339"/>
      <c r="NOS189" s="11"/>
      <c r="NOT189" s="338" t="s">
        <v>297</v>
      </c>
      <c r="NOU189" s="338"/>
      <c r="NOV189" s="338"/>
      <c r="NOW189" s="338"/>
      <c r="NOX189" s="338"/>
      <c r="NOY189" s="338"/>
      <c r="NOZ189" s="339"/>
      <c r="NPA189" s="11"/>
      <c r="NPB189" s="338" t="s">
        <v>297</v>
      </c>
      <c r="NPC189" s="338"/>
      <c r="NPD189" s="338"/>
      <c r="NPE189" s="338"/>
      <c r="NPF189" s="338"/>
      <c r="NPG189" s="338"/>
      <c r="NPH189" s="339"/>
      <c r="NPI189" s="11"/>
      <c r="NPJ189" s="338" t="s">
        <v>297</v>
      </c>
      <c r="NPK189" s="338"/>
      <c r="NPL189" s="338"/>
      <c r="NPM189" s="338"/>
      <c r="NPN189" s="338"/>
      <c r="NPO189" s="338"/>
      <c r="NPP189" s="339"/>
      <c r="NPQ189" s="11"/>
      <c r="NPR189" s="338" t="s">
        <v>297</v>
      </c>
      <c r="NPS189" s="338"/>
      <c r="NPT189" s="338"/>
      <c r="NPU189" s="338"/>
      <c r="NPV189" s="338"/>
      <c r="NPW189" s="338"/>
      <c r="NPX189" s="339"/>
      <c r="NPY189" s="11"/>
      <c r="NPZ189" s="338" t="s">
        <v>297</v>
      </c>
      <c r="NQA189" s="338"/>
      <c r="NQB189" s="338"/>
      <c r="NQC189" s="338"/>
      <c r="NQD189" s="338"/>
      <c r="NQE189" s="338"/>
      <c r="NQF189" s="339"/>
      <c r="NQG189" s="11"/>
      <c r="NQH189" s="338" t="s">
        <v>297</v>
      </c>
      <c r="NQI189" s="338"/>
      <c r="NQJ189" s="338"/>
      <c r="NQK189" s="338"/>
      <c r="NQL189" s="338"/>
      <c r="NQM189" s="338"/>
      <c r="NQN189" s="339"/>
      <c r="NQO189" s="11"/>
      <c r="NQP189" s="338" t="s">
        <v>297</v>
      </c>
      <c r="NQQ189" s="338"/>
      <c r="NQR189" s="338"/>
      <c r="NQS189" s="338"/>
      <c r="NQT189" s="338"/>
      <c r="NQU189" s="338"/>
      <c r="NQV189" s="339"/>
      <c r="NQW189" s="11"/>
      <c r="NQX189" s="338" t="s">
        <v>297</v>
      </c>
      <c r="NQY189" s="338"/>
      <c r="NQZ189" s="338"/>
      <c r="NRA189" s="338"/>
      <c r="NRB189" s="338"/>
      <c r="NRC189" s="338"/>
      <c r="NRD189" s="339"/>
      <c r="NRE189" s="11"/>
      <c r="NRF189" s="338" t="s">
        <v>297</v>
      </c>
      <c r="NRG189" s="338"/>
      <c r="NRH189" s="338"/>
      <c r="NRI189" s="338"/>
      <c r="NRJ189" s="338"/>
      <c r="NRK189" s="338"/>
      <c r="NRL189" s="339"/>
      <c r="NRM189" s="11"/>
      <c r="NRN189" s="338" t="s">
        <v>297</v>
      </c>
      <c r="NRO189" s="338"/>
      <c r="NRP189" s="338"/>
      <c r="NRQ189" s="338"/>
      <c r="NRR189" s="338"/>
      <c r="NRS189" s="338"/>
      <c r="NRT189" s="339"/>
      <c r="NRU189" s="11"/>
      <c r="NRV189" s="338" t="s">
        <v>297</v>
      </c>
      <c r="NRW189" s="338"/>
      <c r="NRX189" s="338"/>
      <c r="NRY189" s="338"/>
      <c r="NRZ189" s="338"/>
      <c r="NSA189" s="338"/>
      <c r="NSB189" s="339"/>
      <c r="NSC189" s="11"/>
      <c r="NSD189" s="338" t="s">
        <v>297</v>
      </c>
      <c r="NSE189" s="338"/>
      <c r="NSF189" s="338"/>
      <c r="NSG189" s="338"/>
      <c r="NSH189" s="338"/>
      <c r="NSI189" s="338"/>
      <c r="NSJ189" s="339"/>
      <c r="NSK189" s="11"/>
      <c r="NSL189" s="338" t="s">
        <v>297</v>
      </c>
      <c r="NSM189" s="338"/>
      <c r="NSN189" s="338"/>
      <c r="NSO189" s="338"/>
      <c r="NSP189" s="338"/>
      <c r="NSQ189" s="338"/>
      <c r="NSR189" s="339"/>
      <c r="NSS189" s="11"/>
      <c r="NST189" s="338" t="s">
        <v>297</v>
      </c>
      <c r="NSU189" s="338"/>
      <c r="NSV189" s="338"/>
      <c r="NSW189" s="338"/>
      <c r="NSX189" s="338"/>
      <c r="NSY189" s="338"/>
      <c r="NSZ189" s="339"/>
      <c r="NTA189" s="11"/>
      <c r="NTB189" s="338" t="s">
        <v>297</v>
      </c>
      <c r="NTC189" s="338"/>
      <c r="NTD189" s="338"/>
      <c r="NTE189" s="338"/>
      <c r="NTF189" s="338"/>
      <c r="NTG189" s="338"/>
      <c r="NTH189" s="339"/>
      <c r="NTI189" s="11"/>
      <c r="NTJ189" s="338" t="s">
        <v>297</v>
      </c>
      <c r="NTK189" s="338"/>
      <c r="NTL189" s="338"/>
      <c r="NTM189" s="338"/>
      <c r="NTN189" s="338"/>
      <c r="NTO189" s="338"/>
      <c r="NTP189" s="339"/>
      <c r="NTQ189" s="11"/>
      <c r="NTR189" s="338" t="s">
        <v>297</v>
      </c>
      <c r="NTS189" s="338"/>
      <c r="NTT189" s="338"/>
      <c r="NTU189" s="338"/>
      <c r="NTV189" s="338"/>
      <c r="NTW189" s="338"/>
      <c r="NTX189" s="339"/>
      <c r="NTY189" s="11"/>
      <c r="NTZ189" s="338" t="s">
        <v>297</v>
      </c>
      <c r="NUA189" s="338"/>
      <c r="NUB189" s="338"/>
      <c r="NUC189" s="338"/>
      <c r="NUD189" s="338"/>
      <c r="NUE189" s="338"/>
      <c r="NUF189" s="339"/>
      <c r="NUG189" s="11"/>
      <c r="NUH189" s="338" t="s">
        <v>297</v>
      </c>
      <c r="NUI189" s="338"/>
      <c r="NUJ189" s="338"/>
      <c r="NUK189" s="338"/>
      <c r="NUL189" s="338"/>
      <c r="NUM189" s="338"/>
      <c r="NUN189" s="339"/>
      <c r="NUO189" s="11"/>
      <c r="NUP189" s="338" t="s">
        <v>297</v>
      </c>
      <c r="NUQ189" s="338"/>
      <c r="NUR189" s="338"/>
      <c r="NUS189" s="338"/>
      <c r="NUT189" s="338"/>
      <c r="NUU189" s="338"/>
      <c r="NUV189" s="339"/>
      <c r="NUW189" s="11"/>
      <c r="NUX189" s="338" t="s">
        <v>297</v>
      </c>
      <c r="NUY189" s="338"/>
      <c r="NUZ189" s="338"/>
      <c r="NVA189" s="338"/>
      <c r="NVB189" s="338"/>
      <c r="NVC189" s="338"/>
      <c r="NVD189" s="339"/>
      <c r="NVE189" s="11"/>
      <c r="NVF189" s="338" t="s">
        <v>297</v>
      </c>
      <c r="NVG189" s="338"/>
      <c r="NVH189" s="338"/>
      <c r="NVI189" s="338"/>
      <c r="NVJ189" s="338"/>
      <c r="NVK189" s="338"/>
      <c r="NVL189" s="339"/>
      <c r="NVM189" s="11"/>
      <c r="NVN189" s="338" t="s">
        <v>297</v>
      </c>
      <c r="NVO189" s="338"/>
      <c r="NVP189" s="338"/>
      <c r="NVQ189" s="338"/>
      <c r="NVR189" s="338"/>
      <c r="NVS189" s="338"/>
      <c r="NVT189" s="339"/>
      <c r="NVU189" s="11"/>
      <c r="NVV189" s="338" t="s">
        <v>297</v>
      </c>
      <c r="NVW189" s="338"/>
      <c r="NVX189" s="338"/>
      <c r="NVY189" s="338"/>
      <c r="NVZ189" s="338"/>
      <c r="NWA189" s="338"/>
      <c r="NWB189" s="339"/>
      <c r="NWC189" s="11"/>
      <c r="NWD189" s="338" t="s">
        <v>297</v>
      </c>
      <c r="NWE189" s="338"/>
      <c r="NWF189" s="338"/>
      <c r="NWG189" s="338"/>
      <c r="NWH189" s="338"/>
      <c r="NWI189" s="338"/>
      <c r="NWJ189" s="339"/>
      <c r="NWK189" s="11"/>
      <c r="NWL189" s="338" t="s">
        <v>297</v>
      </c>
      <c r="NWM189" s="338"/>
      <c r="NWN189" s="338"/>
      <c r="NWO189" s="338"/>
      <c r="NWP189" s="338"/>
      <c r="NWQ189" s="338"/>
      <c r="NWR189" s="339"/>
      <c r="NWS189" s="11"/>
      <c r="NWT189" s="338" t="s">
        <v>297</v>
      </c>
      <c r="NWU189" s="338"/>
      <c r="NWV189" s="338"/>
      <c r="NWW189" s="338"/>
      <c r="NWX189" s="338"/>
      <c r="NWY189" s="338"/>
      <c r="NWZ189" s="339"/>
      <c r="NXA189" s="11"/>
      <c r="NXB189" s="338" t="s">
        <v>297</v>
      </c>
      <c r="NXC189" s="338"/>
      <c r="NXD189" s="338"/>
      <c r="NXE189" s="338"/>
      <c r="NXF189" s="338"/>
      <c r="NXG189" s="338"/>
      <c r="NXH189" s="339"/>
      <c r="NXI189" s="11"/>
      <c r="NXJ189" s="338" t="s">
        <v>297</v>
      </c>
      <c r="NXK189" s="338"/>
      <c r="NXL189" s="338"/>
      <c r="NXM189" s="338"/>
      <c r="NXN189" s="338"/>
      <c r="NXO189" s="338"/>
      <c r="NXP189" s="339"/>
      <c r="NXQ189" s="11"/>
      <c r="NXR189" s="338" t="s">
        <v>297</v>
      </c>
      <c r="NXS189" s="338"/>
      <c r="NXT189" s="338"/>
      <c r="NXU189" s="338"/>
      <c r="NXV189" s="338"/>
      <c r="NXW189" s="338"/>
      <c r="NXX189" s="339"/>
      <c r="NXY189" s="11"/>
      <c r="NXZ189" s="338" t="s">
        <v>297</v>
      </c>
      <c r="NYA189" s="338"/>
      <c r="NYB189" s="338"/>
      <c r="NYC189" s="338"/>
      <c r="NYD189" s="338"/>
      <c r="NYE189" s="338"/>
      <c r="NYF189" s="339"/>
      <c r="NYG189" s="11"/>
      <c r="NYH189" s="338" t="s">
        <v>297</v>
      </c>
      <c r="NYI189" s="338"/>
      <c r="NYJ189" s="338"/>
      <c r="NYK189" s="338"/>
      <c r="NYL189" s="338"/>
      <c r="NYM189" s="338"/>
      <c r="NYN189" s="339"/>
      <c r="NYO189" s="11"/>
      <c r="NYP189" s="338" t="s">
        <v>297</v>
      </c>
      <c r="NYQ189" s="338"/>
      <c r="NYR189" s="338"/>
      <c r="NYS189" s="338"/>
      <c r="NYT189" s="338"/>
      <c r="NYU189" s="338"/>
      <c r="NYV189" s="339"/>
      <c r="NYW189" s="11"/>
      <c r="NYX189" s="338" t="s">
        <v>297</v>
      </c>
      <c r="NYY189" s="338"/>
      <c r="NYZ189" s="338"/>
      <c r="NZA189" s="338"/>
      <c r="NZB189" s="338"/>
      <c r="NZC189" s="338"/>
      <c r="NZD189" s="339"/>
      <c r="NZE189" s="11"/>
      <c r="NZF189" s="338" t="s">
        <v>297</v>
      </c>
      <c r="NZG189" s="338"/>
      <c r="NZH189" s="338"/>
      <c r="NZI189" s="338"/>
      <c r="NZJ189" s="338"/>
      <c r="NZK189" s="338"/>
      <c r="NZL189" s="339"/>
      <c r="NZM189" s="11"/>
      <c r="NZN189" s="338" t="s">
        <v>297</v>
      </c>
      <c r="NZO189" s="338"/>
      <c r="NZP189" s="338"/>
      <c r="NZQ189" s="338"/>
      <c r="NZR189" s="338"/>
      <c r="NZS189" s="338"/>
      <c r="NZT189" s="339"/>
      <c r="NZU189" s="11"/>
      <c r="NZV189" s="338" t="s">
        <v>297</v>
      </c>
      <c r="NZW189" s="338"/>
      <c r="NZX189" s="338"/>
      <c r="NZY189" s="338"/>
      <c r="NZZ189" s="338"/>
      <c r="OAA189" s="338"/>
      <c r="OAB189" s="339"/>
      <c r="OAC189" s="11"/>
      <c r="OAD189" s="338" t="s">
        <v>297</v>
      </c>
      <c r="OAE189" s="338"/>
      <c r="OAF189" s="338"/>
      <c r="OAG189" s="338"/>
      <c r="OAH189" s="338"/>
      <c r="OAI189" s="338"/>
      <c r="OAJ189" s="339"/>
      <c r="OAK189" s="11"/>
      <c r="OAL189" s="338" t="s">
        <v>297</v>
      </c>
      <c r="OAM189" s="338"/>
      <c r="OAN189" s="338"/>
      <c r="OAO189" s="338"/>
      <c r="OAP189" s="338"/>
      <c r="OAQ189" s="338"/>
      <c r="OAR189" s="339"/>
      <c r="OAS189" s="11"/>
      <c r="OAT189" s="338" t="s">
        <v>297</v>
      </c>
      <c r="OAU189" s="338"/>
      <c r="OAV189" s="338"/>
      <c r="OAW189" s="338"/>
      <c r="OAX189" s="338"/>
      <c r="OAY189" s="338"/>
      <c r="OAZ189" s="339"/>
      <c r="OBA189" s="11"/>
      <c r="OBB189" s="338" t="s">
        <v>297</v>
      </c>
      <c r="OBC189" s="338"/>
      <c r="OBD189" s="338"/>
      <c r="OBE189" s="338"/>
      <c r="OBF189" s="338"/>
      <c r="OBG189" s="338"/>
      <c r="OBH189" s="339"/>
      <c r="OBI189" s="11"/>
      <c r="OBJ189" s="338" t="s">
        <v>297</v>
      </c>
      <c r="OBK189" s="338"/>
      <c r="OBL189" s="338"/>
      <c r="OBM189" s="338"/>
      <c r="OBN189" s="338"/>
      <c r="OBO189" s="338"/>
      <c r="OBP189" s="339"/>
      <c r="OBQ189" s="11"/>
      <c r="OBR189" s="338" t="s">
        <v>297</v>
      </c>
      <c r="OBS189" s="338"/>
      <c r="OBT189" s="338"/>
      <c r="OBU189" s="338"/>
      <c r="OBV189" s="338"/>
      <c r="OBW189" s="338"/>
      <c r="OBX189" s="339"/>
      <c r="OBY189" s="11"/>
      <c r="OBZ189" s="338" t="s">
        <v>297</v>
      </c>
      <c r="OCA189" s="338"/>
      <c r="OCB189" s="338"/>
      <c r="OCC189" s="338"/>
      <c r="OCD189" s="338"/>
      <c r="OCE189" s="338"/>
      <c r="OCF189" s="339"/>
      <c r="OCG189" s="11"/>
      <c r="OCH189" s="338" t="s">
        <v>297</v>
      </c>
      <c r="OCI189" s="338"/>
      <c r="OCJ189" s="338"/>
      <c r="OCK189" s="338"/>
      <c r="OCL189" s="338"/>
      <c r="OCM189" s="338"/>
      <c r="OCN189" s="339"/>
      <c r="OCO189" s="11"/>
      <c r="OCP189" s="338" t="s">
        <v>297</v>
      </c>
      <c r="OCQ189" s="338"/>
      <c r="OCR189" s="338"/>
      <c r="OCS189" s="338"/>
      <c r="OCT189" s="338"/>
      <c r="OCU189" s="338"/>
      <c r="OCV189" s="339"/>
      <c r="OCW189" s="11"/>
      <c r="OCX189" s="338" t="s">
        <v>297</v>
      </c>
      <c r="OCY189" s="338"/>
      <c r="OCZ189" s="338"/>
      <c r="ODA189" s="338"/>
      <c r="ODB189" s="338"/>
      <c r="ODC189" s="338"/>
      <c r="ODD189" s="339"/>
      <c r="ODE189" s="11"/>
      <c r="ODF189" s="338" t="s">
        <v>297</v>
      </c>
      <c r="ODG189" s="338"/>
      <c r="ODH189" s="338"/>
      <c r="ODI189" s="338"/>
      <c r="ODJ189" s="338"/>
      <c r="ODK189" s="338"/>
      <c r="ODL189" s="339"/>
      <c r="ODM189" s="11"/>
      <c r="ODN189" s="338" t="s">
        <v>297</v>
      </c>
      <c r="ODO189" s="338"/>
      <c r="ODP189" s="338"/>
      <c r="ODQ189" s="338"/>
      <c r="ODR189" s="338"/>
      <c r="ODS189" s="338"/>
      <c r="ODT189" s="339"/>
      <c r="ODU189" s="11"/>
      <c r="ODV189" s="338" t="s">
        <v>297</v>
      </c>
      <c r="ODW189" s="338"/>
      <c r="ODX189" s="338"/>
      <c r="ODY189" s="338"/>
      <c r="ODZ189" s="338"/>
      <c r="OEA189" s="338"/>
      <c r="OEB189" s="339"/>
      <c r="OEC189" s="11"/>
      <c r="OED189" s="338" t="s">
        <v>297</v>
      </c>
      <c r="OEE189" s="338"/>
      <c r="OEF189" s="338"/>
      <c r="OEG189" s="338"/>
      <c r="OEH189" s="338"/>
      <c r="OEI189" s="338"/>
      <c r="OEJ189" s="339"/>
      <c r="OEK189" s="11"/>
      <c r="OEL189" s="338" t="s">
        <v>297</v>
      </c>
      <c r="OEM189" s="338"/>
      <c r="OEN189" s="338"/>
      <c r="OEO189" s="338"/>
      <c r="OEP189" s="338"/>
      <c r="OEQ189" s="338"/>
      <c r="OER189" s="339"/>
      <c r="OES189" s="11"/>
      <c r="OET189" s="338" t="s">
        <v>297</v>
      </c>
      <c r="OEU189" s="338"/>
      <c r="OEV189" s="338"/>
      <c r="OEW189" s="338"/>
      <c r="OEX189" s="338"/>
      <c r="OEY189" s="338"/>
      <c r="OEZ189" s="339"/>
      <c r="OFA189" s="11"/>
      <c r="OFB189" s="338" t="s">
        <v>297</v>
      </c>
      <c r="OFC189" s="338"/>
      <c r="OFD189" s="338"/>
      <c r="OFE189" s="338"/>
      <c r="OFF189" s="338"/>
      <c r="OFG189" s="338"/>
      <c r="OFH189" s="339"/>
      <c r="OFI189" s="11"/>
      <c r="OFJ189" s="338" t="s">
        <v>297</v>
      </c>
      <c r="OFK189" s="338"/>
      <c r="OFL189" s="338"/>
      <c r="OFM189" s="338"/>
      <c r="OFN189" s="338"/>
      <c r="OFO189" s="338"/>
      <c r="OFP189" s="339"/>
      <c r="OFQ189" s="11"/>
      <c r="OFR189" s="338" t="s">
        <v>297</v>
      </c>
      <c r="OFS189" s="338"/>
      <c r="OFT189" s="338"/>
      <c r="OFU189" s="338"/>
      <c r="OFV189" s="338"/>
      <c r="OFW189" s="338"/>
      <c r="OFX189" s="339"/>
      <c r="OFY189" s="11"/>
      <c r="OFZ189" s="338" t="s">
        <v>297</v>
      </c>
      <c r="OGA189" s="338"/>
      <c r="OGB189" s="338"/>
      <c r="OGC189" s="338"/>
      <c r="OGD189" s="338"/>
      <c r="OGE189" s="338"/>
      <c r="OGF189" s="339"/>
      <c r="OGG189" s="11"/>
      <c r="OGH189" s="338" t="s">
        <v>297</v>
      </c>
      <c r="OGI189" s="338"/>
      <c r="OGJ189" s="338"/>
      <c r="OGK189" s="338"/>
      <c r="OGL189" s="338"/>
      <c r="OGM189" s="338"/>
      <c r="OGN189" s="339"/>
      <c r="OGO189" s="11"/>
      <c r="OGP189" s="338" t="s">
        <v>297</v>
      </c>
      <c r="OGQ189" s="338"/>
      <c r="OGR189" s="338"/>
      <c r="OGS189" s="338"/>
      <c r="OGT189" s="338"/>
      <c r="OGU189" s="338"/>
      <c r="OGV189" s="339"/>
      <c r="OGW189" s="11"/>
      <c r="OGX189" s="338" t="s">
        <v>297</v>
      </c>
      <c r="OGY189" s="338"/>
      <c r="OGZ189" s="338"/>
      <c r="OHA189" s="338"/>
      <c r="OHB189" s="338"/>
      <c r="OHC189" s="338"/>
      <c r="OHD189" s="339"/>
      <c r="OHE189" s="11"/>
      <c r="OHF189" s="338" t="s">
        <v>297</v>
      </c>
      <c r="OHG189" s="338"/>
      <c r="OHH189" s="338"/>
      <c r="OHI189" s="338"/>
      <c r="OHJ189" s="338"/>
      <c r="OHK189" s="338"/>
      <c r="OHL189" s="339"/>
      <c r="OHM189" s="11"/>
      <c r="OHN189" s="338" t="s">
        <v>297</v>
      </c>
      <c r="OHO189" s="338"/>
      <c r="OHP189" s="338"/>
      <c r="OHQ189" s="338"/>
      <c r="OHR189" s="338"/>
      <c r="OHS189" s="338"/>
      <c r="OHT189" s="339"/>
      <c r="OHU189" s="11"/>
      <c r="OHV189" s="338" t="s">
        <v>297</v>
      </c>
      <c r="OHW189" s="338"/>
      <c r="OHX189" s="338"/>
      <c r="OHY189" s="338"/>
      <c r="OHZ189" s="338"/>
      <c r="OIA189" s="338"/>
      <c r="OIB189" s="339"/>
      <c r="OIC189" s="11"/>
      <c r="OID189" s="338" t="s">
        <v>297</v>
      </c>
      <c r="OIE189" s="338"/>
      <c r="OIF189" s="338"/>
      <c r="OIG189" s="338"/>
      <c r="OIH189" s="338"/>
      <c r="OII189" s="338"/>
      <c r="OIJ189" s="339"/>
      <c r="OIK189" s="11"/>
      <c r="OIL189" s="338" t="s">
        <v>297</v>
      </c>
      <c r="OIM189" s="338"/>
      <c r="OIN189" s="338"/>
      <c r="OIO189" s="338"/>
      <c r="OIP189" s="338"/>
      <c r="OIQ189" s="338"/>
      <c r="OIR189" s="339"/>
      <c r="OIS189" s="11"/>
      <c r="OIT189" s="338" t="s">
        <v>297</v>
      </c>
      <c r="OIU189" s="338"/>
      <c r="OIV189" s="338"/>
      <c r="OIW189" s="338"/>
      <c r="OIX189" s="338"/>
      <c r="OIY189" s="338"/>
      <c r="OIZ189" s="339"/>
      <c r="OJA189" s="11"/>
      <c r="OJB189" s="338" t="s">
        <v>297</v>
      </c>
      <c r="OJC189" s="338"/>
      <c r="OJD189" s="338"/>
      <c r="OJE189" s="338"/>
      <c r="OJF189" s="338"/>
      <c r="OJG189" s="338"/>
      <c r="OJH189" s="339"/>
      <c r="OJI189" s="11"/>
      <c r="OJJ189" s="338" t="s">
        <v>297</v>
      </c>
      <c r="OJK189" s="338"/>
      <c r="OJL189" s="338"/>
      <c r="OJM189" s="338"/>
      <c r="OJN189" s="338"/>
      <c r="OJO189" s="338"/>
      <c r="OJP189" s="339"/>
      <c r="OJQ189" s="11"/>
      <c r="OJR189" s="338" t="s">
        <v>297</v>
      </c>
      <c r="OJS189" s="338"/>
      <c r="OJT189" s="338"/>
      <c r="OJU189" s="338"/>
      <c r="OJV189" s="338"/>
      <c r="OJW189" s="338"/>
      <c r="OJX189" s="339"/>
      <c r="OJY189" s="11"/>
      <c r="OJZ189" s="338" t="s">
        <v>297</v>
      </c>
      <c r="OKA189" s="338"/>
      <c r="OKB189" s="338"/>
      <c r="OKC189" s="338"/>
      <c r="OKD189" s="338"/>
      <c r="OKE189" s="338"/>
      <c r="OKF189" s="339"/>
      <c r="OKG189" s="11"/>
      <c r="OKH189" s="338" t="s">
        <v>297</v>
      </c>
      <c r="OKI189" s="338"/>
      <c r="OKJ189" s="338"/>
      <c r="OKK189" s="338"/>
      <c r="OKL189" s="338"/>
      <c r="OKM189" s="338"/>
      <c r="OKN189" s="339"/>
      <c r="OKO189" s="11"/>
      <c r="OKP189" s="338" t="s">
        <v>297</v>
      </c>
      <c r="OKQ189" s="338"/>
      <c r="OKR189" s="338"/>
      <c r="OKS189" s="338"/>
      <c r="OKT189" s="338"/>
      <c r="OKU189" s="338"/>
      <c r="OKV189" s="339"/>
      <c r="OKW189" s="11"/>
      <c r="OKX189" s="338" t="s">
        <v>297</v>
      </c>
      <c r="OKY189" s="338"/>
      <c r="OKZ189" s="338"/>
      <c r="OLA189" s="338"/>
      <c r="OLB189" s="338"/>
      <c r="OLC189" s="338"/>
      <c r="OLD189" s="339"/>
      <c r="OLE189" s="11"/>
      <c r="OLF189" s="338" t="s">
        <v>297</v>
      </c>
      <c r="OLG189" s="338"/>
      <c r="OLH189" s="338"/>
      <c r="OLI189" s="338"/>
      <c r="OLJ189" s="338"/>
      <c r="OLK189" s="338"/>
      <c r="OLL189" s="339"/>
      <c r="OLM189" s="11"/>
      <c r="OLN189" s="338" t="s">
        <v>297</v>
      </c>
      <c r="OLO189" s="338"/>
      <c r="OLP189" s="338"/>
      <c r="OLQ189" s="338"/>
      <c r="OLR189" s="338"/>
      <c r="OLS189" s="338"/>
      <c r="OLT189" s="339"/>
      <c r="OLU189" s="11"/>
      <c r="OLV189" s="338" t="s">
        <v>297</v>
      </c>
      <c r="OLW189" s="338"/>
      <c r="OLX189" s="338"/>
      <c r="OLY189" s="338"/>
      <c r="OLZ189" s="338"/>
      <c r="OMA189" s="338"/>
      <c r="OMB189" s="339"/>
      <c r="OMC189" s="11"/>
      <c r="OMD189" s="338" t="s">
        <v>297</v>
      </c>
      <c r="OME189" s="338"/>
      <c r="OMF189" s="338"/>
      <c r="OMG189" s="338"/>
      <c r="OMH189" s="338"/>
      <c r="OMI189" s="338"/>
      <c r="OMJ189" s="339"/>
      <c r="OMK189" s="11"/>
      <c r="OML189" s="338" t="s">
        <v>297</v>
      </c>
      <c r="OMM189" s="338"/>
      <c r="OMN189" s="338"/>
      <c r="OMO189" s="338"/>
      <c r="OMP189" s="338"/>
      <c r="OMQ189" s="338"/>
      <c r="OMR189" s="339"/>
      <c r="OMS189" s="11"/>
      <c r="OMT189" s="338" t="s">
        <v>297</v>
      </c>
      <c r="OMU189" s="338"/>
      <c r="OMV189" s="338"/>
      <c r="OMW189" s="338"/>
      <c r="OMX189" s="338"/>
      <c r="OMY189" s="338"/>
      <c r="OMZ189" s="339"/>
      <c r="ONA189" s="11"/>
      <c r="ONB189" s="338" t="s">
        <v>297</v>
      </c>
      <c r="ONC189" s="338"/>
      <c r="OND189" s="338"/>
      <c r="ONE189" s="338"/>
      <c r="ONF189" s="338"/>
      <c r="ONG189" s="338"/>
      <c r="ONH189" s="339"/>
      <c r="ONI189" s="11"/>
      <c r="ONJ189" s="338" t="s">
        <v>297</v>
      </c>
      <c r="ONK189" s="338"/>
      <c r="ONL189" s="338"/>
      <c r="ONM189" s="338"/>
      <c r="ONN189" s="338"/>
      <c r="ONO189" s="338"/>
      <c r="ONP189" s="339"/>
      <c r="ONQ189" s="11"/>
      <c r="ONR189" s="338" t="s">
        <v>297</v>
      </c>
      <c r="ONS189" s="338"/>
      <c r="ONT189" s="338"/>
      <c r="ONU189" s="338"/>
      <c r="ONV189" s="338"/>
      <c r="ONW189" s="338"/>
      <c r="ONX189" s="339"/>
      <c r="ONY189" s="11"/>
      <c r="ONZ189" s="338" t="s">
        <v>297</v>
      </c>
      <c r="OOA189" s="338"/>
      <c r="OOB189" s="338"/>
      <c r="OOC189" s="338"/>
      <c r="OOD189" s="338"/>
      <c r="OOE189" s="338"/>
      <c r="OOF189" s="339"/>
      <c r="OOG189" s="11"/>
      <c r="OOH189" s="338" t="s">
        <v>297</v>
      </c>
      <c r="OOI189" s="338"/>
      <c r="OOJ189" s="338"/>
      <c r="OOK189" s="338"/>
      <c r="OOL189" s="338"/>
      <c r="OOM189" s="338"/>
      <c r="OON189" s="339"/>
      <c r="OOO189" s="11"/>
      <c r="OOP189" s="338" t="s">
        <v>297</v>
      </c>
      <c r="OOQ189" s="338"/>
      <c r="OOR189" s="338"/>
      <c r="OOS189" s="338"/>
      <c r="OOT189" s="338"/>
      <c r="OOU189" s="338"/>
      <c r="OOV189" s="339"/>
      <c r="OOW189" s="11"/>
      <c r="OOX189" s="338" t="s">
        <v>297</v>
      </c>
      <c r="OOY189" s="338"/>
      <c r="OOZ189" s="338"/>
      <c r="OPA189" s="338"/>
      <c r="OPB189" s="338"/>
      <c r="OPC189" s="338"/>
      <c r="OPD189" s="339"/>
      <c r="OPE189" s="11"/>
      <c r="OPF189" s="338" t="s">
        <v>297</v>
      </c>
      <c r="OPG189" s="338"/>
      <c r="OPH189" s="338"/>
      <c r="OPI189" s="338"/>
      <c r="OPJ189" s="338"/>
      <c r="OPK189" s="338"/>
      <c r="OPL189" s="339"/>
      <c r="OPM189" s="11"/>
      <c r="OPN189" s="338" t="s">
        <v>297</v>
      </c>
      <c r="OPO189" s="338"/>
      <c r="OPP189" s="338"/>
      <c r="OPQ189" s="338"/>
      <c r="OPR189" s="338"/>
      <c r="OPS189" s="338"/>
      <c r="OPT189" s="339"/>
      <c r="OPU189" s="11"/>
      <c r="OPV189" s="338" t="s">
        <v>297</v>
      </c>
      <c r="OPW189" s="338"/>
      <c r="OPX189" s="338"/>
      <c r="OPY189" s="338"/>
      <c r="OPZ189" s="338"/>
      <c r="OQA189" s="338"/>
      <c r="OQB189" s="339"/>
      <c r="OQC189" s="11"/>
      <c r="OQD189" s="338" t="s">
        <v>297</v>
      </c>
      <c r="OQE189" s="338"/>
      <c r="OQF189" s="338"/>
      <c r="OQG189" s="338"/>
      <c r="OQH189" s="338"/>
      <c r="OQI189" s="338"/>
      <c r="OQJ189" s="339"/>
      <c r="OQK189" s="11"/>
      <c r="OQL189" s="338" t="s">
        <v>297</v>
      </c>
      <c r="OQM189" s="338"/>
      <c r="OQN189" s="338"/>
      <c r="OQO189" s="338"/>
      <c r="OQP189" s="338"/>
      <c r="OQQ189" s="338"/>
      <c r="OQR189" s="339"/>
      <c r="OQS189" s="11"/>
      <c r="OQT189" s="338" t="s">
        <v>297</v>
      </c>
      <c r="OQU189" s="338"/>
      <c r="OQV189" s="338"/>
      <c r="OQW189" s="338"/>
      <c r="OQX189" s="338"/>
      <c r="OQY189" s="338"/>
      <c r="OQZ189" s="339"/>
      <c r="ORA189" s="11"/>
      <c r="ORB189" s="338" t="s">
        <v>297</v>
      </c>
      <c r="ORC189" s="338"/>
      <c r="ORD189" s="338"/>
      <c r="ORE189" s="338"/>
      <c r="ORF189" s="338"/>
      <c r="ORG189" s="338"/>
      <c r="ORH189" s="339"/>
      <c r="ORI189" s="11"/>
      <c r="ORJ189" s="338" t="s">
        <v>297</v>
      </c>
      <c r="ORK189" s="338"/>
      <c r="ORL189" s="338"/>
      <c r="ORM189" s="338"/>
      <c r="ORN189" s="338"/>
      <c r="ORO189" s="338"/>
      <c r="ORP189" s="339"/>
      <c r="ORQ189" s="11"/>
      <c r="ORR189" s="338" t="s">
        <v>297</v>
      </c>
      <c r="ORS189" s="338"/>
      <c r="ORT189" s="338"/>
      <c r="ORU189" s="338"/>
      <c r="ORV189" s="338"/>
      <c r="ORW189" s="338"/>
      <c r="ORX189" s="339"/>
      <c r="ORY189" s="11"/>
      <c r="ORZ189" s="338" t="s">
        <v>297</v>
      </c>
      <c r="OSA189" s="338"/>
      <c r="OSB189" s="338"/>
      <c r="OSC189" s="338"/>
      <c r="OSD189" s="338"/>
      <c r="OSE189" s="338"/>
      <c r="OSF189" s="339"/>
      <c r="OSG189" s="11"/>
      <c r="OSH189" s="338" t="s">
        <v>297</v>
      </c>
      <c r="OSI189" s="338"/>
      <c r="OSJ189" s="338"/>
      <c r="OSK189" s="338"/>
      <c r="OSL189" s="338"/>
      <c r="OSM189" s="338"/>
      <c r="OSN189" s="339"/>
      <c r="OSO189" s="11"/>
      <c r="OSP189" s="338" t="s">
        <v>297</v>
      </c>
      <c r="OSQ189" s="338"/>
      <c r="OSR189" s="338"/>
      <c r="OSS189" s="338"/>
      <c r="OST189" s="338"/>
      <c r="OSU189" s="338"/>
      <c r="OSV189" s="339"/>
      <c r="OSW189" s="11"/>
      <c r="OSX189" s="338" t="s">
        <v>297</v>
      </c>
      <c r="OSY189" s="338"/>
      <c r="OSZ189" s="338"/>
      <c r="OTA189" s="338"/>
      <c r="OTB189" s="338"/>
      <c r="OTC189" s="338"/>
      <c r="OTD189" s="339"/>
      <c r="OTE189" s="11"/>
      <c r="OTF189" s="338" t="s">
        <v>297</v>
      </c>
      <c r="OTG189" s="338"/>
      <c r="OTH189" s="338"/>
      <c r="OTI189" s="338"/>
      <c r="OTJ189" s="338"/>
      <c r="OTK189" s="338"/>
      <c r="OTL189" s="339"/>
      <c r="OTM189" s="11"/>
      <c r="OTN189" s="338" t="s">
        <v>297</v>
      </c>
      <c r="OTO189" s="338"/>
      <c r="OTP189" s="338"/>
      <c r="OTQ189" s="338"/>
      <c r="OTR189" s="338"/>
      <c r="OTS189" s="338"/>
      <c r="OTT189" s="339"/>
      <c r="OTU189" s="11"/>
      <c r="OTV189" s="338" t="s">
        <v>297</v>
      </c>
      <c r="OTW189" s="338"/>
      <c r="OTX189" s="338"/>
      <c r="OTY189" s="338"/>
      <c r="OTZ189" s="338"/>
      <c r="OUA189" s="338"/>
      <c r="OUB189" s="339"/>
      <c r="OUC189" s="11"/>
      <c r="OUD189" s="338" t="s">
        <v>297</v>
      </c>
      <c r="OUE189" s="338"/>
      <c r="OUF189" s="338"/>
      <c r="OUG189" s="338"/>
      <c r="OUH189" s="338"/>
      <c r="OUI189" s="338"/>
      <c r="OUJ189" s="339"/>
      <c r="OUK189" s="11"/>
      <c r="OUL189" s="338" t="s">
        <v>297</v>
      </c>
      <c r="OUM189" s="338"/>
      <c r="OUN189" s="338"/>
      <c r="OUO189" s="338"/>
      <c r="OUP189" s="338"/>
      <c r="OUQ189" s="338"/>
      <c r="OUR189" s="339"/>
      <c r="OUS189" s="11"/>
      <c r="OUT189" s="338" t="s">
        <v>297</v>
      </c>
      <c r="OUU189" s="338"/>
      <c r="OUV189" s="338"/>
      <c r="OUW189" s="338"/>
      <c r="OUX189" s="338"/>
      <c r="OUY189" s="338"/>
      <c r="OUZ189" s="339"/>
      <c r="OVA189" s="11"/>
      <c r="OVB189" s="338" t="s">
        <v>297</v>
      </c>
      <c r="OVC189" s="338"/>
      <c r="OVD189" s="338"/>
      <c r="OVE189" s="338"/>
      <c r="OVF189" s="338"/>
      <c r="OVG189" s="338"/>
      <c r="OVH189" s="339"/>
      <c r="OVI189" s="11"/>
      <c r="OVJ189" s="338" t="s">
        <v>297</v>
      </c>
      <c r="OVK189" s="338"/>
      <c r="OVL189" s="338"/>
      <c r="OVM189" s="338"/>
      <c r="OVN189" s="338"/>
      <c r="OVO189" s="338"/>
      <c r="OVP189" s="339"/>
      <c r="OVQ189" s="11"/>
      <c r="OVR189" s="338" t="s">
        <v>297</v>
      </c>
      <c r="OVS189" s="338"/>
      <c r="OVT189" s="338"/>
      <c r="OVU189" s="338"/>
      <c r="OVV189" s="338"/>
      <c r="OVW189" s="338"/>
      <c r="OVX189" s="339"/>
      <c r="OVY189" s="11"/>
      <c r="OVZ189" s="338" t="s">
        <v>297</v>
      </c>
      <c r="OWA189" s="338"/>
      <c r="OWB189" s="338"/>
      <c r="OWC189" s="338"/>
      <c r="OWD189" s="338"/>
      <c r="OWE189" s="338"/>
      <c r="OWF189" s="339"/>
      <c r="OWG189" s="11"/>
      <c r="OWH189" s="338" t="s">
        <v>297</v>
      </c>
      <c r="OWI189" s="338"/>
      <c r="OWJ189" s="338"/>
      <c r="OWK189" s="338"/>
      <c r="OWL189" s="338"/>
      <c r="OWM189" s="338"/>
      <c r="OWN189" s="339"/>
      <c r="OWO189" s="11"/>
      <c r="OWP189" s="338" t="s">
        <v>297</v>
      </c>
      <c r="OWQ189" s="338"/>
      <c r="OWR189" s="338"/>
      <c r="OWS189" s="338"/>
      <c r="OWT189" s="338"/>
      <c r="OWU189" s="338"/>
      <c r="OWV189" s="339"/>
      <c r="OWW189" s="11"/>
      <c r="OWX189" s="338" t="s">
        <v>297</v>
      </c>
      <c r="OWY189" s="338"/>
      <c r="OWZ189" s="338"/>
      <c r="OXA189" s="338"/>
      <c r="OXB189" s="338"/>
      <c r="OXC189" s="338"/>
      <c r="OXD189" s="339"/>
      <c r="OXE189" s="11"/>
      <c r="OXF189" s="338" t="s">
        <v>297</v>
      </c>
      <c r="OXG189" s="338"/>
      <c r="OXH189" s="338"/>
      <c r="OXI189" s="338"/>
      <c r="OXJ189" s="338"/>
      <c r="OXK189" s="338"/>
      <c r="OXL189" s="339"/>
      <c r="OXM189" s="11"/>
      <c r="OXN189" s="338" t="s">
        <v>297</v>
      </c>
      <c r="OXO189" s="338"/>
      <c r="OXP189" s="338"/>
      <c r="OXQ189" s="338"/>
      <c r="OXR189" s="338"/>
      <c r="OXS189" s="338"/>
      <c r="OXT189" s="339"/>
      <c r="OXU189" s="11"/>
      <c r="OXV189" s="338" t="s">
        <v>297</v>
      </c>
      <c r="OXW189" s="338"/>
      <c r="OXX189" s="338"/>
      <c r="OXY189" s="338"/>
      <c r="OXZ189" s="338"/>
      <c r="OYA189" s="338"/>
      <c r="OYB189" s="339"/>
      <c r="OYC189" s="11"/>
      <c r="OYD189" s="338" t="s">
        <v>297</v>
      </c>
      <c r="OYE189" s="338"/>
      <c r="OYF189" s="338"/>
      <c r="OYG189" s="338"/>
      <c r="OYH189" s="338"/>
      <c r="OYI189" s="338"/>
      <c r="OYJ189" s="339"/>
      <c r="OYK189" s="11"/>
      <c r="OYL189" s="338" t="s">
        <v>297</v>
      </c>
      <c r="OYM189" s="338"/>
      <c r="OYN189" s="338"/>
      <c r="OYO189" s="338"/>
      <c r="OYP189" s="338"/>
      <c r="OYQ189" s="338"/>
      <c r="OYR189" s="339"/>
      <c r="OYS189" s="11"/>
      <c r="OYT189" s="338" t="s">
        <v>297</v>
      </c>
      <c r="OYU189" s="338"/>
      <c r="OYV189" s="338"/>
      <c r="OYW189" s="338"/>
      <c r="OYX189" s="338"/>
      <c r="OYY189" s="338"/>
      <c r="OYZ189" s="339"/>
      <c r="OZA189" s="11"/>
      <c r="OZB189" s="338" t="s">
        <v>297</v>
      </c>
      <c r="OZC189" s="338"/>
      <c r="OZD189" s="338"/>
      <c r="OZE189" s="338"/>
      <c r="OZF189" s="338"/>
      <c r="OZG189" s="338"/>
      <c r="OZH189" s="339"/>
      <c r="OZI189" s="11"/>
      <c r="OZJ189" s="338" t="s">
        <v>297</v>
      </c>
      <c r="OZK189" s="338"/>
      <c r="OZL189" s="338"/>
      <c r="OZM189" s="338"/>
      <c r="OZN189" s="338"/>
      <c r="OZO189" s="338"/>
      <c r="OZP189" s="339"/>
      <c r="OZQ189" s="11"/>
      <c r="OZR189" s="338" t="s">
        <v>297</v>
      </c>
      <c r="OZS189" s="338"/>
      <c r="OZT189" s="338"/>
      <c r="OZU189" s="338"/>
      <c r="OZV189" s="338"/>
      <c r="OZW189" s="338"/>
      <c r="OZX189" s="339"/>
      <c r="OZY189" s="11"/>
      <c r="OZZ189" s="338" t="s">
        <v>297</v>
      </c>
      <c r="PAA189" s="338"/>
      <c r="PAB189" s="338"/>
      <c r="PAC189" s="338"/>
      <c r="PAD189" s="338"/>
      <c r="PAE189" s="338"/>
      <c r="PAF189" s="339"/>
      <c r="PAG189" s="11"/>
      <c r="PAH189" s="338" t="s">
        <v>297</v>
      </c>
      <c r="PAI189" s="338"/>
      <c r="PAJ189" s="338"/>
      <c r="PAK189" s="338"/>
      <c r="PAL189" s="338"/>
      <c r="PAM189" s="338"/>
      <c r="PAN189" s="339"/>
      <c r="PAO189" s="11"/>
      <c r="PAP189" s="338" t="s">
        <v>297</v>
      </c>
      <c r="PAQ189" s="338"/>
      <c r="PAR189" s="338"/>
      <c r="PAS189" s="338"/>
      <c r="PAT189" s="338"/>
      <c r="PAU189" s="338"/>
      <c r="PAV189" s="339"/>
      <c r="PAW189" s="11"/>
      <c r="PAX189" s="338" t="s">
        <v>297</v>
      </c>
      <c r="PAY189" s="338"/>
      <c r="PAZ189" s="338"/>
      <c r="PBA189" s="338"/>
      <c r="PBB189" s="338"/>
      <c r="PBC189" s="338"/>
      <c r="PBD189" s="339"/>
      <c r="PBE189" s="11"/>
      <c r="PBF189" s="338" t="s">
        <v>297</v>
      </c>
      <c r="PBG189" s="338"/>
      <c r="PBH189" s="338"/>
      <c r="PBI189" s="338"/>
      <c r="PBJ189" s="338"/>
      <c r="PBK189" s="338"/>
      <c r="PBL189" s="339"/>
      <c r="PBM189" s="11"/>
      <c r="PBN189" s="338" t="s">
        <v>297</v>
      </c>
      <c r="PBO189" s="338"/>
      <c r="PBP189" s="338"/>
      <c r="PBQ189" s="338"/>
      <c r="PBR189" s="338"/>
      <c r="PBS189" s="338"/>
      <c r="PBT189" s="339"/>
      <c r="PBU189" s="11"/>
      <c r="PBV189" s="338" t="s">
        <v>297</v>
      </c>
      <c r="PBW189" s="338"/>
      <c r="PBX189" s="338"/>
      <c r="PBY189" s="338"/>
      <c r="PBZ189" s="338"/>
      <c r="PCA189" s="338"/>
      <c r="PCB189" s="339"/>
      <c r="PCC189" s="11"/>
      <c r="PCD189" s="338" t="s">
        <v>297</v>
      </c>
      <c r="PCE189" s="338"/>
      <c r="PCF189" s="338"/>
      <c r="PCG189" s="338"/>
      <c r="PCH189" s="338"/>
      <c r="PCI189" s="338"/>
      <c r="PCJ189" s="339"/>
      <c r="PCK189" s="11"/>
      <c r="PCL189" s="338" t="s">
        <v>297</v>
      </c>
      <c r="PCM189" s="338"/>
      <c r="PCN189" s="338"/>
      <c r="PCO189" s="338"/>
      <c r="PCP189" s="338"/>
      <c r="PCQ189" s="338"/>
      <c r="PCR189" s="339"/>
      <c r="PCS189" s="11"/>
      <c r="PCT189" s="338" t="s">
        <v>297</v>
      </c>
      <c r="PCU189" s="338"/>
      <c r="PCV189" s="338"/>
      <c r="PCW189" s="338"/>
      <c r="PCX189" s="338"/>
      <c r="PCY189" s="338"/>
      <c r="PCZ189" s="339"/>
      <c r="PDA189" s="11"/>
      <c r="PDB189" s="338" t="s">
        <v>297</v>
      </c>
      <c r="PDC189" s="338"/>
      <c r="PDD189" s="338"/>
      <c r="PDE189" s="338"/>
      <c r="PDF189" s="338"/>
      <c r="PDG189" s="338"/>
      <c r="PDH189" s="339"/>
      <c r="PDI189" s="11"/>
      <c r="PDJ189" s="338" t="s">
        <v>297</v>
      </c>
      <c r="PDK189" s="338"/>
      <c r="PDL189" s="338"/>
      <c r="PDM189" s="338"/>
      <c r="PDN189" s="338"/>
      <c r="PDO189" s="338"/>
      <c r="PDP189" s="339"/>
      <c r="PDQ189" s="11"/>
      <c r="PDR189" s="338" t="s">
        <v>297</v>
      </c>
      <c r="PDS189" s="338"/>
      <c r="PDT189" s="338"/>
      <c r="PDU189" s="338"/>
      <c r="PDV189" s="338"/>
      <c r="PDW189" s="338"/>
      <c r="PDX189" s="339"/>
      <c r="PDY189" s="11"/>
      <c r="PDZ189" s="338" t="s">
        <v>297</v>
      </c>
      <c r="PEA189" s="338"/>
      <c r="PEB189" s="338"/>
      <c r="PEC189" s="338"/>
      <c r="PED189" s="338"/>
      <c r="PEE189" s="338"/>
      <c r="PEF189" s="339"/>
      <c r="PEG189" s="11"/>
      <c r="PEH189" s="338" t="s">
        <v>297</v>
      </c>
      <c r="PEI189" s="338"/>
      <c r="PEJ189" s="338"/>
      <c r="PEK189" s="338"/>
      <c r="PEL189" s="338"/>
      <c r="PEM189" s="338"/>
      <c r="PEN189" s="339"/>
      <c r="PEO189" s="11"/>
      <c r="PEP189" s="338" t="s">
        <v>297</v>
      </c>
      <c r="PEQ189" s="338"/>
      <c r="PER189" s="338"/>
      <c r="PES189" s="338"/>
      <c r="PET189" s="338"/>
      <c r="PEU189" s="338"/>
      <c r="PEV189" s="339"/>
      <c r="PEW189" s="11"/>
      <c r="PEX189" s="338" t="s">
        <v>297</v>
      </c>
      <c r="PEY189" s="338"/>
      <c r="PEZ189" s="338"/>
      <c r="PFA189" s="338"/>
      <c r="PFB189" s="338"/>
      <c r="PFC189" s="338"/>
      <c r="PFD189" s="339"/>
      <c r="PFE189" s="11"/>
      <c r="PFF189" s="338" t="s">
        <v>297</v>
      </c>
      <c r="PFG189" s="338"/>
      <c r="PFH189" s="338"/>
      <c r="PFI189" s="338"/>
      <c r="PFJ189" s="338"/>
      <c r="PFK189" s="338"/>
      <c r="PFL189" s="339"/>
      <c r="PFM189" s="11"/>
      <c r="PFN189" s="338" t="s">
        <v>297</v>
      </c>
      <c r="PFO189" s="338"/>
      <c r="PFP189" s="338"/>
      <c r="PFQ189" s="338"/>
      <c r="PFR189" s="338"/>
      <c r="PFS189" s="338"/>
      <c r="PFT189" s="339"/>
      <c r="PFU189" s="11"/>
      <c r="PFV189" s="338" t="s">
        <v>297</v>
      </c>
      <c r="PFW189" s="338"/>
      <c r="PFX189" s="338"/>
      <c r="PFY189" s="338"/>
      <c r="PFZ189" s="338"/>
      <c r="PGA189" s="338"/>
      <c r="PGB189" s="339"/>
      <c r="PGC189" s="11"/>
      <c r="PGD189" s="338" t="s">
        <v>297</v>
      </c>
      <c r="PGE189" s="338"/>
      <c r="PGF189" s="338"/>
      <c r="PGG189" s="338"/>
      <c r="PGH189" s="338"/>
      <c r="PGI189" s="338"/>
      <c r="PGJ189" s="339"/>
      <c r="PGK189" s="11"/>
      <c r="PGL189" s="338" t="s">
        <v>297</v>
      </c>
      <c r="PGM189" s="338"/>
      <c r="PGN189" s="338"/>
      <c r="PGO189" s="338"/>
      <c r="PGP189" s="338"/>
      <c r="PGQ189" s="338"/>
      <c r="PGR189" s="339"/>
      <c r="PGS189" s="11"/>
      <c r="PGT189" s="338" t="s">
        <v>297</v>
      </c>
      <c r="PGU189" s="338"/>
      <c r="PGV189" s="338"/>
      <c r="PGW189" s="338"/>
      <c r="PGX189" s="338"/>
      <c r="PGY189" s="338"/>
      <c r="PGZ189" s="339"/>
      <c r="PHA189" s="11"/>
      <c r="PHB189" s="338" t="s">
        <v>297</v>
      </c>
      <c r="PHC189" s="338"/>
      <c r="PHD189" s="338"/>
      <c r="PHE189" s="338"/>
      <c r="PHF189" s="338"/>
      <c r="PHG189" s="338"/>
      <c r="PHH189" s="339"/>
      <c r="PHI189" s="11"/>
      <c r="PHJ189" s="338" t="s">
        <v>297</v>
      </c>
      <c r="PHK189" s="338"/>
      <c r="PHL189" s="338"/>
      <c r="PHM189" s="338"/>
      <c r="PHN189" s="338"/>
      <c r="PHO189" s="338"/>
      <c r="PHP189" s="339"/>
      <c r="PHQ189" s="11"/>
      <c r="PHR189" s="338" t="s">
        <v>297</v>
      </c>
      <c r="PHS189" s="338"/>
      <c r="PHT189" s="338"/>
      <c r="PHU189" s="338"/>
      <c r="PHV189" s="338"/>
      <c r="PHW189" s="338"/>
      <c r="PHX189" s="339"/>
      <c r="PHY189" s="11"/>
      <c r="PHZ189" s="338" t="s">
        <v>297</v>
      </c>
      <c r="PIA189" s="338"/>
      <c r="PIB189" s="338"/>
      <c r="PIC189" s="338"/>
      <c r="PID189" s="338"/>
      <c r="PIE189" s="338"/>
      <c r="PIF189" s="339"/>
      <c r="PIG189" s="11"/>
      <c r="PIH189" s="338" t="s">
        <v>297</v>
      </c>
      <c r="PII189" s="338"/>
      <c r="PIJ189" s="338"/>
      <c r="PIK189" s="338"/>
      <c r="PIL189" s="338"/>
      <c r="PIM189" s="338"/>
      <c r="PIN189" s="339"/>
      <c r="PIO189" s="11"/>
      <c r="PIP189" s="338" t="s">
        <v>297</v>
      </c>
      <c r="PIQ189" s="338"/>
      <c r="PIR189" s="338"/>
      <c r="PIS189" s="338"/>
      <c r="PIT189" s="338"/>
      <c r="PIU189" s="338"/>
      <c r="PIV189" s="339"/>
      <c r="PIW189" s="11"/>
      <c r="PIX189" s="338" t="s">
        <v>297</v>
      </c>
      <c r="PIY189" s="338"/>
      <c r="PIZ189" s="338"/>
      <c r="PJA189" s="338"/>
      <c r="PJB189" s="338"/>
      <c r="PJC189" s="338"/>
      <c r="PJD189" s="339"/>
      <c r="PJE189" s="11"/>
      <c r="PJF189" s="338" t="s">
        <v>297</v>
      </c>
      <c r="PJG189" s="338"/>
      <c r="PJH189" s="338"/>
      <c r="PJI189" s="338"/>
      <c r="PJJ189" s="338"/>
      <c r="PJK189" s="338"/>
      <c r="PJL189" s="339"/>
      <c r="PJM189" s="11"/>
      <c r="PJN189" s="338" t="s">
        <v>297</v>
      </c>
      <c r="PJO189" s="338"/>
      <c r="PJP189" s="338"/>
      <c r="PJQ189" s="338"/>
      <c r="PJR189" s="338"/>
      <c r="PJS189" s="338"/>
      <c r="PJT189" s="339"/>
      <c r="PJU189" s="11"/>
      <c r="PJV189" s="338" t="s">
        <v>297</v>
      </c>
      <c r="PJW189" s="338"/>
      <c r="PJX189" s="338"/>
      <c r="PJY189" s="338"/>
      <c r="PJZ189" s="338"/>
      <c r="PKA189" s="338"/>
      <c r="PKB189" s="339"/>
      <c r="PKC189" s="11"/>
      <c r="PKD189" s="338" t="s">
        <v>297</v>
      </c>
      <c r="PKE189" s="338"/>
      <c r="PKF189" s="338"/>
      <c r="PKG189" s="338"/>
      <c r="PKH189" s="338"/>
      <c r="PKI189" s="338"/>
      <c r="PKJ189" s="339"/>
      <c r="PKK189" s="11"/>
      <c r="PKL189" s="338" t="s">
        <v>297</v>
      </c>
      <c r="PKM189" s="338"/>
      <c r="PKN189" s="338"/>
      <c r="PKO189" s="338"/>
      <c r="PKP189" s="338"/>
      <c r="PKQ189" s="338"/>
      <c r="PKR189" s="339"/>
      <c r="PKS189" s="11"/>
      <c r="PKT189" s="338" t="s">
        <v>297</v>
      </c>
      <c r="PKU189" s="338"/>
      <c r="PKV189" s="338"/>
      <c r="PKW189" s="338"/>
      <c r="PKX189" s="338"/>
      <c r="PKY189" s="338"/>
      <c r="PKZ189" s="339"/>
      <c r="PLA189" s="11"/>
      <c r="PLB189" s="338" t="s">
        <v>297</v>
      </c>
      <c r="PLC189" s="338"/>
      <c r="PLD189" s="338"/>
      <c r="PLE189" s="338"/>
      <c r="PLF189" s="338"/>
      <c r="PLG189" s="338"/>
      <c r="PLH189" s="339"/>
      <c r="PLI189" s="11"/>
      <c r="PLJ189" s="338" t="s">
        <v>297</v>
      </c>
      <c r="PLK189" s="338"/>
      <c r="PLL189" s="338"/>
      <c r="PLM189" s="338"/>
      <c r="PLN189" s="338"/>
      <c r="PLO189" s="338"/>
      <c r="PLP189" s="339"/>
      <c r="PLQ189" s="11"/>
      <c r="PLR189" s="338" t="s">
        <v>297</v>
      </c>
      <c r="PLS189" s="338"/>
      <c r="PLT189" s="338"/>
      <c r="PLU189" s="338"/>
      <c r="PLV189" s="338"/>
      <c r="PLW189" s="338"/>
      <c r="PLX189" s="339"/>
      <c r="PLY189" s="11"/>
      <c r="PLZ189" s="338" t="s">
        <v>297</v>
      </c>
      <c r="PMA189" s="338"/>
      <c r="PMB189" s="338"/>
      <c r="PMC189" s="338"/>
      <c r="PMD189" s="338"/>
      <c r="PME189" s="338"/>
      <c r="PMF189" s="339"/>
      <c r="PMG189" s="11"/>
      <c r="PMH189" s="338" t="s">
        <v>297</v>
      </c>
      <c r="PMI189" s="338"/>
      <c r="PMJ189" s="338"/>
      <c r="PMK189" s="338"/>
      <c r="PML189" s="338"/>
      <c r="PMM189" s="338"/>
      <c r="PMN189" s="339"/>
      <c r="PMO189" s="11"/>
      <c r="PMP189" s="338" t="s">
        <v>297</v>
      </c>
      <c r="PMQ189" s="338"/>
      <c r="PMR189" s="338"/>
      <c r="PMS189" s="338"/>
      <c r="PMT189" s="338"/>
      <c r="PMU189" s="338"/>
      <c r="PMV189" s="339"/>
      <c r="PMW189" s="11"/>
      <c r="PMX189" s="338" t="s">
        <v>297</v>
      </c>
      <c r="PMY189" s="338"/>
      <c r="PMZ189" s="338"/>
      <c r="PNA189" s="338"/>
      <c r="PNB189" s="338"/>
      <c r="PNC189" s="338"/>
      <c r="PND189" s="339"/>
      <c r="PNE189" s="11"/>
      <c r="PNF189" s="338" t="s">
        <v>297</v>
      </c>
      <c r="PNG189" s="338"/>
      <c r="PNH189" s="338"/>
      <c r="PNI189" s="338"/>
      <c r="PNJ189" s="338"/>
      <c r="PNK189" s="338"/>
      <c r="PNL189" s="339"/>
      <c r="PNM189" s="11"/>
      <c r="PNN189" s="338" t="s">
        <v>297</v>
      </c>
      <c r="PNO189" s="338"/>
      <c r="PNP189" s="338"/>
      <c r="PNQ189" s="338"/>
      <c r="PNR189" s="338"/>
      <c r="PNS189" s="338"/>
      <c r="PNT189" s="339"/>
      <c r="PNU189" s="11"/>
      <c r="PNV189" s="338" t="s">
        <v>297</v>
      </c>
      <c r="PNW189" s="338"/>
      <c r="PNX189" s="338"/>
      <c r="PNY189" s="338"/>
      <c r="PNZ189" s="338"/>
      <c r="POA189" s="338"/>
      <c r="POB189" s="339"/>
      <c r="POC189" s="11"/>
      <c r="POD189" s="338" t="s">
        <v>297</v>
      </c>
      <c r="POE189" s="338"/>
      <c r="POF189" s="338"/>
      <c r="POG189" s="338"/>
      <c r="POH189" s="338"/>
      <c r="POI189" s="338"/>
      <c r="POJ189" s="339"/>
      <c r="POK189" s="11"/>
      <c r="POL189" s="338" t="s">
        <v>297</v>
      </c>
      <c r="POM189" s="338"/>
      <c r="PON189" s="338"/>
      <c r="POO189" s="338"/>
      <c r="POP189" s="338"/>
      <c r="POQ189" s="338"/>
      <c r="POR189" s="339"/>
      <c r="POS189" s="11"/>
      <c r="POT189" s="338" t="s">
        <v>297</v>
      </c>
      <c r="POU189" s="338"/>
      <c r="POV189" s="338"/>
      <c r="POW189" s="338"/>
      <c r="POX189" s="338"/>
      <c r="POY189" s="338"/>
      <c r="POZ189" s="339"/>
      <c r="PPA189" s="11"/>
      <c r="PPB189" s="338" t="s">
        <v>297</v>
      </c>
      <c r="PPC189" s="338"/>
      <c r="PPD189" s="338"/>
      <c r="PPE189" s="338"/>
      <c r="PPF189" s="338"/>
      <c r="PPG189" s="338"/>
      <c r="PPH189" s="339"/>
      <c r="PPI189" s="11"/>
      <c r="PPJ189" s="338" t="s">
        <v>297</v>
      </c>
      <c r="PPK189" s="338"/>
      <c r="PPL189" s="338"/>
      <c r="PPM189" s="338"/>
      <c r="PPN189" s="338"/>
      <c r="PPO189" s="338"/>
      <c r="PPP189" s="339"/>
      <c r="PPQ189" s="11"/>
      <c r="PPR189" s="338" t="s">
        <v>297</v>
      </c>
      <c r="PPS189" s="338"/>
      <c r="PPT189" s="338"/>
      <c r="PPU189" s="338"/>
      <c r="PPV189" s="338"/>
      <c r="PPW189" s="338"/>
      <c r="PPX189" s="339"/>
      <c r="PPY189" s="11"/>
      <c r="PPZ189" s="338" t="s">
        <v>297</v>
      </c>
      <c r="PQA189" s="338"/>
      <c r="PQB189" s="338"/>
      <c r="PQC189" s="338"/>
      <c r="PQD189" s="338"/>
      <c r="PQE189" s="338"/>
      <c r="PQF189" s="339"/>
      <c r="PQG189" s="11"/>
      <c r="PQH189" s="338" t="s">
        <v>297</v>
      </c>
      <c r="PQI189" s="338"/>
      <c r="PQJ189" s="338"/>
      <c r="PQK189" s="338"/>
      <c r="PQL189" s="338"/>
      <c r="PQM189" s="338"/>
      <c r="PQN189" s="339"/>
      <c r="PQO189" s="11"/>
      <c r="PQP189" s="338" t="s">
        <v>297</v>
      </c>
      <c r="PQQ189" s="338"/>
      <c r="PQR189" s="338"/>
      <c r="PQS189" s="338"/>
      <c r="PQT189" s="338"/>
      <c r="PQU189" s="338"/>
      <c r="PQV189" s="339"/>
      <c r="PQW189" s="11"/>
      <c r="PQX189" s="338" t="s">
        <v>297</v>
      </c>
      <c r="PQY189" s="338"/>
      <c r="PQZ189" s="338"/>
      <c r="PRA189" s="338"/>
      <c r="PRB189" s="338"/>
      <c r="PRC189" s="338"/>
      <c r="PRD189" s="339"/>
      <c r="PRE189" s="11"/>
      <c r="PRF189" s="338" t="s">
        <v>297</v>
      </c>
      <c r="PRG189" s="338"/>
      <c r="PRH189" s="338"/>
      <c r="PRI189" s="338"/>
      <c r="PRJ189" s="338"/>
      <c r="PRK189" s="338"/>
      <c r="PRL189" s="339"/>
      <c r="PRM189" s="11"/>
      <c r="PRN189" s="338" t="s">
        <v>297</v>
      </c>
      <c r="PRO189" s="338"/>
      <c r="PRP189" s="338"/>
      <c r="PRQ189" s="338"/>
      <c r="PRR189" s="338"/>
      <c r="PRS189" s="338"/>
      <c r="PRT189" s="339"/>
      <c r="PRU189" s="11"/>
      <c r="PRV189" s="338" t="s">
        <v>297</v>
      </c>
      <c r="PRW189" s="338"/>
      <c r="PRX189" s="338"/>
      <c r="PRY189" s="338"/>
      <c r="PRZ189" s="338"/>
      <c r="PSA189" s="338"/>
      <c r="PSB189" s="339"/>
      <c r="PSC189" s="11"/>
      <c r="PSD189" s="338" t="s">
        <v>297</v>
      </c>
      <c r="PSE189" s="338"/>
      <c r="PSF189" s="338"/>
      <c r="PSG189" s="338"/>
      <c r="PSH189" s="338"/>
      <c r="PSI189" s="338"/>
      <c r="PSJ189" s="339"/>
      <c r="PSK189" s="11"/>
      <c r="PSL189" s="338" t="s">
        <v>297</v>
      </c>
      <c r="PSM189" s="338"/>
      <c r="PSN189" s="338"/>
      <c r="PSO189" s="338"/>
      <c r="PSP189" s="338"/>
      <c r="PSQ189" s="338"/>
      <c r="PSR189" s="339"/>
      <c r="PSS189" s="11"/>
      <c r="PST189" s="338" t="s">
        <v>297</v>
      </c>
      <c r="PSU189" s="338"/>
      <c r="PSV189" s="338"/>
      <c r="PSW189" s="338"/>
      <c r="PSX189" s="338"/>
      <c r="PSY189" s="338"/>
      <c r="PSZ189" s="339"/>
      <c r="PTA189" s="11"/>
      <c r="PTB189" s="338" t="s">
        <v>297</v>
      </c>
      <c r="PTC189" s="338"/>
      <c r="PTD189" s="338"/>
      <c r="PTE189" s="338"/>
      <c r="PTF189" s="338"/>
      <c r="PTG189" s="338"/>
      <c r="PTH189" s="339"/>
      <c r="PTI189" s="11"/>
      <c r="PTJ189" s="338" t="s">
        <v>297</v>
      </c>
      <c r="PTK189" s="338"/>
      <c r="PTL189" s="338"/>
      <c r="PTM189" s="338"/>
      <c r="PTN189" s="338"/>
      <c r="PTO189" s="338"/>
      <c r="PTP189" s="339"/>
      <c r="PTQ189" s="11"/>
      <c r="PTR189" s="338" t="s">
        <v>297</v>
      </c>
      <c r="PTS189" s="338"/>
      <c r="PTT189" s="338"/>
      <c r="PTU189" s="338"/>
      <c r="PTV189" s="338"/>
      <c r="PTW189" s="338"/>
      <c r="PTX189" s="339"/>
      <c r="PTY189" s="11"/>
      <c r="PTZ189" s="338" t="s">
        <v>297</v>
      </c>
      <c r="PUA189" s="338"/>
      <c r="PUB189" s="338"/>
      <c r="PUC189" s="338"/>
      <c r="PUD189" s="338"/>
      <c r="PUE189" s="338"/>
      <c r="PUF189" s="339"/>
      <c r="PUG189" s="11"/>
      <c r="PUH189" s="338" t="s">
        <v>297</v>
      </c>
      <c r="PUI189" s="338"/>
      <c r="PUJ189" s="338"/>
      <c r="PUK189" s="338"/>
      <c r="PUL189" s="338"/>
      <c r="PUM189" s="338"/>
      <c r="PUN189" s="339"/>
      <c r="PUO189" s="11"/>
      <c r="PUP189" s="338" t="s">
        <v>297</v>
      </c>
      <c r="PUQ189" s="338"/>
      <c r="PUR189" s="338"/>
      <c r="PUS189" s="338"/>
      <c r="PUT189" s="338"/>
      <c r="PUU189" s="338"/>
      <c r="PUV189" s="339"/>
      <c r="PUW189" s="11"/>
      <c r="PUX189" s="338" t="s">
        <v>297</v>
      </c>
      <c r="PUY189" s="338"/>
      <c r="PUZ189" s="338"/>
      <c r="PVA189" s="338"/>
      <c r="PVB189" s="338"/>
      <c r="PVC189" s="338"/>
      <c r="PVD189" s="339"/>
      <c r="PVE189" s="11"/>
      <c r="PVF189" s="338" t="s">
        <v>297</v>
      </c>
      <c r="PVG189" s="338"/>
      <c r="PVH189" s="338"/>
      <c r="PVI189" s="338"/>
      <c r="PVJ189" s="338"/>
      <c r="PVK189" s="338"/>
      <c r="PVL189" s="339"/>
      <c r="PVM189" s="11"/>
      <c r="PVN189" s="338" t="s">
        <v>297</v>
      </c>
      <c r="PVO189" s="338"/>
      <c r="PVP189" s="338"/>
      <c r="PVQ189" s="338"/>
      <c r="PVR189" s="338"/>
      <c r="PVS189" s="338"/>
      <c r="PVT189" s="339"/>
      <c r="PVU189" s="11"/>
      <c r="PVV189" s="338" t="s">
        <v>297</v>
      </c>
      <c r="PVW189" s="338"/>
      <c r="PVX189" s="338"/>
      <c r="PVY189" s="338"/>
      <c r="PVZ189" s="338"/>
      <c r="PWA189" s="338"/>
      <c r="PWB189" s="339"/>
      <c r="PWC189" s="11"/>
      <c r="PWD189" s="338" t="s">
        <v>297</v>
      </c>
      <c r="PWE189" s="338"/>
      <c r="PWF189" s="338"/>
      <c r="PWG189" s="338"/>
      <c r="PWH189" s="338"/>
      <c r="PWI189" s="338"/>
      <c r="PWJ189" s="339"/>
      <c r="PWK189" s="11"/>
      <c r="PWL189" s="338" t="s">
        <v>297</v>
      </c>
      <c r="PWM189" s="338"/>
      <c r="PWN189" s="338"/>
      <c r="PWO189" s="338"/>
      <c r="PWP189" s="338"/>
      <c r="PWQ189" s="338"/>
      <c r="PWR189" s="339"/>
      <c r="PWS189" s="11"/>
      <c r="PWT189" s="338" t="s">
        <v>297</v>
      </c>
      <c r="PWU189" s="338"/>
      <c r="PWV189" s="338"/>
      <c r="PWW189" s="338"/>
      <c r="PWX189" s="338"/>
      <c r="PWY189" s="338"/>
      <c r="PWZ189" s="339"/>
      <c r="PXA189" s="11"/>
      <c r="PXB189" s="338" t="s">
        <v>297</v>
      </c>
      <c r="PXC189" s="338"/>
      <c r="PXD189" s="338"/>
      <c r="PXE189" s="338"/>
      <c r="PXF189" s="338"/>
      <c r="PXG189" s="338"/>
      <c r="PXH189" s="339"/>
      <c r="PXI189" s="11"/>
      <c r="PXJ189" s="338" t="s">
        <v>297</v>
      </c>
      <c r="PXK189" s="338"/>
      <c r="PXL189" s="338"/>
      <c r="PXM189" s="338"/>
      <c r="PXN189" s="338"/>
      <c r="PXO189" s="338"/>
      <c r="PXP189" s="339"/>
      <c r="PXQ189" s="11"/>
      <c r="PXR189" s="338" t="s">
        <v>297</v>
      </c>
      <c r="PXS189" s="338"/>
      <c r="PXT189" s="338"/>
      <c r="PXU189" s="338"/>
      <c r="PXV189" s="338"/>
      <c r="PXW189" s="338"/>
      <c r="PXX189" s="339"/>
      <c r="PXY189" s="11"/>
      <c r="PXZ189" s="338" t="s">
        <v>297</v>
      </c>
      <c r="PYA189" s="338"/>
      <c r="PYB189" s="338"/>
      <c r="PYC189" s="338"/>
      <c r="PYD189" s="338"/>
      <c r="PYE189" s="338"/>
      <c r="PYF189" s="339"/>
      <c r="PYG189" s="11"/>
      <c r="PYH189" s="338" t="s">
        <v>297</v>
      </c>
      <c r="PYI189" s="338"/>
      <c r="PYJ189" s="338"/>
      <c r="PYK189" s="338"/>
      <c r="PYL189" s="338"/>
      <c r="PYM189" s="338"/>
      <c r="PYN189" s="339"/>
      <c r="PYO189" s="11"/>
      <c r="PYP189" s="338" t="s">
        <v>297</v>
      </c>
      <c r="PYQ189" s="338"/>
      <c r="PYR189" s="338"/>
      <c r="PYS189" s="338"/>
      <c r="PYT189" s="338"/>
      <c r="PYU189" s="338"/>
      <c r="PYV189" s="339"/>
      <c r="PYW189" s="11"/>
      <c r="PYX189" s="338" t="s">
        <v>297</v>
      </c>
      <c r="PYY189" s="338"/>
      <c r="PYZ189" s="338"/>
      <c r="PZA189" s="338"/>
      <c r="PZB189" s="338"/>
      <c r="PZC189" s="338"/>
      <c r="PZD189" s="339"/>
      <c r="PZE189" s="11"/>
      <c r="PZF189" s="338" t="s">
        <v>297</v>
      </c>
      <c r="PZG189" s="338"/>
      <c r="PZH189" s="338"/>
      <c r="PZI189" s="338"/>
      <c r="PZJ189" s="338"/>
      <c r="PZK189" s="338"/>
      <c r="PZL189" s="339"/>
      <c r="PZM189" s="11"/>
      <c r="PZN189" s="338" t="s">
        <v>297</v>
      </c>
      <c r="PZO189" s="338"/>
      <c r="PZP189" s="338"/>
      <c r="PZQ189" s="338"/>
      <c r="PZR189" s="338"/>
      <c r="PZS189" s="338"/>
      <c r="PZT189" s="339"/>
      <c r="PZU189" s="11"/>
      <c r="PZV189" s="338" t="s">
        <v>297</v>
      </c>
      <c r="PZW189" s="338"/>
      <c r="PZX189" s="338"/>
      <c r="PZY189" s="338"/>
      <c r="PZZ189" s="338"/>
      <c r="QAA189" s="338"/>
      <c r="QAB189" s="339"/>
      <c r="QAC189" s="11"/>
      <c r="QAD189" s="338" t="s">
        <v>297</v>
      </c>
      <c r="QAE189" s="338"/>
      <c r="QAF189" s="338"/>
      <c r="QAG189" s="338"/>
      <c r="QAH189" s="338"/>
      <c r="QAI189" s="338"/>
      <c r="QAJ189" s="339"/>
      <c r="QAK189" s="11"/>
      <c r="QAL189" s="338" t="s">
        <v>297</v>
      </c>
      <c r="QAM189" s="338"/>
      <c r="QAN189" s="338"/>
      <c r="QAO189" s="338"/>
      <c r="QAP189" s="338"/>
      <c r="QAQ189" s="338"/>
      <c r="QAR189" s="339"/>
      <c r="QAS189" s="11"/>
      <c r="QAT189" s="338" t="s">
        <v>297</v>
      </c>
      <c r="QAU189" s="338"/>
      <c r="QAV189" s="338"/>
      <c r="QAW189" s="338"/>
      <c r="QAX189" s="338"/>
      <c r="QAY189" s="338"/>
      <c r="QAZ189" s="339"/>
      <c r="QBA189" s="11"/>
      <c r="QBB189" s="338" t="s">
        <v>297</v>
      </c>
      <c r="QBC189" s="338"/>
      <c r="QBD189" s="338"/>
      <c r="QBE189" s="338"/>
      <c r="QBF189" s="338"/>
      <c r="QBG189" s="338"/>
      <c r="QBH189" s="339"/>
      <c r="QBI189" s="11"/>
      <c r="QBJ189" s="338" t="s">
        <v>297</v>
      </c>
      <c r="QBK189" s="338"/>
      <c r="QBL189" s="338"/>
      <c r="QBM189" s="338"/>
      <c r="QBN189" s="338"/>
      <c r="QBO189" s="338"/>
      <c r="QBP189" s="339"/>
      <c r="QBQ189" s="11"/>
      <c r="QBR189" s="338" t="s">
        <v>297</v>
      </c>
      <c r="QBS189" s="338"/>
      <c r="QBT189" s="338"/>
      <c r="QBU189" s="338"/>
      <c r="QBV189" s="338"/>
      <c r="QBW189" s="338"/>
      <c r="QBX189" s="339"/>
      <c r="QBY189" s="11"/>
      <c r="QBZ189" s="338" t="s">
        <v>297</v>
      </c>
      <c r="QCA189" s="338"/>
      <c r="QCB189" s="338"/>
      <c r="QCC189" s="338"/>
      <c r="QCD189" s="338"/>
      <c r="QCE189" s="338"/>
      <c r="QCF189" s="339"/>
      <c r="QCG189" s="11"/>
      <c r="QCH189" s="338" t="s">
        <v>297</v>
      </c>
      <c r="QCI189" s="338"/>
      <c r="QCJ189" s="338"/>
      <c r="QCK189" s="338"/>
      <c r="QCL189" s="338"/>
      <c r="QCM189" s="338"/>
      <c r="QCN189" s="339"/>
      <c r="QCO189" s="11"/>
      <c r="QCP189" s="338" t="s">
        <v>297</v>
      </c>
      <c r="QCQ189" s="338"/>
      <c r="QCR189" s="338"/>
      <c r="QCS189" s="338"/>
      <c r="QCT189" s="338"/>
      <c r="QCU189" s="338"/>
      <c r="QCV189" s="339"/>
      <c r="QCW189" s="11"/>
      <c r="QCX189" s="338" t="s">
        <v>297</v>
      </c>
      <c r="QCY189" s="338"/>
      <c r="QCZ189" s="338"/>
      <c r="QDA189" s="338"/>
      <c r="QDB189" s="338"/>
      <c r="QDC189" s="338"/>
      <c r="QDD189" s="339"/>
      <c r="QDE189" s="11"/>
      <c r="QDF189" s="338" t="s">
        <v>297</v>
      </c>
      <c r="QDG189" s="338"/>
      <c r="QDH189" s="338"/>
      <c r="QDI189" s="338"/>
      <c r="QDJ189" s="338"/>
      <c r="QDK189" s="338"/>
      <c r="QDL189" s="339"/>
      <c r="QDM189" s="11"/>
      <c r="QDN189" s="338" t="s">
        <v>297</v>
      </c>
      <c r="QDO189" s="338"/>
      <c r="QDP189" s="338"/>
      <c r="QDQ189" s="338"/>
      <c r="QDR189" s="338"/>
      <c r="QDS189" s="338"/>
      <c r="QDT189" s="339"/>
      <c r="QDU189" s="11"/>
      <c r="QDV189" s="338" t="s">
        <v>297</v>
      </c>
      <c r="QDW189" s="338"/>
      <c r="QDX189" s="338"/>
      <c r="QDY189" s="338"/>
      <c r="QDZ189" s="338"/>
      <c r="QEA189" s="338"/>
      <c r="QEB189" s="339"/>
      <c r="QEC189" s="11"/>
      <c r="QED189" s="338" t="s">
        <v>297</v>
      </c>
      <c r="QEE189" s="338"/>
      <c r="QEF189" s="338"/>
      <c r="QEG189" s="338"/>
      <c r="QEH189" s="338"/>
      <c r="QEI189" s="338"/>
      <c r="QEJ189" s="339"/>
      <c r="QEK189" s="11"/>
      <c r="QEL189" s="338" t="s">
        <v>297</v>
      </c>
      <c r="QEM189" s="338"/>
      <c r="QEN189" s="338"/>
      <c r="QEO189" s="338"/>
      <c r="QEP189" s="338"/>
      <c r="QEQ189" s="338"/>
      <c r="QER189" s="339"/>
      <c r="QES189" s="11"/>
      <c r="QET189" s="338" t="s">
        <v>297</v>
      </c>
      <c r="QEU189" s="338"/>
      <c r="QEV189" s="338"/>
      <c r="QEW189" s="338"/>
      <c r="QEX189" s="338"/>
      <c r="QEY189" s="338"/>
      <c r="QEZ189" s="339"/>
      <c r="QFA189" s="11"/>
      <c r="QFB189" s="338" t="s">
        <v>297</v>
      </c>
      <c r="QFC189" s="338"/>
      <c r="QFD189" s="338"/>
      <c r="QFE189" s="338"/>
      <c r="QFF189" s="338"/>
      <c r="QFG189" s="338"/>
      <c r="QFH189" s="339"/>
      <c r="QFI189" s="11"/>
      <c r="QFJ189" s="338" t="s">
        <v>297</v>
      </c>
      <c r="QFK189" s="338"/>
      <c r="QFL189" s="338"/>
      <c r="QFM189" s="338"/>
      <c r="QFN189" s="338"/>
      <c r="QFO189" s="338"/>
      <c r="QFP189" s="339"/>
      <c r="QFQ189" s="11"/>
      <c r="QFR189" s="338" t="s">
        <v>297</v>
      </c>
      <c r="QFS189" s="338"/>
      <c r="QFT189" s="338"/>
      <c r="QFU189" s="338"/>
      <c r="QFV189" s="338"/>
      <c r="QFW189" s="338"/>
      <c r="QFX189" s="339"/>
      <c r="QFY189" s="11"/>
      <c r="QFZ189" s="338" t="s">
        <v>297</v>
      </c>
      <c r="QGA189" s="338"/>
      <c r="QGB189" s="338"/>
      <c r="QGC189" s="338"/>
      <c r="QGD189" s="338"/>
      <c r="QGE189" s="338"/>
      <c r="QGF189" s="339"/>
      <c r="QGG189" s="11"/>
      <c r="QGH189" s="338" t="s">
        <v>297</v>
      </c>
      <c r="QGI189" s="338"/>
      <c r="QGJ189" s="338"/>
      <c r="QGK189" s="338"/>
      <c r="QGL189" s="338"/>
      <c r="QGM189" s="338"/>
      <c r="QGN189" s="339"/>
      <c r="QGO189" s="11"/>
      <c r="QGP189" s="338" t="s">
        <v>297</v>
      </c>
      <c r="QGQ189" s="338"/>
      <c r="QGR189" s="338"/>
      <c r="QGS189" s="338"/>
      <c r="QGT189" s="338"/>
      <c r="QGU189" s="338"/>
      <c r="QGV189" s="339"/>
      <c r="QGW189" s="11"/>
      <c r="QGX189" s="338" t="s">
        <v>297</v>
      </c>
      <c r="QGY189" s="338"/>
      <c r="QGZ189" s="338"/>
      <c r="QHA189" s="338"/>
      <c r="QHB189" s="338"/>
      <c r="QHC189" s="338"/>
      <c r="QHD189" s="339"/>
      <c r="QHE189" s="11"/>
      <c r="QHF189" s="338" t="s">
        <v>297</v>
      </c>
      <c r="QHG189" s="338"/>
      <c r="QHH189" s="338"/>
      <c r="QHI189" s="338"/>
      <c r="QHJ189" s="338"/>
      <c r="QHK189" s="338"/>
      <c r="QHL189" s="339"/>
      <c r="QHM189" s="11"/>
      <c r="QHN189" s="338" t="s">
        <v>297</v>
      </c>
      <c r="QHO189" s="338"/>
      <c r="QHP189" s="338"/>
      <c r="QHQ189" s="338"/>
      <c r="QHR189" s="338"/>
      <c r="QHS189" s="338"/>
      <c r="QHT189" s="339"/>
      <c r="QHU189" s="11"/>
      <c r="QHV189" s="338" t="s">
        <v>297</v>
      </c>
      <c r="QHW189" s="338"/>
      <c r="QHX189" s="338"/>
      <c r="QHY189" s="338"/>
      <c r="QHZ189" s="338"/>
      <c r="QIA189" s="338"/>
      <c r="QIB189" s="339"/>
      <c r="QIC189" s="11"/>
      <c r="QID189" s="338" t="s">
        <v>297</v>
      </c>
      <c r="QIE189" s="338"/>
      <c r="QIF189" s="338"/>
      <c r="QIG189" s="338"/>
      <c r="QIH189" s="338"/>
      <c r="QII189" s="338"/>
      <c r="QIJ189" s="339"/>
      <c r="QIK189" s="11"/>
      <c r="QIL189" s="338" t="s">
        <v>297</v>
      </c>
      <c r="QIM189" s="338"/>
      <c r="QIN189" s="338"/>
      <c r="QIO189" s="338"/>
      <c r="QIP189" s="338"/>
      <c r="QIQ189" s="338"/>
      <c r="QIR189" s="339"/>
      <c r="QIS189" s="11"/>
      <c r="QIT189" s="338" t="s">
        <v>297</v>
      </c>
      <c r="QIU189" s="338"/>
      <c r="QIV189" s="338"/>
      <c r="QIW189" s="338"/>
      <c r="QIX189" s="338"/>
      <c r="QIY189" s="338"/>
      <c r="QIZ189" s="339"/>
      <c r="QJA189" s="11"/>
      <c r="QJB189" s="338" t="s">
        <v>297</v>
      </c>
      <c r="QJC189" s="338"/>
      <c r="QJD189" s="338"/>
      <c r="QJE189" s="338"/>
      <c r="QJF189" s="338"/>
      <c r="QJG189" s="338"/>
      <c r="QJH189" s="339"/>
      <c r="QJI189" s="11"/>
      <c r="QJJ189" s="338" t="s">
        <v>297</v>
      </c>
      <c r="QJK189" s="338"/>
      <c r="QJL189" s="338"/>
      <c r="QJM189" s="338"/>
      <c r="QJN189" s="338"/>
      <c r="QJO189" s="338"/>
      <c r="QJP189" s="339"/>
      <c r="QJQ189" s="11"/>
      <c r="QJR189" s="338" t="s">
        <v>297</v>
      </c>
      <c r="QJS189" s="338"/>
      <c r="QJT189" s="338"/>
      <c r="QJU189" s="338"/>
      <c r="QJV189" s="338"/>
      <c r="QJW189" s="338"/>
      <c r="QJX189" s="339"/>
      <c r="QJY189" s="11"/>
      <c r="QJZ189" s="338" t="s">
        <v>297</v>
      </c>
      <c r="QKA189" s="338"/>
      <c r="QKB189" s="338"/>
      <c r="QKC189" s="338"/>
      <c r="QKD189" s="338"/>
      <c r="QKE189" s="338"/>
      <c r="QKF189" s="339"/>
      <c r="QKG189" s="11"/>
      <c r="QKH189" s="338" t="s">
        <v>297</v>
      </c>
      <c r="QKI189" s="338"/>
      <c r="QKJ189" s="338"/>
      <c r="QKK189" s="338"/>
      <c r="QKL189" s="338"/>
      <c r="QKM189" s="338"/>
      <c r="QKN189" s="339"/>
      <c r="QKO189" s="11"/>
      <c r="QKP189" s="338" t="s">
        <v>297</v>
      </c>
      <c r="QKQ189" s="338"/>
      <c r="QKR189" s="338"/>
      <c r="QKS189" s="338"/>
      <c r="QKT189" s="338"/>
      <c r="QKU189" s="338"/>
      <c r="QKV189" s="339"/>
      <c r="QKW189" s="11"/>
      <c r="QKX189" s="338" t="s">
        <v>297</v>
      </c>
      <c r="QKY189" s="338"/>
      <c r="QKZ189" s="338"/>
      <c r="QLA189" s="338"/>
      <c r="QLB189" s="338"/>
      <c r="QLC189" s="338"/>
      <c r="QLD189" s="339"/>
      <c r="QLE189" s="11"/>
      <c r="QLF189" s="338" t="s">
        <v>297</v>
      </c>
      <c r="QLG189" s="338"/>
      <c r="QLH189" s="338"/>
      <c r="QLI189" s="338"/>
      <c r="QLJ189" s="338"/>
      <c r="QLK189" s="338"/>
      <c r="QLL189" s="339"/>
      <c r="QLM189" s="11"/>
      <c r="QLN189" s="338" t="s">
        <v>297</v>
      </c>
      <c r="QLO189" s="338"/>
      <c r="QLP189" s="338"/>
      <c r="QLQ189" s="338"/>
      <c r="QLR189" s="338"/>
      <c r="QLS189" s="338"/>
      <c r="QLT189" s="339"/>
      <c r="QLU189" s="11"/>
      <c r="QLV189" s="338" t="s">
        <v>297</v>
      </c>
      <c r="QLW189" s="338"/>
      <c r="QLX189" s="338"/>
      <c r="QLY189" s="338"/>
      <c r="QLZ189" s="338"/>
      <c r="QMA189" s="338"/>
      <c r="QMB189" s="339"/>
      <c r="QMC189" s="11"/>
      <c r="QMD189" s="338" t="s">
        <v>297</v>
      </c>
      <c r="QME189" s="338"/>
      <c r="QMF189" s="338"/>
      <c r="QMG189" s="338"/>
      <c r="QMH189" s="338"/>
      <c r="QMI189" s="338"/>
      <c r="QMJ189" s="339"/>
      <c r="QMK189" s="11"/>
      <c r="QML189" s="338" t="s">
        <v>297</v>
      </c>
      <c r="QMM189" s="338"/>
      <c r="QMN189" s="338"/>
      <c r="QMO189" s="338"/>
      <c r="QMP189" s="338"/>
      <c r="QMQ189" s="338"/>
      <c r="QMR189" s="339"/>
      <c r="QMS189" s="11"/>
      <c r="QMT189" s="338" t="s">
        <v>297</v>
      </c>
      <c r="QMU189" s="338"/>
      <c r="QMV189" s="338"/>
      <c r="QMW189" s="338"/>
      <c r="QMX189" s="338"/>
      <c r="QMY189" s="338"/>
      <c r="QMZ189" s="339"/>
      <c r="QNA189" s="11"/>
      <c r="QNB189" s="338" t="s">
        <v>297</v>
      </c>
      <c r="QNC189" s="338"/>
      <c r="QND189" s="338"/>
      <c r="QNE189" s="338"/>
      <c r="QNF189" s="338"/>
      <c r="QNG189" s="338"/>
      <c r="QNH189" s="339"/>
      <c r="QNI189" s="11"/>
      <c r="QNJ189" s="338" t="s">
        <v>297</v>
      </c>
      <c r="QNK189" s="338"/>
      <c r="QNL189" s="338"/>
      <c r="QNM189" s="338"/>
      <c r="QNN189" s="338"/>
      <c r="QNO189" s="338"/>
      <c r="QNP189" s="339"/>
      <c r="QNQ189" s="11"/>
      <c r="QNR189" s="338" t="s">
        <v>297</v>
      </c>
      <c r="QNS189" s="338"/>
      <c r="QNT189" s="338"/>
      <c r="QNU189" s="338"/>
      <c r="QNV189" s="338"/>
      <c r="QNW189" s="338"/>
      <c r="QNX189" s="339"/>
      <c r="QNY189" s="11"/>
      <c r="QNZ189" s="338" t="s">
        <v>297</v>
      </c>
      <c r="QOA189" s="338"/>
      <c r="QOB189" s="338"/>
      <c r="QOC189" s="338"/>
      <c r="QOD189" s="338"/>
      <c r="QOE189" s="338"/>
      <c r="QOF189" s="339"/>
      <c r="QOG189" s="11"/>
      <c r="QOH189" s="338" t="s">
        <v>297</v>
      </c>
      <c r="QOI189" s="338"/>
      <c r="QOJ189" s="338"/>
      <c r="QOK189" s="338"/>
      <c r="QOL189" s="338"/>
      <c r="QOM189" s="338"/>
      <c r="QON189" s="339"/>
      <c r="QOO189" s="11"/>
      <c r="QOP189" s="338" t="s">
        <v>297</v>
      </c>
      <c r="QOQ189" s="338"/>
      <c r="QOR189" s="338"/>
      <c r="QOS189" s="338"/>
      <c r="QOT189" s="338"/>
      <c r="QOU189" s="338"/>
      <c r="QOV189" s="339"/>
      <c r="QOW189" s="11"/>
      <c r="QOX189" s="338" t="s">
        <v>297</v>
      </c>
      <c r="QOY189" s="338"/>
      <c r="QOZ189" s="338"/>
      <c r="QPA189" s="338"/>
      <c r="QPB189" s="338"/>
      <c r="QPC189" s="338"/>
      <c r="QPD189" s="339"/>
      <c r="QPE189" s="11"/>
      <c r="QPF189" s="338" t="s">
        <v>297</v>
      </c>
      <c r="QPG189" s="338"/>
      <c r="QPH189" s="338"/>
      <c r="QPI189" s="338"/>
      <c r="QPJ189" s="338"/>
      <c r="QPK189" s="338"/>
      <c r="QPL189" s="339"/>
      <c r="QPM189" s="11"/>
      <c r="QPN189" s="338" t="s">
        <v>297</v>
      </c>
      <c r="QPO189" s="338"/>
      <c r="QPP189" s="338"/>
      <c r="QPQ189" s="338"/>
      <c r="QPR189" s="338"/>
      <c r="QPS189" s="338"/>
      <c r="QPT189" s="339"/>
      <c r="QPU189" s="11"/>
      <c r="QPV189" s="338" t="s">
        <v>297</v>
      </c>
      <c r="QPW189" s="338"/>
      <c r="QPX189" s="338"/>
      <c r="QPY189" s="338"/>
      <c r="QPZ189" s="338"/>
      <c r="QQA189" s="338"/>
      <c r="QQB189" s="339"/>
      <c r="QQC189" s="11"/>
      <c r="QQD189" s="338" t="s">
        <v>297</v>
      </c>
      <c r="QQE189" s="338"/>
      <c r="QQF189" s="338"/>
      <c r="QQG189" s="338"/>
      <c r="QQH189" s="338"/>
      <c r="QQI189" s="338"/>
      <c r="QQJ189" s="339"/>
      <c r="QQK189" s="11"/>
      <c r="QQL189" s="338" t="s">
        <v>297</v>
      </c>
      <c r="QQM189" s="338"/>
      <c r="QQN189" s="338"/>
      <c r="QQO189" s="338"/>
      <c r="QQP189" s="338"/>
      <c r="QQQ189" s="338"/>
      <c r="QQR189" s="339"/>
      <c r="QQS189" s="11"/>
      <c r="QQT189" s="338" t="s">
        <v>297</v>
      </c>
      <c r="QQU189" s="338"/>
      <c r="QQV189" s="338"/>
      <c r="QQW189" s="338"/>
      <c r="QQX189" s="338"/>
      <c r="QQY189" s="338"/>
      <c r="QQZ189" s="339"/>
      <c r="QRA189" s="11"/>
      <c r="QRB189" s="338" t="s">
        <v>297</v>
      </c>
      <c r="QRC189" s="338"/>
      <c r="QRD189" s="338"/>
      <c r="QRE189" s="338"/>
      <c r="QRF189" s="338"/>
      <c r="QRG189" s="338"/>
      <c r="QRH189" s="339"/>
      <c r="QRI189" s="11"/>
      <c r="QRJ189" s="338" t="s">
        <v>297</v>
      </c>
      <c r="QRK189" s="338"/>
      <c r="QRL189" s="338"/>
      <c r="QRM189" s="338"/>
      <c r="QRN189" s="338"/>
      <c r="QRO189" s="338"/>
      <c r="QRP189" s="339"/>
      <c r="QRQ189" s="11"/>
      <c r="QRR189" s="338" t="s">
        <v>297</v>
      </c>
      <c r="QRS189" s="338"/>
      <c r="QRT189" s="338"/>
      <c r="QRU189" s="338"/>
      <c r="QRV189" s="338"/>
      <c r="QRW189" s="338"/>
      <c r="QRX189" s="339"/>
      <c r="QRY189" s="11"/>
      <c r="QRZ189" s="338" t="s">
        <v>297</v>
      </c>
      <c r="QSA189" s="338"/>
      <c r="QSB189" s="338"/>
      <c r="QSC189" s="338"/>
      <c r="QSD189" s="338"/>
      <c r="QSE189" s="338"/>
      <c r="QSF189" s="339"/>
      <c r="QSG189" s="11"/>
      <c r="QSH189" s="338" t="s">
        <v>297</v>
      </c>
      <c r="QSI189" s="338"/>
      <c r="QSJ189" s="338"/>
      <c r="QSK189" s="338"/>
      <c r="QSL189" s="338"/>
      <c r="QSM189" s="338"/>
      <c r="QSN189" s="339"/>
      <c r="QSO189" s="11"/>
      <c r="QSP189" s="338" t="s">
        <v>297</v>
      </c>
      <c r="QSQ189" s="338"/>
      <c r="QSR189" s="338"/>
      <c r="QSS189" s="338"/>
      <c r="QST189" s="338"/>
      <c r="QSU189" s="338"/>
      <c r="QSV189" s="339"/>
      <c r="QSW189" s="11"/>
      <c r="QSX189" s="338" t="s">
        <v>297</v>
      </c>
      <c r="QSY189" s="338"/>
      <c r="QSZ189" s="338"/>
      <c r="QTA189" s="338"/>
      <c r="QTB189" s="338"/>
      <c r="QTC189" s="338"/>
      <c r="QTD189" s="339"/>
      <c r="QTE189" s="11"/>
      <c r="QTF189" s="338" t="s">
        <v>297</v>
      </c>
      <c r="QTG189" s="338"/>
      <c r="QTH189" s="338"/>
      <c r="QTI189" s="338"/>
      <c r="QTJ189" s="338"/>
      <c r="QTK189" s="338"/>
      <c r="QTL189" s="339"/>
      <c r="QTM189" s="11"/>
      <c r="QTN189" s="338" t="s">
        <v>297</v>
      </c>
      <c r="QTO189" s="338"/>
      <c r="QTP189" s="338"/>
      <c r="QTQ189" s="338"/>
      <c r="QTR189" s="338"/>
      <c r="QTS189" s="338"/>
      <c r="QTT189" s="339"/>
      <c r="QTU189" s="11"/>
      <c r="QTV189" s="338" t="s">
        <v>297</v>
      </c>
      <c r="QTW189" s="338"/>
      <c r="QTX189" s="338"/>
      <c r="QTY189" s="338"/>
      <c r="QTZ189" s="338"/>
      <c r="QUA189" s="338"/>
      <c r="QUB189" s="339"/>
      <c r="QUC189" s="11"/>
      <c r="QUD189" s="338" t="s">
        <v>297</v>
      </c>
      <c r="QUE189" s="338"/>
      <c r="QUF189" s="338"/>
      <c r="QUG189" s="338"/>
      <c r="QUH189" s="338"/>
      <c r="QUI189" s="338"/>
      <c r="QUJ189" s="339"/>
      <c r="QUK189" s="11"/>
      <c r="QUL189" s="338" t="s">
        <v>297</v>
      </c>
      <c r="QUM189" s="338"/>
      <c r="QUN189" s="338"/>
      <c r="QUO189" s="338"/>
      <c r="QUP189" s="338"/>
      <c r="QUQ189" s="338"/>
      <c r="QUR189" s="339"/>
      <c r="QUS189" s="11"/>
      <c r="QUT189" s="338" t="s">
        <v>297</v>
      </c>
      <c r="QUU189" s="338"/>
      <c r="QUV189" s="338"/>
      <c r="QUW189" s="338"/>
      <c r="QUX189" s="338"/>
      <c r="QUY189" s="338"/>
      <c r="QUZ189" s="339"/>
      <c r="QVA189" s="11"/>
      <c r="QVB189" s="338" t="s">
        <v>297</v>
      </c>
      <c r="QVC189" s="338"/>
      <c r="QVD189" s="338"/>
      <c r="QVE189" s="338"/>
      <c r="QVF189" s="338"/>
      <c r="QVG189" s="338"/>
      <c r="QVH189" s="339"/>
      <c r="QVI189" s="11"/>
      <c r="QVJ189" s="338" t="s">
        <v>297</v>
      </c>
      <c r="QVK189" s="338"/>
      <c r="QVL189" s="338"/>
      <c r="QVM189" s="338"/>
      <c r="QVN189" s="338"/>
      <c r="QVO189" s="338"/>
      <c r="QVP189" s="339"/>
      <c r="QVQ189" s="11"/>
      <c r="QVR189" s="338" t="s">
        <v>297</v>
      </c>
      <c r="QVS189" s="338"/>
      <c r="QVT189" s="338"/>
      <c r="QVU189" s="338"/>
      <c r="QVV189" s="338"/>
      <c r="QVW189" s="338"/>
      <c r="QVX189" s="339"/>
      <c r="QVY189" s="11"/>
      <c r="QVZ189" s="338" t="s">
        <v>297</v>
      </c>
      <c r="QWA189" s="338"/>
      <c r="QWB189" s="338"/>
      <c r="QWC189" s="338"/>
      <c r="QWD189" s="338"/>
      <c r="QWE189" s="338"/>
      <c r="QWF189" s="339"/>
      <c r="QWG189" s="11"/>
      <c r="QWH189" s="338" t="s">
        <v>297</v>
      </c>
      <c r="QWI189" s="338"/>
      <c r="QWJ189" s="338"/>
      <c r="QWK189" s="338"/>
      <c r="QWL189" s="338"/>
      <c r="QWM189" s="338"/>
      <c r="QWN189" s="339"/>
      <c r="QWO189" s="11"/>
      <c r="QWP189" s="338" t="s">
        <v>297</v>
      </c>
      <c r="QWQ189" s="338"/>
      <c r="QWR189" s="338"/>
      <c r="QWS189" s="338"/>
      <c r="QWT189" s="338"/>
      <c r="QWU189" s="338"/>
      <c r="QWV189" s="339"/>
      <c r="QWW189" s="11"/>
      <c r="QWX189" s="338" t="s">
        <v>297</v>
      </c>
      <c r="QWY189" s="338"/>
      <c r="QWZ189" s="338"/>
      <c r="QXA189" s="338"/>
      <c r="QXB189" s="338"/>
      <c r="QXC189" s="338"/>
      <c r="QXD189" s="339"/>
      <c r="QXE189" s="11"/>
      <c r="QXF189" s="338" t="s">
        <v>297</v>
      </c>
      <c r="QXG189" s="338"/>
      <c r="QXH189" s="338"/>
      <c r="QXI189" s="338"/>
      <c r="QXJ189" s="338"/>
      <c r="QXK189" s="338"/>
      <c r="QXL189" s="339"/>
      <c r="QXM189" s="11"/>
      <c r="QXN189" s="338" t="s">
        <v>297</v>
      </c>
      <c r="QXO189" s="338"/>
      <c r="QXP189" s="338"/>
      <c r="QXQ189" s="338"/>
      <c r="QXR189" s="338"/>
      <c r="QXS189" s="338"/>
      <c r="QXT189" s="339"/>
      <c r="QXU189" s="11"/>
      <c r="QXV189" s="338" t="s">
        <v>297</v>
      </c>
      <c r="QXW189" s="338"/>
      <c r="QXX189" s="338"/>
      <c r="QXY189" s="338"/>
      <c r="QXZ189" s="338"/>
      <c r="QYA189" s="338"/>
      <c r="QYB189" s="339"/>
      <c r="QYC189" s="11"/>
      <c r="QYD189" s="338" t="s">
        <v>297</v>
      </c>
      <c r="QYE189" s="338"/>
      <c r="QYF189" s="338"/>
      <c r="QYG189" s="338"/>
      <c r="QYH189" s="338"/>
      <c r="QYI189" s="338"/>
      <c r="QYJ189" s="339"/>
      <c r="QYK189" s="11"/>
      <c r="QYL189" s="338" t="s">
        <v>297</v>
      </c>
      <c r="QYM189" s="338"/>
      <c r="QYN189" s="338"/>
      <c r="QYO189" s="338"/>
      <c r="QYP189" s="338"/>
      <c r="QYQ189" s="338"/>
      <c r="QYR189" s="339"/>
      <c r="QYS189" s="11"/>
      <c r="QYT189" s="338" t="s">
        <v>297</v>
      </c>
      <c r="QYU189" s="338"/>
      <c r="QYV189" s="338"/>
      <c r="QYW189" s="338"/>
      <c r="QYX189" s="338"/>
      <c r="QYY189" s="338"/>
      <c r="QYZ189" s="339"/>
      <c r="QZA189" s="11"/>
      <c r="QZB189" s="338" t="s">
        <v>297</v>
      </c>
      <c r="QZC189" s="338"/>
      <c r="QZD189" s="338"/>
      <c r="QZE189" s="338"/>
      <c r="QZF189" s="338"/>
      <c r="QZG189" s="338"/>
      <c r="QZH189" s="339"/>
      <c r="QZI189" s="11"/>
      <c r="QZJ189" s="338" t="s">
        <v>297</v>
      </c>
      <c r="QZK189" s="338"/>
      <c r="QZL189" s="338"/>
      <c r="QZM189" s="338"/>
      <c r="QZN189" s="338"/>
      <c r="QZO189" s="338"/>
      <c r="QZP189" s="339"/>
      <c r="QZQ189" s="11"/>
      <c r="QZR189" s="338" t="s">
        <v>297</v>
      </c>
      <c r="QZS189" s="338"/>
      <c r="QZT189" s="338"/>
      <c r="QZU189" s="338"/>
      <c r="QZV189" s="338"/>
      <c r="QZW189" s="338"/>
      <c r="QZX189" s="339"/>
      <c r="QZY189" s="11"/>
      <c r="QZZ189" s="338" t="s">
        <v>297</v>
      </c>
      <c r="RAA189" s="338"/>
      <c r="RAB189" s="338"/>
      <c r="RAC189" s="338"/>
      <c r="RAD189" s="338"/>
      <c r="RAE189" s="338"/>
      <c r="RAF189" s="339"/>
      <c r="RAG189" s="11"/>
      <c r="RAH189" s="338" t="s">
        <v>297</v>
      </c>
      <c r="RAI189" s="338"/>
      <c r="RAJ189" s="338"/>
      <c r="RAK189" s="338"/>
      <c r="RAL189" s="338"/>
      <c r="RAM189" s="338"/>
      <c r="RAN189" s="339"/>
      <c r="RAO189" s="11"/>
      <c r="RAP189" s="338" t="s">
        <v>297</v>
      </c>
      <c r="RAQ189" s="338"/>
      <c r="RAR189" s="338"/>
      <c r="RAS189" s="338"/>
      <c r="RAT189" s="338"/>
      <c r="RAU189" s="338"/>
      <c r="RAV189" s="339"/>
      <c r="RAW189" s="11"/>
      <c r="RAX189" s="338" t="s">
        <v>297</v>
      </c>
      <c r="RAY189" s="338"/>
      <c r="RAZ189" s="338"/>
      <c r="RBA189" s="338"/>
      <c r="RBB189" s="338"/>
      <c r="RBC189" s="338"/>
      <c r="RBD189" s="339"/>
      <c r="RBE189" s="11"/>
      <c r="RBF189" s="338" t="s">
        <v>297</v>
      </c>
      <c r="RBG189" s="338"/>
      <c r="RBH189" s="338"/>
      <c r="RBI189" s="338"/>
      <c r="RBJ189" s="338"/>
      <c r="RBK189" s="338"/>
      <c r="RBL189" s="339"/>
      <c r="RBM189" s="11"/>
      <c r="RBN189" s="338" t="s">
        <v>297</v>
      </c>
      <c r="RBO189" s="338"/>
      <c r="RBP189" s="338"/>
      <c r="RBQ189" s="338"/>
      <c r="RBR189" s="338"/>
      <c r="RBS189" s="338"/>
      <c r="RBT189" s="339"/>
      <c r="RBU189" s="11"/>
      <c r="RBV189" s="338" t="s">
        <v>297</v>
      </c>
      <c r="RBW189" s="338"/>
      <c r="RBX189" s="338"/>
      <c r="RBY189" s="338"/>
      <c r="RBZ189" s="338"/>
      <c r="RCA189" s="338"/>
      <c r="RCB189" s="339"/>
      <c r="RCC189" s="11"/>
      <c r="RCD189" s="338" t="s">
        <v>297</v>
      </c>
      <c r="RCE189" s="338"/>
      <c r="RCF189" s="338"/>
      <c r="RCG189" s="338"/>
      <c r="RCH189" s="338"/>
      <c r="RCI189" s="338"/>
      <c r="RCJ189" s="339"/>
      <c r="RCK189" s="11"/>
      <c r="RCL189" s="338" t="s">
        <v>297</v>
      </c>
      <c r="RCM189" s="338"/>
      <c r="RCN189" s="338"/>
      <c r="RCO189" s="338"/>
      <c r="RCP189" s="338"/>
      <c r="RCQ189" s="338"/>
      <c r="RCR189" s="339"/>
      <c r="RCS189" s="11"/>
      <c r="RCT189" s="338" t="s">
        <v>297</v>
      </c>
      <c r="RCU189" s="338"/>
      <c r="RCV189" s="338"/>
      <c r="RCW189" s="338"/>
      <c r="RCX189" s="338"/>
      <c r="RCY189" s="338"/>
      <c r="RCZ189" s="339"/>
      <c r="RDA189" s="11"/>
      <c r="RDB189" s="338" t="s">
        <v>297</v>
      </c>
      <c r="RDC189" s="338"/>
      <c r="RDD189" s="338"/>
      <c r="RDE189" s="338"/>
      <c r="RDF189" s="338"/>
      <c r="RDG189" s="338"/>
      <c r="RDH189" s="339"/>
      <c r="RDI189" s="11"/>
      <c r="RDJ189" s="338" t="s">
        <v>297</v>
      </c>
      <c r="RDK189" s="338"/>
      <c r="RDL189" s="338"/>
      <c r="RDM189" s="338"/>
      <c r="RDN189" s="338"/>
      <c r="RDO189" s="338"/>
      <c r="RDP189" s="339"/>
      <c r="RDQ189" s="11"/>
      <c r="RDR189" s="338" t="s">
        <v>297</v>
      </c>
      <c r="RDS189" s="338"/>
      <c r="RDT189" s="338"/>
      <c r="RDU189" s="338"/>
      <c r="RDV189" s="338"/>
      <c r="RDW189" s="338"/>
      <c r="RDX189" s="339"/>
      <c r="RDY189" s="11"/>
      <c r="RDZ189" s="338" t="s">
        <v>297</v>
      </c>
      <c r="REA189" s="338"/>
      <c r="REB189" s="338"/>
      <c r="REC189" s="338"/>
      <c r="RED189" s="338"/>
      <c r="REE189" s="338"/>
      <c r="REF189" s="339"/>
      <c r="REG189" s="11"/>
      <c r="REH189" s="338" t="s">
        <v>297</v>
      </c>
      <c r="REI189" s="338"/>
      <c r="REJ189" s="338"/>
      <c r="REK189" s="338"/>
      <c r="REL189" s="338"/>
      <c r="REM189" s="338"/>
      <c r="REN189" s="339"/>
      <c r="REO189" s="11"/>
      <c r="REP189" s="338" t="s">
        <v>297</v>
      </c>
      <c r="REQ189" s="338"/>
      <c r="RER189" s="338"/>
      <c r="RES189" s="338"/>
      <c r="RET189" s="338"/>
      <c r="REU189" s="338"/>
      <c r="REV189" s="339"/>
      <c r="REW189" s="11"/>
      <c r="REX189" s="338" t="s">
        <v>297</v>
      </c>
      <c r="REY189" s="338"/>
      <c r="REZ189" s="338"/>
      <c r="RFA189" s="338"/>
      <c r="RFB189" s="338"/>
      <c r="RFC189" s="338"/>
      <c r="RFD189" s="339"/>
      <c r="RFE189" s="11"/>
      <c r="RFF189" s="338" t="s">
        <v>297</v>
      </c>
      <c r="RFG189" s="338"/>
      <c r="RFH189" s="338"/>
      <c r="RFI189" s="338"/>
      <c r="RFJ189" s="338"/>
      <c r="RFK189" s="338"/>
      <c r="RFL189" s="339"/>
      <c r="RFM189" s="11"/>
      <c r="RFN189" s="338" t="s">
        <v>297</v>
      </c>
      <c r="RFO189" s="338"/>
      <c r="RFP189" s="338"/>
      <c r="RFQ189" s="338"/>
      <c r="RFR189" s="338"/>
      <c r="RFS189" s="338"/>
      <c r="RFT189" s="339"/>
      <c r="RFU189" s="11"/>
      <c r="RFV189" s="338" t="s">
        <v>297</v>
      </c>
      <c r="RFW189" s="338"/>
      <c r="RFX189" s="338"/>
      <c r="RFY189" s="338"/>
      <c r="RFZ189" s="338"/>
      <c r="RGA189" s="338"/>
      <c r="RGB189" s="339"/>
      <c r="RGC189" s="11"/>
      <c r="RGD189" s="338" t="s">
        <v>297</v>
      </c>
      <c r="RGE189" s="338"/>
      <c r="RGF189" s="338"/>
      <c r="RGG189" s="338"/>
      <c r="RGH189" s="338"/>
      <c r="RGI189" s="338"/>
      <c r="RGJ189" s="339"/>
      <c r="RGK189" s="11"/>
      <c r="RGL189" s="338" t="s">
        <v>297</v>
      </c>
      <c r="RGM189" s="338"/>
      <c r="RGN189" s="338"/>
      <c r="RGO189" s="338"/>
      <c r="RGP189" s="338"/>
      <c r="RGQ189" s="338"/>
      <c r="RGR189" s="339"/>
      <c r="RGS189" s="11"/>
      <c r="RGT189" s="338" t="s">
        <v>297</v>
      </c>
      <c r="RGU189" s="338"/>
      <c r="RGV189" s="338"/>
      <c r="RGW189" s="338"/>
      <c r="RGX189" s="338"/>
      <c r="RGY189" s="338"/>
      <c r="RGZ189" s="339"/>
      <c r="RHA189" s="11"/>
      <c r="RHB189" s="338" t="s">
        <v>297</v>
      </c>
      <c r="RHC189" s="338"/>
      <c r="RHD189" s="338"/>
      <c r="RHE189" s="338"/>
      <c r="RHF189" s="338"/>
      <c r="RHG189" s="338"/>
      <c r="RHH189" s="339"/>
      <c r="RHI189" s="11"/>
      <c r="RHJ189" s="338" t="s">
        <v>297</v>
      </c>
      <c r="RHK189" s="338"/>
      <c r="RHL189" s="338"/>
      <c r="RHM189" s="338"/>
      <c r="RHN189" s="338"/>
      <c r="RHO189" s="338"/>
      <c r="RHP189" s="339"/>
      <c r="RHQ189" s="11"/>
      <c r="RHR189" s="338" t="s">
        <v>297</v>
      </c>
      <c r="RHS189" s="338"/>
      <c r="RHT189" s="338"/>
      <c r="RHU189" s="338"/>
      <c r="RHV189" s="338"/>
      <c r="RHW189" s="338"/>
      <c r="RHX189" s="339"/>
      <c r="RHY189" s="11"/>
      <c r="RHZ189" s="338" t="s">
        <v>297</v>
      </c>
      <c r="RIA189" s="338"/>
      <c r="RIB189" s="338"/>
      <c r="RIC189" s="338"/>
      <c r="RID189" s="338"/>
      <c r="RIE189" s="338"/>
      <c r="RIF189" s="339"/>
      <c r="RIG189" s="11"/>
      <c r="RIH189" s="338" t="s">
        <v>297</v>
      </c>
      <c r="RII189" s="338"/>
      <c r="RIJ189" s="338"/>
      <c r="RIK189" s="338"/>
      <c r="RIL189" s="338"/>
      <c r="RIM189" s="338"/>
      <c r="RIN189" s="339"/>
      <c r="RIO189" s="11"/>
      <c r="RIP189" s="338" t="s">
        <v>297</v>
      </c>
      <c r="RIQ189" s="338"/>
      <c r="RIR189" s="338"/>
      <c r="RIS189" s="338"/>
      <c r="RIT189" s="338"/>
      <c r="RIU189" s="338"/>
      <c r="RIV189" s="339"/>
      <c r="RIW189" s="11"/>
      <c r="RIX189" s="338" t="s">
        <v>297</v>
      </c>
      <c r="RIY189" s="338"/>
      <c r="RIZ189" s="338"/>
      <c r="RJA189" s="338"/>
      <c r="RJB189" s="338"/>
      <c r="RJC189" s="338"/>
      <c r="RJD189" s="339"/>
      <c r="RJE189" s="11"/>
      <c r="RJF189" s="338" t="s">
        <v>297</v>
      </c>
      <c r="RJG189" s="338"/>
      <c r="RJH189" s="338"/>
      <c r="RJI189" s="338"/>
      <c r="RJJ189" s="338"/>
      <c r="RJK189" s="338"/>
      <c r="RJL189" s="339"/>
      <c r="RJM189" s="11"/>
      <c r="RJN189" s="338" t="s">
        <v>297</v>
      </c>
      <c r="RJO189" s="338"/>
      <c r="RJP189" s="338"/>
      <c r="RJQ189" s="338"/>
      <c r="RJR189" s="338"/>
      <c r="RJS189" s="338"/>
      <c r="RJT189" s="339"/>
      <c r="RJU189" s="11"/>
      <c r="RJV189" s="338" t="s">
        <v>297</v>
      </c>
      <c r="RJW189" s="338"/>
      <c r="RJX189" s="338"/>
      <c r="RJY189" s="338"/>
      <c r="RJZ189" s="338"/>
      <c r="RKA189" s="338"/>
      <c r="RKB189" s="339"/>
      <c r="RKC189" s="11"/>
      <c r="RKD189" s="338" t="s">
        <v>297</v>
      </c>
      <c r="RKE189" s="338"/>
      <c r="RKF189" s="338"/>
      <c r="RKG189" s="338"/>
      <c r="RKH189" s="338"/>
      <c r="RKI189" s="338"/>
      <c r="RKJ189" s="339"/>
      <c r="RKK189" s="11"/>
      <c r="RKL189" s="338" t="s">
        <v>297</v>
      </c>
      <c r="RKM189" s="338"/>
      <c r="RKN189" s="338"/>
      <c r="RKO189" s="338"/>
      <c r="RKP189" s="338"/>
      <c r="RKQ189" s="338"/>
      <c r="RKR189" s="339"/>
      <c r="RKS189" s="11"/>
      <c r="RKT189" s="338" t="s">
        <v>297</v>
      </c>
      <c r="RKU189" s="338"/>
      <c r="RKV189" s="338"/>
      <c r="RKW189" s="338"/>
      <c r="RKX189" s="338"/>
      <c r="RKY189" s="338"/>
      <c r="RKZ189" s="339"/>
      <c r="RLA189" s="11"/>
      <c r="RLB189" s="338" t="s">
        <v>297</v>
      </c>
      <c r="RLC189" s="338"/>
      <c r="RLD189" s="338"/>
      <c r="RLE189" s="338"/>
      <c r="RLF189" s="338"/>
      <c r="RLG189" s="338"/>
      <c r="RLH189" s="339"/>
      <c r="RLI189" s="11"/>
      <c r="RLJ189" s="338" t="s">
        <v>297</v>
      </c>
      <c r="RLK189" s="338"/>
      <c r="RLL189" s="338"/>
      <c r="RLM189" s="338"/>
      <c r="RLN189" s="338"/>
      <c r="RLO189" s="338"/>
      <c r="RLP189" s="339"/>
      <c r="RLQ189" s="11"/>
      <c r="RLR189" s="338" t="s">
        <v>297</v>
      </c>
      <c r="RLS189" s="338"/>
      <c r="RLT189" s="338"/>
      <c r="RLU189" s="338"/>
      <c r="RLV189" s="338"/>
      <c r="RLW189" s="338"/>
      <c r="RLX189" s="339"/>
      <c r="RLY189" s="11"/>
      <c r="RLZ189" s="338" t="s">
        <v>297</v>
      </c>
      <c r="RMA189" s="338"/>
      <c r="RMB189" s="338"/>
      <c r="RMC189" s="338"/>
      <c r="RMD189" s="338"/>
      <c r="RME189" s="338"/>
      <c r="RMF189" s="339"/>
      <c r="RMG189" s="11"/>
      <c r="RMH189" s="338" t="s">
        <v>297</v>
      </c>
      <c r="RMI189" s="338"/>
      <c r="RMJ189" s="338"/>
      <c r="RMK189" s="338"/>
      <c r="RML189" s="338"/>
      <c r="RMM189" s="338"/>
      <c r="RMN189" s="339"/>
      <c r="RMO189" s="11"/>
      <c r="RMP189" s="338" t="s">
        <v>297</v>
      </c>
      <c r="RMQ189" s="338"/>
      <c r="RMR189" s="338"/>
      <c r="RMS189" s="338"/>
      <c r="RMT189" s="338"/>
      <c r="RMU189" s="338"/>
      <c r="RMV189" s="339"/>
      <c r="RMW189" s="11"/>
      <c r="RMX189" s="338" t="s">
        <v>297</v>
      </c>
      <c r="RMY189" s="338"/>
      <c r="RMZ189" s="338"/>
      <c r="RNA189" s="338"/>
      <c r="RNB189" s="338"/>
      <c r="RNC189" s="338"/>
      <c r="RND189" s="339"/>
      <c r="RNE189" s="11"/>
      <c r="RNF189" s="338" t="s">
        <v>297</v>
      </c>
      <c r="RNG189" s="338"/>
      <c r="RNH189" s="338"/>
      <c r="RNI189" s="338"/>
      <c r="RNJ189" s="338"/>
      <c r="RNK189" s="338"/>
      <c r="RNL189" s="339"/>
      <c r="RNM189" s="11"/>
      <c r="RNN189" s="338" t="s">
        <v>297</v>
      </c>
      <c r="RNO189" s="338"/>
      <c r="RNP189" s="338"/>
      <c r="RNQ189" s="338"/>
      <c r="RNR189" s="338"/>
      <c r="RNS189" s="338"/>
      <c r="RNT189" s="339"/>
      <c r="RNU189" s="11"/>
      <c r="RNV189" s="338" t="s">
        <v>297</v>
      </c>
      <c r="RNW189" s="338"/>
      <c r="RNX189" s="338"/>
      <c r="RNY189" s="338"/>
      <c r="RNZ189" s="338"/>
      <c r="ROA189" s="338"/>
      <c r="ROB189" s="339"/>
      <c r="ROC189" s="11"/>
      <c r="ROD189" s="338" t="s">
        <v>297</v>
      </c>
      <c r="ROE189" s="338"/>
      <c r="ROF189" s="338"/>
      <c r="ROG189" s="338"/>
      <c r="ROH189" s="338"/>
      <c r="ROI189" s="338"/>
      <c r="ROJ189" s="339"/>
      <c r="ROK189" s="11"/>
      <c r="ROL189" s="338" t="s">
        <v>297</v>
      </c>
      <c r="ROM189" s="338"/>
      <c r="RON189" s="338"/>
      <c r="ROO189" s="338"/>
      <c r="ROP189" s="338"/>
      <c r="ROQ189" s="338"/>
      <c r="ROR189" s="339"/>
      <c r="ROS189" s="11"/>
      <c r="ROT189" s="338" t="s">
        <v>297</v>
      </c>
      <c r="ROU189" s="338"/>
      <c r="ROV189" s="338"/>
      <c r="ROW189" s="338"/>
      <c r="ROX189" s="338"/>
      <c r="ROY189" s="338"/>
      <c r="ROZ189" s="339"/>
      <c r="RPA189" s="11"/>
      <c r="RPB189" s="338" t="s">
        <v>297</v>
      </c>
      <c r="RPC189" s="338"/>
      <c r="RPD189" s="338"/>
      <c r="RPE189" s="338"/>
      <c r="RPF189" s="338"/>
      <c r="RPG189" s="338"/>
      <c r="RPH189" s="339"/>
      <c r="RPI189" s="11"/>
      <c r="RPJ189" s="338" t="s">
        <v>297</v>
      </c>
      <c r="RPK189" s="338"/>
      <c r="RPL189" s="338"/>
      <c r="RPM189" s="338"/>
      <c r="RPN189" s="338"/>
      <c r="RPO189" s="338"/>
      <c r="RPP189" s="339"/>
      <c r="RPQ189" s="11"/>
      <c r="RPR189" s="338" t="s">
        <v>297</v>
      </c>
      <c r="RPS189" s="338"/>
      <c r="RPT189" s="338"/>
      <c r="RPU189" s="338"/>
      <c r="RPV189" s="338"/>
      <c r="RPW189" s="338"/>
      <c r="RPX189" s="339"/>
      <c r="RPY189" s="11"/>
      <c r="RPZ189" s="338" t="s">
        <v>297</v>
      </c>
      <c r="RQA189" s="338"/>
      <c r="RQB189" s="338"/>
      <c r="RQC189" s="338"/>
      <c r="RQD189" s="338"/>
      <c r="RQE189" s="338"/>
      <c r="RQF189" s="339"/>
      <c r="RQG189" s="11"/>
      <c r="RQH189" s="338" t="s">
        <v>297</v>
      </c>
      <c r="RQI189" s="338"/>
      <c r="RQJ189" s="338"/>
      <c r="RQK189" s="338"/>
      <c r="RQL189" s="338"/>
      <c r="RQM189" s="338"/>
      <c r="RQN189" s="339"/>
      <c r="RQO189" s="11"/>
      <c r="RQP189" s="338" t="s">
        <v>297</v>
      </c>
      <c r="RQQ189" s="338"/>
      <c r="RQR189" s="338"/>
      <c r="RQS189" s="338"/>
      <c r="RQT189" s="338"/>
      <c r="RQU189" s="338"/>
      <c r="RQV189" s="339"/>
      <c r="RQW189" s="11"/>
      <c r="RQX189" s="338" t="s">
        <v>297</v>
      </c>
      <c r="RQY189" s="338"/>
      <c r="RQZ189" s="338"/>
      <c r="RRA189" s="338"/>
      <c r="RRB189" s="338"/>
      <c r="RRC189" s="338"/>
      <c r="RRD189" s="339"/>
      <c r="RRE189" s="11"/>
      <c r="RRF189" s="338" t="s">
        <v>297</v>
      </c>
      <c r="RRG189" s="338"/>
      <c r="RRH189" s="338"/>
      <c r="RRI189" s="338"/>
      <c r="RRJ189" s="338"/>
      <c r="RRK189" s="338"/>
      <c r="RRL189" s="339"/>
      <c r="RRM189" s="11"/>
      <c r="RRN189" s="338" t="s">
        <v>297</v>
      </c>
      <c r="RRO189" s="338"/>
      <c r="RRP189" s="338"/>
      <c r="RRQ189" s="338"/>
      <c r="RRR189" s="338"/>
      <c r="RRS189" s="338"/>
      <c r="RRT189" s="339"/>
      <c r="RRU189" s="11"/>
      <c r="RRV189" s="338" t="s">
        <v>297</v>
      </c>
      <c r="RRW189" s="338"/>
      <c r="RRX189" s="338"/>
      <c r="RRY189" s="338"/>
      <c r="RRZ189" s="338"/>
      <c r="RSA189" s="338"/>
      <c r="RSB189" s="339"/>
      <c r="RSC189" s="11"/>
      <c r="RSD189" s="338" t="s">
        <v>297</v>
      </c>
      <c r="RSE189" s="338"/>
      <c r="RSF189" s="338"/>
      <c r="RSG189" s="338"/>
      <c r="RSH189" s="338"/>
      <c r="RSI189" s="338"/>
      <c r="RSJ189" s="339"/>
      <c r="RSK189" s="11"/>
      <c r="RSL189" s="338" t="s">
        <v>297</v>
      </c>
      <c r="RSM189" s="338"/>
      <c r="RSN189" s="338"/>
      <c r="RSO189" s="338"/>
      <c r="RSP189" s="338"/>
      <c r="RSQ189" s="338"/>
      <c r="RSR189" s="339"/>
      <c r="RSS189" s="11"/>
      <c r="RST189" s="338" t="s">
        <v>297</v>
      </c>
      <c r="RSU189" s="338"/>
      <c r="RSV189" s="338"/>
      <c r="RSW189" s="338"/>
      <c r="RSX189" s="338"/>
      <c r="RSY189" s="338"/>
      <c r="RSZ189" s="339"/>
      <c r="RTA189" s="11"/>
      <c r="RTB189" s="338" t="s">
        <v>297</v>
      </c>
      <c r="RTC189" s="338"/>
      <c r="RTD189" s="338"/>
      <c r="RTE189" s="338"/>
      <c r="RTF189" s="338"/>
      <c r="RTG189" s="338"/>
      <c r="RTH189" s="339"/>
      <c r="RTI189" s="11"/>
      <c r="RTJ189" s="338" t="s">
        <v>297</v>
      </c>
      <c r="RTK189" s="338"/>
      <c r="RTL189" s="338"/>
      <c r="RTM189" s="338"/>
      <c r="RTN189" s="338"/>
      <c r="RTO189" s="338"/>
      <c r="RTP189" s="339"/>
      <c r="RTQ189" s="11"/>
      <c r="RTR189" s="338" t="s">
        <v>297</v>
      </c>
      <c r="RTS189" s="338"/>
      <c r="RTT189" s="338"/>
      <c r="RTU189" s="338"/>
      <c r="RTV189" s="338"/>
      <c r="RTW189" s="338"/>
      <c r="RTX189" s="339"/>
      <c r="RTY189" s="11"/>
      <c r="RTZ189" s="338" t="s">
        <v>297</v>
      </c>
      <c r="RUA189" s="338"/>
      <c r="RUB189" s="338"/>
      <c r="RUC189" s="338"/>
      <c r="RUD189" s="338"/>
      <c r="RUE189" s="338"/>
      <c r="RUF189" s="339"/>
      <c r="RUG189" s="11"/>
      <c r="RUH189" s="338" t="s">
        <v>297</v>
      </c>
      <c r="RUI189" s="338"/>
      <c r="RUJ189" s="338"/>
      <c r="RUK189" s="338"/>
      <c r="RUL189" s="338"/>
      <c r="RUM189" s="338"/>
      <c r="RUN189" s="339"/>
      <c r="RUO189" s="11"/>
      <c r="RUP189" s="338" t="s">
        <v>297</v>
      </c>
      <c r="RUQ189" s="338"/>
      <c r="RUR189" s="338"/>
      <c r="RUS189" s="338"/>
      <c r="RUT189" s="338"/>
      <c r="RUU189" s="338"/>
      <c r="RUV189" s="339"/>
      <c r="RUW189" s="11"/>
      <c r="RUX189" s="338" t="s">
        <v>297</v>
      </c>
      <c r="RUY189" s="338"/>
      <c r="RUZ189" s="338"/>
      <c r="RVA189" s="338"/>
      <c r="RVB189" s="338"/>
      <c r="RVC189" s="338"/>
      <c r="RVD189" s="339"/>
      <c r="RVE189" s="11"/>
      <c r="RVF189" s="338" t="s">
        <v>297</v>
      </c>
      <c r="RVG189" s="338"/>
      <c r="RVH189" s="338"/>
      <c r="RVI189" s="338"/>
      <c r="RVJ189" s="338"/>
      <c r="RVK189" s="338"/>
      <c r="RVL189" s="339"/>
      <c r="RVM189" s="11"/>
      <c r="RVN189" s="338" t="s">
        <v>297</v>
      </c>
      <c r="RVO189" s="338"/>
      <c r="RVP189" s="338"/>
      <c r="RVQ189" s="338"/>
      <c r="RVR189" s="338"/>
      <c r="RVS189" s="338"/>
      <c r="RVT189" s="339"/>
      <c r="RVU189" s="11"/>
      <c r="RVV189" s="338" t="s">
        <v>297</v>
      </c>
      <c r="RVW189" s="338"/>
      <c r="RVX189" s="338"/>
      <c r="RVY189" s="338"/>
      <c r="RVZ189" s="338"/>
      <c r="RWA189" s="338"/>
      <c r="RWB189" s="339"/>
      <c r="RWC189" s="11"/>
      <c r="RWD189" s="338" t="s">
        <v>297</v>
      </c>
      <c r="RWE189" s="338"/>
      <c r="RWF189" s="338"/>
      <c r="RWG189" s="338"/>
      <c r="RWH189" s="338"/>
      <c r="RWI189" s="338"/>
      <c r="RWJ189" s="339"/>
      <c r="RWK189" s="11"/>
      <c r="RWL189" s="338" t="s">
        <v>297</v>
      </c>
      <c r="RWM189" s="338"/>
      <c r="RWN189" s="338"/>
      <c r="RWO189" s="338"/>
      <c r="RWP189" s="338"/>
      <c r="RWQ189" s="338"/>
      <c r="RWR189" s="339"/>
      <c r="RWS189" s="11"/>
      <c r="RWT189" s="338" t="s">
        <v>297</v>
      </c>
      <c r="RWU189" s="338"/>
      <c r="RWV189" s="338"/>
      <c r="RWW189" s="338"/>
      <c r="RWX189" s="338"/>
      <c r="RWY189" s="338"/>
      <c r="RWZ189" s="339"/>
      <c r="RXA189" s="11"/>
      <c r="RXB189" s="338" t="s">
        <v>297</v>
      </c>
      <c r="RXC189" s="338"/>
      <c r="RXD189" s="338"/>
      <c r="RXE189" s="338"/>
      <c r="RXF189" s="338"/>
      <c r="RXG189" s="338"/>
      <c r="RXH189" s="339"/>
      <c r="RXI189" s="11"/>
      <c r="RXJ189" s="338" t="s">
        <v>297</v>
      </c>
      <c r="RXK189" s="338"/>
      <c r="RXL189" s="338"/>
      <c r="RXM189" s="338"/>
      <c r="RXN189" s="338"/>
      <c r="RXO189" s="338"/>
      <c r="RXP189" s="339"/>
      <c r="RXQ189" s="11"/>
      <c r="RXR189" s="338" t="s">
        <v>297</v>
      </c>
      <c r="RXS189" s="338"/>
      <c r="RXT189" s="338"/>
      <c r="RXU189" s="338"/>
      <c r="RXV189" s="338"/>
      <c r="RXW189" s="338"/>
      <c r="RXX189" s="339"/>
      <c r="RXY189" s="11"/>
      <c r="RXZ189" s="338" t="s">
        <v>297</v>
      </c>
      <c r="RYA189" s="338"/>
      <c r="RYB189" s="338"/>
      <c r="RYC189" s="338"/>
      <c r="RYD189" s="338"/>
      <c r="RYE189" s="338"/>
      <c r="RYF189" s="339"/>
      <c r="RYG189" s="11"/>
      <c r="RYH189" s="338" t="s">
        <v>297</v>
      </c>
      <c r="RYI189" s="338"/>
      <c r="RYJ189" s="338"/>
      <c r="RYK189" s="338"/>
      <c r="RYL189" s="338"/>
      <c r="RYM189" s="338"/>
      <c r="RYN189" s="339"/>
      <c r="RYO189" s="11"/>
      <c r="RYP189" s="338" t="s">
        <v>297</v>
      </c>
      <c r="RYQ189" s="338"/>
      <c r="RYR189" s="338"/>
      <c r="RYS189" s="338"/>
      <c r="RYT189" s="338"/>
      <c r="RYU189" s="338"/>
      <c r="RYV189" s="339"/>
      <c r="RYW189" s="11"/>
      <c r="RYX189" s="338" t="s">
        <v>297</v>
      </c>
      <c r="RYY189" s="338"/>
      <c r="RYZ189" s="338"/>
      <c r="RZA189" s="338"/>
      <c r="RZB189" s="338"/>
      <c r="RZC189" s="338"/>
      <c r="RZD189" s="339"/>
      <c r="RZE189" s="11"/>
      <c r="RZF189" s="338" t="s">
        <v>297</v>
      </c>
      <c r="RZG189" s="338"/>
      <c r="RZH189" s="338"/>
      <c r="RZI189" s="338"/>
      <c r="RZJ189" s="338"/>
      <c r="RZK189" s="338"/>
      <c r="RZL189" s="339"/>
      <c r="RZM189" s="11"/>
      <c r="RZN189" s="338" t="s">
        <v>297</v>
      </c>
      <c r="RZO189" s="338"/>
      <c r="RZP189" s="338"/>
      <c r="RZQ189" s="338"/>
      <c r="RZR189" s="338"/>
      <c r="RZS189" s="338"/>
      <c r="RZT189" s="339"/>
      <c r="RZU189" s="11"/>
      <c r="RZV189" s="338" t="s">
        <v>297</v>
      </c>
      <c r="RZW189" s="338"/>
      <c r="RZX189" s="338"/>
      <c r="RZY189" s="338"/>
      <c r="RZZ189" s="338"/>
      <c r="SAA189" s="338"/>
      <c r="SAB189" s="339"/>
      <c r="SAC189" s="11"/>
      <c r="SAD189" s="338" t="s">
        <v>297</v>
      </c>
      <c r="SAE189" s="338"/>
      <c r="SAF189" s="338"/>
      <c r="SAG189" s="338"/>
      <c r="SAH189" s="338"/>
      <c r="SAI189" s="338"/>
      <c r="SAJ189" s="339"/>
      <c r="SAK189" s="11"/>
      <c r="SAL189" s="338" t="s">
        <v>297</v>
      </c>
      <c r="SAM189" s="338"/>
      <c r="SAN189" s="338"/>
      <c r="SAO189" s="338"/>
      <c r="SAP189" s="338"/>
      <c r="SAQ189" s="338"/>
      <c r="SAR189" s="339"/>
      <c r="SAS189" s="11"/>
      <c r="SAT189" s="338" t="s">
        <v>297</v>
      </c>
      <c r="SAU189" s="338"/>
      <c r="SAV189" s="338"/>
      <c r="SAW189" s="338"/>
      <c r="SAX189" s="338"/>
      <c r="SAY189" s="338"/>
      <c r="SAZ189" s="339"/>
      <c r="SBA189" s="11"/>
      <c r="SBB189" s="338" t="s">
        <v>297</v>
      </c>
      <c r="SBC189" s="338"/>
      <c r="SBD189" s="338"/>
      <c r="SBE189" s="338"/>
      <c r="SBF189" s="338"/>
      <c r="SBG189" s="338"/>
      <c r="SBH189" s="339"/>
      <c r="SBI189" s="11"/>
      <c r="SBJ189" s="338" t="s">
        <v>297</v>
      </c>
      <c r="SBK189" s="338"/>
      <c r="SBL189" s="338"/>
      <c r="SBM189" s="338"/>
      <c r="SBN189" s="338"/>
      <c r="SBO189" s="338"/>
      <c r="SBP189" s="339"/>
      <c r="SBQ189" s="11"/>
      <c r="SBR189" s="338" t="s">
        <v>297</v>
      </c>
      <c r="SBS189" s="338"/>
      <c r="SBT189" s="338"/>
      <c r="SBU189" s="338"/>
      <c r="SBV189" s="338"/>
      <c r="SBW189" s="338"/>
      <c r="SBX189" s="339"/>
      <c r="SBY189" s="11"/>
      <c r="SBZ189" s="338" t="s">
        <v>297</v>
      </c>
      <c r="SCA189" s="338"/>
      <c r="SCB189" s="338"/>
      <c r="SCC189" s="338"/>
      <c r="SCD189" s="338"/>
      <c r="SCE189" s="338"/>
      <c r="SCF189" s="339"/>
      <c r="SCG189" s="11"/>
      <c r="SCH189" s="338" t="s">
        <v>297</v>
      </c>
      <c r="SCI189" s="338"/>
      <c r="SCJ189" s="338"/>
      <c r="SCK189" s="338"/>
      <c r="SCL189" s="338"/>
      <c r="SCM189" s="338"/>
      <c r="SCN189" s="339"/>
      <c r="SCO189" s="11"/>
      <c r="SCP189" s="338" t="s">
        <v>297</v>
      </c>
      <c r="SCQ189" s="338"/>
      <c r="SCR189" s="338"/>
      <c r="SCS189" s="338"/>
      <c r="SCT189" s="338"/>
      <c r="SCU189" s="338"/>
      <c r="SCV189" s="339"/>
      <c r="SCW189" s="11"/>
      <c r="SCX189" s="338" t="s">
        <v>297</v>
      </c>
      <c r="SCY189" s="338"/>
      <c r="SCZ189" s="338"/>
      <c r="SDA189" s="338"/>
      <c r="SDB189" s="338"/>
      <c r="SDC189" s="338"/>
      <c r="SDD189" s="339"/>
      <c r="SDE189" s="11"/>
      <c r="SDF189" s="338" t="s">
        <v>297</v>
      </c>
      <c r="SDG189" s="338"/>
      <c r="SDH189" s="338"/>
      <c r="SDI189" s="338"/>
      <c r="SDJ189" s="338"/>
      <c r="SDK189" s="338"/>
      <c r="SDL189" s="339"/>
      <c r="SDM189" s="11"/>
      <c r="SDN189" s="338" t="s">
        <v>297</v>
      </c>
      <c r="SDO189" s="338"/>
      <c r="SDP189" s="338"/>
      <c r="SDQ189" s="338"/>
      <c r="SDR189" s="338"/>
      <c r="SDS189" s="338"/>
      <c r="SDT189" s="339"/>
      <c r="SDU189" s="11"/>
      <c r="SDV189" s="338" t="s">
        <v>297</v>
      </c>
      <c r="SDW189" s="338"/>
      <c r="SDX189" s="338"/>
      <c r="SDY189" s="338"/>
      <c r="SDZ189" s="338"/>
      <c r="SEA189" s="338"/>
      <c r="SEB189" s="339"/>
      <c r="SEC189" s="11"/>
      <c r="SED189" s="338" t="s">
        <v>297</v>
      </c>
      <c r="SEE189" s="338"/>
      <c r="SEF189" s="338"/>
      <c r="SEG189" s="338"/>
      <c r="SEH189" s="338"/>
      <c r="SEI189" s="338"/>
      <c r="SEJ189" s="339"/>
      <c r="SEK189" s="11"/>
      <c r="SEL189" s="338" t="s">
        <v>297</v>
      </c>
      <c r="SEM189" s="338"/>
      <c r="SEN189" s="338"/>
      <c r="SEO189" s="338"/>
      <c r="SEP189" s="338"/>
      <c r="SEQ189" s="338"/>
      <c r="SER189" s="339"/>
      <c r="SES189" s="11"/>
      <c r="SET189" s="338" t="s">
        <v>297</v>
      </c>
      <c r="SEU189" s="338"/>
      <c r="SEV189" s="338"/>
      <c r="SEW189" s="338"/>
      <c r="SEX189" s="338"/>
      <c r="SEY189" s="338"/>
      <c r="SEZ189" s="339"/>
      <c r="SFA189" s="11"/>
      <c r="SFB189" s="338" t="s">
        <v>297</v>
      </c>
      <c r="SFC189" s="338"/>
      <c r="SFD189" s="338"/>
      <c r="SFE189" s="338"/>
      <c r="SFF189" s="338"/>
      <c r="SFG189" s="338"/>
      <c r="SFH189" s="339"/>
      <c r="SFI189" s="11"/>
      <c r="SFJ189" s="338" t="s">
        <v>297</v>
      </c>
      <c r="SFK189" s="338"/>
      <c r="SFL189" s="338"/>
      <c r="SFM189" s="338"/>
      <c r="SFN189" s="338"/>
      <c r="SFO189" s="338"/>
      <c r="SFP189" s="339"/>
      <c r="SFQ189" s="11"/>
      <c r="SFR189" s="338" t="s">
        <v>297</v>
      </c>
      <c r="SFS189" s="338"/>
      <c r="SFT189" s="338"/>
      <c r="SFU189" s="338"/>
      <c r="SFV189" s="338"/>
      <c r="SFW189" s="338"/>
      <c r="SFX189" s="339"/>
      <c r="SFY189" s="11"/>
      <c r="SFZ189" s="338" t="s">
        <v>297</v>
      </c>
      <c r="SGA189" s="338"/>
      <c r="SGB189" s="338"/>
      <c r="SGC189" s="338"/>
      <c r="SGD189" s="338"/>
      <c r="SGE189" s="338"/>
      <c r="SGF189" s="339"/>
      <c r="SGG189" s="11"/>
      <c r="SGH189" s="338" t="s">
        <v>297</v>
      </c>
      <c r="SGI189" s="338"/>
      <c r="SGJ189" s="338"/>
      <c r="SGK189" s="338"/>
      <c r="SGL189" s="338"/>
      <c r="SGM189" s="338"/>
      <c r="SGN189" s="339"/>
      <c r="SGO189" s="11"/>
      <c r="SGP189" s="338" t="s">
        <v>297</v>
      </c>
      <c r="SGQ189" s="338"/>
      <c r="SGR189" s="338"/>
      <c r="SGS189" s="338"/>
      <c r="SGT189" s="338"/>
      <c r="SGU189" s="338"/>
      <c r="SGV189" s="339"/>
      <c r="SGW189" s="11"/>
      <c r="SGX189" s="338" t="s">
        <v>297</v>
      </c>
      <c r="SGY189" s="338"/>
      <c r="SGZ189" s="338"/>
      <c r="SHA189" s="338"/>
      <c r="SHB189" s="338"/>
      <c r="SHC189" s="338"/>
      <c r="SHD189" s="339"/>
      <c r="SHE189" s="11"/>
      <c r="SHF189" s="338" t="s">
        <v>297</v>
      </c>
      <c r="SHG189" s="338"/>
      <c r="SHH189" s="338"/>
      <c r="SHI189" s="338"/>
      <c r="SHJ189" s="338"/>
      <c r="SHK189" s="338"/>
      <c r="SHL189" s="339"/>
      <c r="SHM189" s="11"/>
      <c r="SHN189" s="338" t="s">
        <v>297</v>
      </c>
      <c r="SHO189" s="338"/>
      <c r="SHP189" s="338"/>
      <c r="SHQ189" s="338"/>
      <c r="SHR189" s="338"/>
      <c r="SHS189" s="338"/>
      <c r="SHT189" s="339"/>
      <c r="SHU189" s="11"/>
      <c r="SHV189" s="338" t="s">
        <v>297</v>
      </c>
      <c r="SHW189" s="338"/>
      <c r="SHX189" s="338"/>
      <c r="SHY189" s="338"/>
      <c r="SHZ189" s="338"/>
      <c r="SIA189" s="338"/>
      <c r="SIB189" s="339"/>
      <c r="SIC189" s="11"/>
      <c r="SID189" s="338" t="s">
        <v>297</v>
      </c>
      <c r="SIE189" s="338"/>
      <c r="SIF189" s="338"/>
      <c r="SIG189" s="338"/>
      <c r="SIH189" s="338"/>
      <c r="SII189" s="338"/>
      <c r="SIJ189" s="339"/>
      <c r="SIK189" s="11"/>
      <c r="SIL189" s="338" t="s">
        <v>297</v>
      </c>
      <c r="SIM189" s="338"/>
      <c r="SIN189" s="338"/>
      <c r="SIO189" s="338"/>
      <c r="SIP189" s="338"/>
      <c r="SIQ189" s="338"/>
      <c r="SIR189" s="339"/>
      <c r="SIS189" s="11"/>
      <c r="SIT189" s="338" t="s">
        <v>297</v>
      </c>
      <c r="SIU189" s="338"/>
      <c r="SIV189" s="338"/>
      <c r="SIW189" s="338"/>
      <c r="SIX189" s="338"/>
      <c r="SIY189" s="338"/>
      <c r="SIZ189" s="339"/>
      <c r="SJA189" s="11"/>
      <c r="SJB189" s="338" t="s">
        <v>297</v>
      </c>
      <c r="SJC189" s="338"/>
      <c r="SJD189" s="338"/>
      <c r="SJE189" s="338"/>
      <c r="SJF189" s="338"/>
      <c r="SJG189" s="338"/>
      <c r="SJH189" s="339"/>
      <c r="SJI189" s="11"/>
      <c r="SJJ189" s="338" t="s">
        <v>297</v>
      </c>
      <c r="SJK189" s="338"/>
      <c r="SJL189" s="338"/>
      <c r="SJM189" s="338"/>
      <c r="SJN189" s="338"/>
      <c r="SJO189" s="338"/>
      <c r="SJP189" s="339"/>
      <c r="SJQ189" s="11"/>
      <c r="SJR189" s="338" t="s">
        <v>297</v>
      </c>
      <c r="SJS189" s="338"/>
      <c r="SJT189" s="338"/>
      <c r="SJU189" s="338"/>
      <c r="SJV189" s="338"/>
      <c r="SJW189" s="338"/>
      <c r="SJX189" s="339"/>
      <c r="SJY189" s="11"/>
      <c r="SJZ189" s="338" t="s">
        <v>297</v>
      </c>
      <c r="SKA189" s="338"/>
      <c r="SKB189" s="338"/>
      <c r="SKC189" s="338"/>
      <c r="SKD189" s="338"/>
      <c r="SKE189" s="338"/>
      <c r="SKF189" s="339"/>
      <c r="SKG189" s="11"/>
      <c r="SKH189" s="338" t="s">
        <v>297</v>
      </c>
      <c r="SKI189" s="338"/>
      <c r="SKJ189" s="338"/>
      <c r="SKK189" s="338"/>
      <c r="SKL189" s="338"/>
      <c r="SKM189" s="338"/>
      <c r="SKN189" s="339"/>
      <c r="SKO189" s="11"/>
      <c r="SKP189" s="338" t="s">
        <v>297</v>
      </c>
      <c r="SKQ189" s="338"/>
      <c r="SKR189" s="338"/>
      <c r="SKS189" s="338"/>
      <c r="SKT189" s="338"/>
      <c r="SKU189" s="338"/>
      <c r="SKV189" s="339"/>
      <c r="SKW189" s="11"/>
      <c r="SKX189" s="338" t="s">
        <v>297</v>
      </c>
      <c r="SKY189" s="338"/>
      <c r="SKZ189" s="338"/>
      <c r="SLA189" s="338"/>
      <c r="SLB189" s="338"/>
      <c r="SLC189" s="338"/>
      <c r="SLD189" s="339"/>
      <c r="SLE189" s="11"/>
      <c r="SLF189" s="338" t="s">
        <v>297</v>
      </c>
      <c r="SLG189" s="338"/>
      <c r="SLH189" s="338"/>
      <c r="SLI189" s="338"/>
      <c r="SLJ189" s="338"/>
      <c r="SLK189" s="338"/>
      <c r="SLL189" s="339"/>
      <c r="SLM189" s="11"/>
      <c r="SLN189" s="338" t="s">
        <v>297</v>
      </c>
      <c r="SLO189" s="338"/>
      <c r="SLP189" s="338"/>
      <c r="SLQ189" s="338"/>
      <c r="SLR189" s="338"/>
      <c r="SLS189" s="338"/>
      <c r="SLT189" s="339"/>
      <c r="SLU189" s="11"/>
      <c r="SLV189" s="338" t="s">
        <v>297</v>
      </c>
      <c r="SLW189" s="338"/>
      <c r="SLX189" s="338"/>
      <c r="SLY189" s="338"/>
      <c r="SLZ189" s="338"/>
      <c r="SMA189" s="338"/>
      <c r="SMB189" s="339"/>
      <c r="SMC189" s="11"/>
      <c r="SMD189" s="338" t="s">
        <v>297</v>
      </c>
      <c r="SME189" s="338"/>
      <c r="SMF189" s="338"/>
      <c r="SMG189" s="338"/>
      <c r="SMH189" s="338"/>
      <c r="SMI189" s="338"/>
      <c r="SMJ189" s="339"/>
      <c r="SMK189" s="11"/>
      <c r="SML189" s="338" t="s">
        <v>297</v>
      </c>
      <c r="SMM189" s="338"/>
      <c r="SMN189" s="338"/>
      <c r="SMO189" s="338"/>
      <c r="SMP189" s="338"/>
      <c r="SMQ189" s="338"/>
      <c r="SMR189" s="339"/>
      <c r="SMS189" s="11"/>
      <c r="SMT189" s="338" t="s">
        <v>297</v>
      </c>
      <c r="SMU189" s="338"/>
      <c r="SMV189" s="338"/>
      <c r="SMW189" s="338"/>
      <c r="SMX189" s="338"/>
      <c r="SMY189" s="338"/>
      <c r="SMZ189" s="339"/>
      <c r="SNA189" s="11"/>
      <c r="SNB189" s="338" t="s">
        <v>297</v>
      </c>
      <c r="SNC189" s="338"/>
      <c r="SND189" s="338"/>
      <c r="SNE189" s="338"/>
      <c r="SNF189" s="338"/>
      <c r="SNG189" s="338"/>
      <c r="SNH189" s="339"/>
      <c r="SNI189" s="11"/>
      <c r="SNJ189" s="338" t="s">
        <v>297</v>
      </c>
      <c r="SNK189" s="338"/>
      <c r="SNL189" s="338"/>
      <c r="SNM189" s="338"/>
      <c r="SNN189" s="338"/>
      <c r="SNO189" s="338"/>
      <c r="SNP189" s="339"/>
      <c r="SNQ189" s="11"/>
      <c r="SNR189" s="338" t="s">
        <v>297</v>
      </c>
      <c r="SNS189" s="338"/>
      <c r="SNT189" s="338"/>
      <c r="SNU189" s="338"/>
      <c r="SNV189" s="338"/>
      <c r="SNW189" s="338"/>
      <c r="SNX189" s="339"/>
      <c r="SNY189" s="11"/>
      <c r="SNZ189" s="338" t="s">
        <v>297</v>
      </c>
      <c r="SOA189" s="338"/>
      <c r="SOB189" s="338"/>
      <c r="SOC189" s="338"/>
      <c r="SOD189" s="338"/>
      <c r="SOE189" s="338"/>
      <c r="SOF189" s="339"/>
      <c r="SOG189" s="11"/>
      <c r="SOH189" s="338" t="s">
        <v>297</v>
      </c>
      <c r="SOI189" s="338"/>
      <c r="SOJ189" s="338"/>
      <c r="SOK189" s="338"/>
      <c r="SOL189" s="338"/>
      <c r="SOM189" s="338"/>
      <c r="SON189" s="339"/>
      <c r="SOO189" s="11"/>
      <c r="SOP189" s="338" t="s">
        <v>297</v>
      </c>
      <c r="SOQ189" s="338"/>
      <c r="SOR189" s="338"/>
      <c r="SOS189" s="338"/>
      <c r="SOT189" s="338"/>
      <c r="SOU189" s="338"/>
      <c r="SOV189" s="339"/>
      <c r="SOW189" s="11"/>
      <c r="SOX189" s="338" t="s">
        <v>297</v>
      </c>
      <c r="SOY189" s="338"/>
      <c r="SOZ189" s="338"/>
      <c r="SPA189" s="338"/>
      <c r="SPB189" s="338"/>
      <c r="SPC189" s="338"/>
      <c r="SPD189" s="339"/>
      <c r="SPE189" s="11"/>
      <c r="SPF189" s="338" t="s">
        <v>297</v>
      </c>
      <c r="SPG189" s="338"/>
      <c r="SPH189" s="338"/>
      <c r="SPI189" s="338"/>
      <c r="SPJ189" s="338"/>
      <c r="SPK189" s="338"/>
      <c r="SPL189" s="339"/>
      <c r="SPM189" s="11"/>
      <c r="SPN189" s="338" t="s">
        <v>297</v>
      </c>
      <c r="SPO189" s="338"/>
      <c r="SPP189" s="338"/>
      <c r="SPQ189" s="338"/>
      <c r="SPR189" s="338"/>
      <c r="SPS189" s="338"/>
      <c r="SPT189" s="339"/>
      <c r="SPU189" s="11"/>
      <c r="SPV189" s="338" t="s">
        <v>297</v>
      </c>
      <c r="SPW189" s="338"/>
      <c r="SPX189" s="338"/>
      <c r="SPY189" s="338"/>
      <c r="SPZ189" s="338"/>
      <c r="SQA189" s="338"/>
      <c r="SQB189" s="339"/>
      <c r="SQC189" s="11"/>
      <c r="SQD189" s="338" t="s">
        <v>297</v>
      </c>
      <c r="SQE189" s="338"/>
      <c r="SQF189" s="338"/>
      <c r="SQG189" s="338"/>
      <c r="SQH189" s="338"/>
      <c r="SQI189" s="338"/>
      <c r="SQJ189" s="339"/>
      <c r="SQK189" s="11"/>
      <c r="SQL189" s="338" t="s">
        <v>297</v>
      </c>
      <c r="SQM189" s="338"/>
      <c r="SQN189" s="338"/>
      <c r="SQO189" s="338"/>
      <c r="SQP189" s="338"/>
      <c r="SQQ189" s="338"/>
      <c r="SQR189" s="339"/>
      <c r="SQS189" s="11"/>
      <c r="SQT189" s="338" t="s">
        <v>297</v>
      </c>
      <c r="SQU189" s="338"/>
      <c r="SQV189" s="338"/>
      <c r="SQW189" s="338"/>
      <c r="SQX189" s="338"/>
      <c r="SQY189" s="338"/>
      <c r="SQZ189" s="339"/>
      <c r="SRA189" s="11"/>
      <c r="SRB189" s="338" t="s">
        <v>297</v>
      </c>
      <c r="SRC189" s="338"/>
      <c r="SRD189" s="338"/>
      <c r="SRE189" s="338"/>
      <c r="SRF189" s="338"/>
      <c r="SRG189" s="338"/>
      <c r="SRH189" s="339"/>
      <c r="SRI189" s="11"/>
      <c r="SRJ189" s="338" t="s">
        <v>297</v>
      </c>
      <c r="SRK189" s="338"/>
      <c r="SRL189" s="338"/>
      <c r="SRM189" s="338"/>
      <c r="SRN189" s="338"/>
      <c r="SRO189" s="338"/>
      <c r="SRP189" s="339"/>
      <c r="SRQ189" s="11"/>
      <c r="SRR189" s="338" t="s">
        <v>297</v>
      </c>
      <c r="SRS189" s="338"/>
      <c r="SRT189" s="338"/>
      <c r="SRU189" s="338"/>
      <c r="SRV189" s="338"/>
      <c r="SRW189" s="338"/>
      <c r="SRX189" s="339"/>
      <c r="SRY189" s="11"/>
      <c r="SRZ189" s="338" t="s">
        <v>297</v>
      </c>
      <c r="SSA189" s="338"/>
      <c r="SSB189" s="338"/>
      <c r="SSC189" s="338"/>
      <c r="SSD189" s="338"/>
      <c r="SSE189" s="338"/>
      <c r="SSF189" s="339"/>
      <c r="SSG189" s="11"/>
      <c r="SSH189" s="338" t="s">
        <v>297</v>
      </c>
      <c r="SSI189" s="338"/>
      <c r="SSJ189" s="338"/>
      <c r="SSK189" s="338"/>
      <c r="SSL189" s="338"/>
      <c r="SSM189" s="338"/>
      <c r="SSN189" s="339"/>
      <c r="SSO189" s="11"/>
      <c r="SSP189" s="338" t="s">
        <v>297</v>
      </c>
      <c r="SSQ189" s="338"/>
      <c r="SSR189" s="338"/>
      <c r="SSS189" s="338"/>
      <c r="SST189" s="338"/>
      <c r="SSU189" s="338"/>
      <c r="SSV189" s="339"/>
      <c r="SSW189" s="11"/>
      <c r="SSX189" s="338" t="s">
        <v>297</v>
      </c>
      <c r="SSY189" s="338"/>
      <c r="SSZ189" s="338"/>
      <c r="STA189" s="338"/>
      <c r="STB189" s="338"/>
      <c r="STC189" s="338"/>
      <c r="STD189" s="339"/>
      <c r="STE189" s="11"/>
      <c r="STF189" s="338" t="s">
        <v>297</v>
      </c>
      <c r="STG189" s="338"/>
      <c r="STH189" s="338"/>
      <c r="STI189" s="338"/>
      <c r="STJ189" s="338"/>
      <c r="STK189" s="338"/>
      <c r="STL189" s="339"/>
      <c r="STM189" s="11"/>
      <c r="STN189" s="338" t="s">
        <v>297</v>
      </c>
      <c r="STO189" s="338"/>
      <c r="STP189" s="338"/>
      <c r="STQ189" s="338"/>
      <c r="STR189" s="338"/>
      <c r="STS189" s="338"/>
      <c r="STT189" s="339"/>
      <c r="STU189" s="11"/>
      <c r="STV189" s="338" t="s">
        <v>297</v>
      </c>
      <c r="STW189" s="338"/>
      <c r="STX189" s="338"/>
      <c r="STY189" s="338"/>
      <c r="STZ189" s="338"/>
      <c r="SUA189" s="338"/>
      <c r="SUB189" s="339"/>
      <c r="SUC189" s="11"/>
      <c r="SUD189" s="338" t="s">
        <v>297</v>
      </c>
      <c r="SUE189" s="338"/>
      <c r="SUF189" s="338"/>
      <c r="SUG189" s="338"/>
      <c r="SUH189" s="338"/>
      <c r="SUI189" s="338"/>
      <c r="SUJ189" s="339"/>
      <c r="SUK189" s="11"/>
      <c r="SUL189" s="338" t="s">
        <v>297</v>
      </c>
      <c r="SUM189" s="338"/>
      <c r="SUN189" s="338"/>
      <c r="SUO189" s="338"/>
      <c r="SUP189" s="338"/>
      <c r="SUQ189" s="338"/>
      <c r="SUR189" s="339"/>
      <c r="SUS189" s="11"/>
      <c r="SUT189" s="338" t="s">
        <v>297</v>
      </c>
      <c r="SUU189" s="338"/>
      <c r="SUV189" s="338"/>
      <c r="SUW189" s="338"/>
      <c r="SUX189" s="338"/>
      <c r="SUY189" s="338"/>
      <c r="SUZ189" s="339"/>
      <c r="SVA189" s="11"/>
      <c r="SVB189" s="338" t="s">
        <v>297</v>
      </c>
      <c r="SVC189" s="338"/>
      <c r="SVD189" s="338"/>
      <c r="SVE189" s="338"/>
      <c r="SVF189" s="338"/>
      <c r="SVG189" s="338"/>
      <c r="SVH189" s="339"/>
      <c r="SVI189" s="11"/>
      <c r="SVJ189" s="338" t="s">
        <v>297</v>
      </c>
      <c r="SVK189" s="338"/>
      <c r="SVL189" s="338"/>
      <c r="SVM189" s="338"/>
      <c r="SVN189" s="338"/>
      <c r="SVO189" s="338"/>
      <c r="SVP189" s="339"/>
      <c r="SVQ189" s="11"/>
      <c r="SVR189" s="338" t="s">
        <v>297</v>
      </c>
      <c r="SVS189" s="338"/>
      <c r="SVT189" s="338"/>
      <c r="SVU189" s="338"/>
      <c r="SVV189" s="338"/>
      <c r="SVW189" s="338"/>
      <c r="SVX189" s="339"/>
      <c r="SVY189" s="11"/>
      <c r="SVZ189" s="338" t="s">
        <v>297</v>
      </c>
      <c r="SWA189" s="338"/>
      <c r="SWB189" s="338"/>
      <c r="SWC189" s="338"/>
      <c r="SWD189" s="338"/>
      <c r="SWE189" s="338"/>
      <c r="SWF189" s="339"/>
      <c r="SWG189" s="11"/>
      <c r="SWH189" s="338" t="s">
        <v>297</v>
      </c>
      <c r="SWI189" s="338"/>
      <c r="SWJ189" s="338"/>
      <c r="SWK189" s="338"/>
      <c r="SWL189" s="338"/>
      <c r="SWM189" s="338"/>
      <c r="SWN189" s="339"/>
      <c r="SWO189" s="11"/>
      <c r="SWP189" s="338" t="s">
        <v>297</v>
      </c>
      <c r="SWQ189" s="338"/>
      <c r="SWR189" s="338"/>
      <c r="SWS189" s="338"/>
      <c r="SWT189" s="338"/>
      <c r="SWU189" s="338"/>
      <c r="SWV189" s="339"/>
      <c r="SWW189" s="11"/>
      <c r="SWX189" s="338" t="s">
        <v>297</v>
      </c>
      <c r="SWY189" s="338"/>
      <c r="SWZ189" s="338"/>
      <c r="SXA189" s="338"/>
      <c r="SXB189" s="338"/>
      <c r="SXC189" s="338"/>
      <c r="SXD189" s="339"/>
      <c r="SXE189" s="11"/>
      <c r="SXF189" s="338" t="s">
        <v>297</v>
      </c>
      <c r="SXG189" s="338"/>
      <c r="SXH189" s="338"/>
      <c r="SXI189" s="338"/>
      <c r="SXJ189" s="338"/>
      <c r="SXK189" s="338"/>
      <c r="SXL189" s="339"/>
      <c r="SXM189" s="11"/>
      <c r="SXN189" s="338" t="s">
        <v>297</v>
      </c>
      <c r="SXO189" s="338"/>
      <c r="SXP189" s="338"/>
      <c r="SXQ189" s="338"/>
      <c r="SXR189" s="338"/>
      <c r="SXS189" s="338"/>
      <c r="SXT189" s="339"/>
      <c r="SXU189" s="11"/>
      <c r="SXV189" s="338" t="s">
        <v>297</v>
      </c>
      <c r="SXW189" s="338"/>
      <c r="SXX189" s="338"/>
      <c r="SXY189" s="338"/>
      <c r="SXZ189" s="338"/>
      <c r="SYA189" s="338"/>
      <c r="SYB189" s="339"/>
      <c r="SYC189" s="11"/>
      <c r="SYD189" s="338" t="s">
        <v>297</v>
      </c>
      <c r="SYE189" s="338"/>
      <c r="SYF189" s="338"/>
      <c r="SYG189" s="338"/>
      <c r="SYH189" s="338"/>
      <c r="SYI189" s="338"/>
      <c r="SYJ189" s="339"/>
      <c r="SYK189" s="11"/>
      <c r="SYL189" s="338" t="s">
        <v>297</v>
      </c>
      <c r="SYM189" s="338"/>
      <c r="SYN189" s="338"/>
      <c r="SYO189" s="338"/>
      <c r="SYP189" s="338"/>
      <c r="SYQ189" s="338"/>
      <c r="SYR189" s="339"/>
      <c r="SYS189" s="11"/>
      <c r="SYT189" s="338" t="s">
        <v>297</v>
      </c>
      <c r="SYU189" s="338"/>
      <c r="SYV189" s="338"/>
      <c r="SYW189" s="338"/>
      <c r="SYX189" s="338"/>
      <c r="SYY189" s="338"/>
      <c r="SYZ189" s="339"/>
      <c r="SZA189" s="11"/>
      <c r="SZB189" s="338" t="s">
        <v>297</v>
      </c>
      <c r="SZC189" s="338"/>
      <c r="SZD189" s="338"/>
      <c r="SZE189" s="338"/>
      <c r="SZF189" s="338"/>
      <c r="SZG189" s="338"/>
      <c r="SZH189" s="339"/>
      <c r="SZI189" s="11"/>
      <c r="SZJ189" s="338" t="s">
        <v>297</v>
      </c>
      <c r="SZK189" s="338"/>
      <c r="SZL189" s="338"/>
      <c r="SZM189" s="338"/>
      <c r="SZN189" s="338"/>
      <c r="SZO189" s="338"/>
      <c r="SZP189" s="339"/>
      <c r="SZQ189" s="11"/>
      <c r="SZR189" s="338" t="s">
        <v>297</v>
      </c>
      <c r="SZS189" s="338"/>
      <c r="SZT189" s="338"/>
      <c r="SZU189" s="338"/>
      <c r="SZV189" s="338"/>
      <c r="SZW189" s="338"/>
      <c r="SZX189" s="339"/>
      <c r="SZY189" s="11"/>
      <c r="SZZ189" s="338" t="s">
        <v>297</v>
      </c>
      <c r="TAA189" s="338"/>
      <c r="TAB189" s="338"/>
      <c r="TAC189" s="338"/>
      <c r="TAD189" s="338"/>
      <c r="TAE189" s="338"/>
      <c r="TAF189" s="339"/>
      <c r="TAG189" s="11"/>
      <c r="TAH189" s="338" t="s">
        <v>297</v>
      </c>
      <c r="TAI189" s="338"/>
      <c r="TAJ189" s="338"/>
      <c r="TAK189" s="338"/>
      <c r="TAL189" s="338"/>
      <c r="TAM189" s="338"/>
      <c r="TAN189" s="339"/>
      <c r="TAO189" s="11"/>
      <c r="TAP189" s="338" t="s">
        <v>297</v>
      </c>
      <c r="TAQ189" s="338"/>
      <c r="TAR189" s="338"/>
      <c r="TAS189" s="338"/>
      <c r="TAT189" s="338"/>
      <c r="TAU189" s="338"/>
      <c r="TAV189" s="339"/>
      <c r="TAW189" s="11"/>
      <c r="TAX189" s="338" t="s">
        <v>297</v>
      </c>
      <c r="TAY189" s="338"/>
      <c r="TAZ189" s="338"/>
      <c r="TBA189" s="338"/>
      <c r="TBB189" s="338"/>
      <c r="TBC189" s="338"/>
      <c r="TBD189" s="339"/>
      <c r="TBE189" s="11"/>
      <c r="TBF189" s="338" t="s">
        <v>297</v>
      </c>
      <c r="TBG189" s="338"/>
      <c r="TBH189" s="338"/>
      <c r="TBI189" s="338"/>
      <c r="TBJ189" s="338"/>
      <c r="TBK189" s="338"/>
      <c r="TBL189" s="339"/>
      <c r="TBM189" s="11"/>
      <c r="TBN189" s="338" t="s">
        <v>297</v>
      </c>
      <c r="TBO189" s="338"/>
      <c r="TBP189" s="338"/>
      <c r="TBQ189" s="338"/>
      <c r="TBR189" s="338"/>
      <c r="TBS189" s="338"/>
      <c r="TBT189" s="339"/>
      <c r="TBU189" s="11"/>
      <c r="TBV189" s="338" t="s">
        <v>297</v>
      </c>
      <c r="TBW189" s="338"/>
      <c r="TBX189" s="338"/>
      <c r="TBY189" s="338"/>
      <c r="TBZ189" s="338"/>
      <c r="TCA189" s="338"/>
      <c r="TCB189" s="339"/>
      <c r="TCC189" s="11"/>
      <c r="TCD189" s="338" t="s">
        <v>297</v>
      </c>
      <c r="TCE189" s="338"/>
      <c r="TCF189" s="338"/>
      <c r="TCG189" s="338"/>
      <c r="TCH189" s="338"/>
      <c r="TCI189" s="338"/>
      <c r="TCJ189" s="339"/>
      <c r="TCK189" s="11"/>
      <c r="TCL189" s="338" t="s">
        <v>297</v>
      </c>
      <c r="TCM189" s="338"/>
      <c r="TCN189" s="338"/>
      <c r="TCO189" s="338"/>
      <c r="TCP189" s="338"/>
      <c r="TCQ189" s="338"/>
      <c r="TCR189" s="339"/>
      <c r="TCS189" s="11"/>
      <c r="TCT189" s="338" t="s">
        <v>297</v>
      </c>
      <c r="TCU189" s="338"/>
      <c r="TCV189" s="338"/>
      <c r="TCW189" s="338"/>
      <c r="TCX189" s="338"/>
      <c r="TCY189" s="338"/>
      <c r="TCZ189" s="339"/>
      <c r="TDA189" s="11"/>
      <c r="TDB189" s="338" t="s">
        <v>297</v>
      </c>
      <c r="TDC189" s="338"/>
      <c r="TDD189" s="338"/>
      <c r="TDE189" s="338"/>
      <c r="TDF189" s="338"/>
      <c r="TDG189" s="338"/>
      <c r="TDH189" s="339"/>
      <c r="TDI189" s="11"/>
      <c r="TDJ189" s="338" t="s">
        <v>297</v>
      </c>
      <c r="TDK189" s="338"/>
      <c r="TDL189" s="338"/>
      <c r="TDM189" s="338"/>
      <c r="TDN189" s="338"/>
      <c r="TDO189" s="338"/>
      <c r="TDP189" s="339"/>
      <c r="TDQ189" s="11"/>
      <c r="TDR189" s="338" t="s">
        <v>297</v>
      </c>
      <c r="TDS189" s="338"/>
      <c r="TDT189" s="338"/>
      <c r="TDU189" s="338"/>
      <c r="TDV189" s="338"/>
      <c r="TDW189" s="338"/>
      <c r="TDX189" s="339"/>
      <c r="TDY189" s="11"/>
      <c r="TDZ189" s="338" t="s">
        <v>297</v>
      </c>
      <c r="TEA189" s="338"/>
      <c r="TEB189" s="338"/>
      <c r="TEC189" s="338"/>
      <c r="TED189" s="338"/>
      <c r="TEE189" s="338"/>
      <c r="TEF189" s="339"/>
      <c r="TEG189" s="11"/>
      <c r="TEH189" s="338" t="s">
        <v>297</v>
      </c>
      <c r="TEI189" s="338"/>
      <c r="TEJ189" s="338"/>
      <c r="TEK189" s="338"/>
      <c r="TEL189" s="338"/>
      <c r="TEM189" s="338"/>
      <c r="TEN189" s="339"/>
      <c r="TEO189" s="11"/>
      <c r="TEP189" s="338" t="s">
        <v>297</v>
      </c>
      <c r="TEQ189" s="338"/>
      <c r="TER189" s="338"/>
      <c r="TES189" s="338"/>
      <c r="TET189" s="338"/>
      <c r="TEU189" s="338"/>
      <c r="TEV189" s="339"/>
      <c r="TEW189" s="11"/>
      <c r="TEX189" s="338" t="s">
        <v>297</v>
      </c>
      <c r="TEY189" s="338"/>
      <c r="TEZ189" s="338"/>
      <c r="TFA189" s="338"/>
      <c r="TFB189" s="338"/>
      <c r="TFC189" s="338"/>
      <c r="TFD189" s="339"/>
      <c r="TFE189" s="11"/>
      <c r="TFF189" s="338" t="s">
        <v>297</v>
      </c>
      <c r="TFG189" s="338"/>
      <c r="TFH189" s="338"/>
      <c r="TFI189" s="338"/>
      <c r="TFJ189" s="338"/>
      <c r="TFK189" s="338"/>
      <c r="TFL189" s="339"/>
      <c r="TFM189" s="11"/>
      <c r="TFN189" s="338" t="s">
        <v>297</v>
      </c>
      <c r="TFO189" s="338"/>
      <c r="TFP189" s="338"/>
      <c r="TFQ189" s="338"/>
      <c r="TFR189" s="338"/>
      <c r="TFS189" s="338"/>
      <c r="TFT189" s="339"/>
      <c r="TFU189" s="11"/>
      <c r="TFV189" s="338" t="s">
        <v>297</v>
      </c>
      <c r="TFW189" s="338"/>
      <c r="TFX189" s="338"/>
      <c r="TFY189" s="338"/>
      <c r="TFZ189" s="338"/>
      <c r="TGA189" s="338"/>
      <c r="TGB189" s="339"/>
      <c r="TGC189" s="11"/>
      <c r="TGD189" s="338" t="s">
        <v>297</v>
      </c>
      <c r="TGE189" s="338"/>
      <c r="TGF189" s="338"/>
      <c r="TGG189" s="338"/>
      <c r="TGH189" s="338"/>
      <c r="TGI189" s="338"/>
      <c r="TGJ189" s="339"/>
      <c r="TGK189" s="11"/>
      <c r="TGL189" s="338" t="s">
        <v>297</v>
      </c>
      <c r="TGM189" s="338"/>
      <c r="TGN189" s="338"/>
      <c r="TGO189" s="338"/>
      <c r="TGP189" s="338"/>
      <c r="TGQ189" s="338"/>
      <c r="TGR189" s="339"/>
      <c r="TGS189" s="11"/>
      <c r="TGT189" s="338" t="s">
        <v>297</v>
      </c>
      <c r="TGU189" s="338"/>
      <c r="TGV189" s="338"/>
      <c r="TGW189" s="338"/>
      <c r="TGX189" s="338"/>
      <c r="TGY189" s="338"/>
      <c r="TGZ189" s="339"/>
      <c r="THA189" s="11"/>
      <c r="THB189" s="338" t="s">
        <v>297</v>
      </c>
      <c r="THC189" s="338"/>
      <c r="THD189" s="338"/>
      <c r="THE189" s="338"/>
      <c r="THF189" s="338"/>
      <c r="THG189" s="338"/>
      <c r="THH189" s="339"/>
      <c r="THI189" s="11"/>
      <c r="THJ189" s="338" t="s">
        <v>297</v>
      </c>
      <c r="THK189" s="338"/>
      <c r="THL189" s="338"/>
      <c r="THM189" s="338"/>
      <c r="THN189" s="338"/>
      <c r="THO189" s="338"/>
      <c r="THP189" s="339"/>
      <c r="THQ189" s="11"/>
      <c r="THR189" s="338" t="s">
        <v>297</v>
      </c>
      <c r="THS189" s="338"/>
      <c r="THT189" s="338"/>
      <c r="THU189" s="338"/>
      <c r="THV189" s="338"/>
      <c r="THW189" s="338"/>
      <c r="THX189" s="339"/>
      <c r="THY189" s="11"/>
      <c r="THZ189" s="338" t="s">
        <v>297</v>
      </c>
      <c r="TIA189" s="338"/>
      <c r="TIB189" s="338"/>
      <c r="TIC189" s="338"/>
      <c r="TID189" s="338"/>
      <c r="TIE189" s="338"/>
      <c r="TIF189" s="339"/>
      <c r="TIG189" s="11"/>
      <c r="TIH189" s="338" t="s">
        <v>297</v>
      </c>
      <c r="TII189" s="338"/>
      <c r="TIJ189" s="338"/>
      <c r="TIK189" s="338"/>
      <c r="TIL189" s="338"/>
      <c r="TIM189" s="338"/>
      <c r="TIN189" s="339"/>
      <c r="TIO189" s="11"/>
      <c r="TIP189" s="338" t="s">
        <v>297</v>
      </c>
      <c r="TIQ189" s="338"/>
      <c r="TIR189" s="338"/>
      <c r="TIS189" s="338"/>
      <c r="TIT189" s="338"/>
      <c r="TIU189" s="338"/>
      <c r="TIV189" s="339"/>
      <c r="TIW189" s="11"/>
      <c r="TIX189" s="338" t="s">
        <v>297</v>
      </c>
      <c r="TIY189" s="338"/>
      <c r="TIZ189" s="338"/>
      <c r="TJA189" s="338"/>
      <c r="TJB189" s="338"/>
      <c r="TJC189" s="338"/>
      <c r="TJD189" s="339"/>
      <c r="TJE189" s="11"/>
      <c r="TJF189" s="338" t="s">
        <v>297</v>
      </c>
      <c r="TJG189" s="338"/>
      <c r="TJH189" s="338"/>
      <c r="TJI189" s="338"/>
      <c r="TJJ189" s="338"/>
      <c r="TJK189" s="338"/>
      <c r="TJL189" s="339"/>
      <c r="TJM189" s="11"/>
      <c r="TJN189" s="338" t="s">
        <v>297</v>
      </c>
      <c r="TJO189" s="338"/>
      <c r="TJP189" s="338"/>
      <c r="TJQ189" s="338"/>
      <c r="TJR189" s="338"/>
      <c r="TJS189" s="338"/>
      <c r="TJT189" s="339"/>
      <c r="TJU189" s="11"/>
      <c r="TJV189" s="338" t="s">
        <v>297</v>
      </c>
      <c r="TJW189" s="338"/>
      <c r="TJX189" s="338"/>
      <c r="TJY189" s="338"/>
      <c r="TJZ189" s="338"/>
      <c r="TKA189" s="338"/>
      <c r="TKB189" s="339"/>
      <c r="TKC189" s="11"/>
      <c r="TKD189" s="338" t="s">
        <v>297</v>
      </c>
      <c r="TKE189" s="338"/>
      <c r="TKF189" s="338"/>
      <c r="TKG189" s="338"/>
      <c r="TKH189" s="338"/>
      <c r="TKI189" s="338"/>
      <c r="TKJ189" s="339"/>
      <c r="TKK189" s="11"/>
      <c r="TKL189" s="338" t="s">
        <v>297</v>
      </c>
      <c r="TKM189" s="338"/>
      <c r="TKN189" s="338"/>
      <c r="TKO189" s="338"/>
      <c r="TKP189" s="338"/>
      <c r="TKQ189" s="338"/>
      <c r="TKR189" s="339"/>
      <c r="TKS189" s="11"/>
      <c r="TKT189" s="338" t="s">
        <v>297</v>
      </c>
      <c r="TKU189" s="338"/>
      <c r="TKV189" s="338"/>
      <c r="TKW189" s="338"/>
      <c r="TKX189" s="338"/>
      <c r="TKY189" s="338"/>
      <c r="TKZ189" s="339"/>
      <c r="TLA189" s="11"/>
      <c r="TLB189" s="338" t="s">
        <v>297</v>
      </c>
      <c r="TLC189" s="338"/>
      <c r="TLD189" s="338"/>
      <c r="TLE189" s="338"/>
      <c r="TLF189" s="338"/>
      <c r="TLG189" s="338"/>
      <c r="TLH189" s="339"/>
      <c r="TLI189" s="11"/>
      <c r="TLJ189" s="338" t="s">
        <v>297</v>
      </c>
      <c r="TLK189" s="338"/>
      <c r="TLL189" s="338"/>
      <c r="TLM189" s="338"/>
      <c r="TLN189" s="338"/>
      <c r="TLO189" s="338"/>
      <c r="TLP189" s="339"/>
      <c r="TLQ189" s="11"/>
      <c r="TLR189" s="338" t="s">
        <v>297</v>
      </c>
      <c r="TLS189" s="338"/>
      <c r="TLT189" s="338"/>
      <c r="TLU189" s="338"/>
      <c r="TLV189" s="338"/>
      <c r="TLW189" s="338"/>
      <c r="TLX189" s="339"/>
      <c r="TLY189" s="11"/>
      <c r="TLZ189" s="338" t="s">
        <v>297</v>
      </c>
      <c r="TMA189" s="338"/>
      <c r="TMB189" s="338"/>
      <c r="TMC189" s="338"/>
      <c r="TMD189" s="338"/>
      <c r="TME189" s="338"/>
      <c r="TMF189" s="339"/>
      <c r="TMG189" s="11"/>
      <c r="TMH189" s="338" t="s">
        <v>297</v>
      </c>
      <c r="TMI189" s="338"/>
      <c r="TMJ189" s="338"/>
      <c r="TMK189" s="338"/>
      <c r="TML189" s="338"/>
      <c r="TMM189" s="338"/>
      <c r="TMN189" s="339"/>
      <c r="TMO189" s="11"/>
      <c r="TMP189" s="338" t="s">
        <v>297</v>
      </c>
      <c r="TMQ189" s="338"/>
      <c r="TMR189" s="338"/>
      <c r="TMS189" s="338"/>
      <c r="TMT189" s="338"/>
      <c r="TMU189" s="338"/>
      <c r="TMV189" s="339"/>
      <c r="TMW189" s="11"/>
      <c r="TMX189" s="338" t="s">
        <v>297</v>
      </c>
      <c r="TMY189" s="338"/>
      <c r="TMZ189" s="338"/>
      <c r="TNA189" s="338"/>
      <c r="TNB189" s="338"/>
      <c r="TNC189" s="338"/>
      <c r="TND189" s="339"/>
      <c r="TNE189" s="11"/>
      <c r="TNF189" s="338" t="s">
        <v>297</v>
      </c>
      <c r="TNG189" s="338"/>
      <c r="TNH189" s="338"/>
      <c r="TNI189" s="338"/>
      <c r="TNJ189" s="338"/>
      <c r="TNK189" s="338"/>
      <c r="TNL189" s="339"/>
      <c r="TNM189" s="11"/>
      <c r="TNN189" s="338" t="s">
        <v>297</v>
      </c>
      <c r="TNO189" s="338"/>
      <c r="TNP189" s="338"/>
      <c r="TNQ189" s="338"/>
      <c r="TNR189" s="338"/>
      <c r="TNS189" s="338"/>
      <c r="TNT189" s="339"/>
      <c r="TNU189" s="11"/>
      <c r="TNV189" s="338" t="s">
        <v>297</v>
      </c>
      <c r="TNW189" s="338"/>
      <c r="TNX189" s="338"/>
      <c r="TNY189" s="338"/>
      <c r="TNZ189" s="338"/>
      <c r="TOA189" s="338"/>
      <c r="TOB189" s="339"/>
      <c r="TOC189" s="11"/>
      <c r="TOD189" s="338" t="s">
        <v>297</v>
      </c>
      <c r="TOE189" s="338"/>
      <c r="TOF189" s="338"/>
      <c r="TOG189" s="338"/>
      <c r="TOH189" s="338"/>
      <c r="TOI189" s="338"/>
      <c r="TOJ189" s="339"/>
      <c r="TOK189" s="11"/>
      <c r="TOL189" s="338" t="s">
        <v>297</v>
      </c>
      <c r="TOM189" s="338"/>
      <c r="TON189" s="338"/>
      <c r="TOO189" s="338"/>
      <c r="TOP189" s="338"/>
      <c r="TOQ189" s="338"/>
      <c r="TOR189" s="339"/>
      <c r="TOS189" s="11"/>
      <c r="TOT189" s="338" t="s">
        <v>297</v>
      </c>
      <c r="TOU189" s="338"/>
      <c r="TOV189" s="338"/>
      <c r="TOW189" s="338"/>
      <c r="TOX189" s="338"/>
      <c r="TOY189" s="338"/>
      <c r="TOZ189" s="339"/>
      <c r="TPA189" s="11"/>
      <c r="TPB189" s="338" t="s">
        <v>297</v>
      </c>
      <c r="TPC189" s="338"/>
      <c r="TPD189" s="338"/>
      <c r="TPE189" s="338"/>
      <c r="TPF189" s="338"/>
      <c r="TPG189" s="338"/>
      <c r="TPH189" s="339"/>
      <c r="TPI189" s="11"/>
      <c r="TPJ189" s="338" t="s">
        <v>297</v>
      </c>
      <c r="TPK189" s="338"/>
      <c r="TPL189" s="338"/>
      <c r="TPM189" s="338"/>
      <c r="TPN189" s="338"/>
      <c r="TPO189" s="338"/>
      <c r="TPP189" s="339"/>
      <c r="TPQ189" s="11"/>
      <c r="TPR189" s="338" t="s">
        <v>297</v>
      </c>
      <c r="TPS189" s="338"/>
      <c r="TPT189" s="338"/>
      <c r="TPU189" s="338"/>
      <c r="TPV189" s="338"/>
      <c r="TPW189" s="338"/>
      <c r="TPX189" s="339"/>
      <c r="TPY189" s="11"/>
      <c r="TPZ189" s="338" t="s">
        <v>297</v>
      </c>
      <c r="TQA189" s="338"/>
      <c r="TQB189" s="338"/>
      <c r="TQC189" s="338"/>
      <c r="TQD189" s="338"/>
      <c r="TQE189" s="338"/>
      <c r="TQF189" s="339"/>
      <c r="TQG189" s="11"/>
      <c r="TQH189" s="338" t="s">
        <v>297</v>
      </c>
      <c r="TQI189" s="338"/>
      <c r="TQJ189" s="338"/>
      <c r="TQK189" s="338"/>
      <c r="TQL189" s="338"/>
      <c r="TQM189" s="338"/>
      <c r="TQN189" s="339"/>
      <c r="TQO189" s="11"/>
      <c r="TQP189" s="338" t="s">
        <v>297</v>
      </c>
      <c r="TQQ189" s="338"/>
      <c r="TQR189" s="338"/>
      <c r="TQS189" s="338"/>
      <c r="TQT189" s="338"/>
      <c r="TQU189" s="338"/>
      <c r="TQV189" s="339"/>
      <c r="TQW189" s="11"/>
      <c r="TQX189" s="338" t="s">
        <v>297</v>
      </c>
      <c r="TQY189" s="338"/>
      <c r="TQZ189" s="338"/>
      <c r="TRA189" s="338"/>
      <c r="TRB189" s="338"/>
      <c r="TRC189" s="338"/>
      <c r="TRD189" s="339"/>
      <c r="TRE189" s="11"/>
      <c r="TRF189" s="338" t="s">
        <v>297</v>
      </c>
      <c r="TRG189" s="338"/>
      <c r="TRH189" s="338"/>
      <c r="TRI189" s="338"/>
      <c r="TRJ189" s="338"/>
      <c r="TRK189" s="338"/>
      <c r="TRL189" s="339"/>
      <c r="TRM189" s="11"/>
      <c r="TRN189" s="338" t="s">
        <v>297</v>
      </c>
      <c r="TRO189" s="338"/>
      <c r="TRP189" s="338"/>
      <c r="TRQ189" s="338"/>
      <c r="TRR189" s="338"/>
      <c r="TRS189" s="338"/>
      <c r="TRT189" s="339"/>
      <c r="TRU189" s="11"/>
      <c r="TRV189" s="338" t="s">
        <v>297</v>
      </c>
      <c r="TRW189" s="338"/>
      <c r="TRX189" s="338"/>
      <c r="TRY189" s="338"/>
      <c r="TRZ189" s="338"/>
      <c r="TSA189" s="338"/>
      <c r="TSB189" s="339"/>
      <c r="TSC189" s="11"/>
      <c r="TSD189" s="338" t="s">
        <v>297</v>
      </c>
      <c r="TSE189" s="338"/>
      <c r="TSF189" s="338"/>
      <c r="TSG189" s="338"/>
      <c r="TSH189" s="338"/>
      <c r="TSI189" s="338"/>
      <c r="TSJ189" s="339"/>
      <c r="TSK189" s="11"/>
      <c r="TSL189" s="338" t="s">
        <v>297</v>
      </c>
      <c r="TSM189" s="338"/>
      <c r="TSN189" s="338"/>
      <c r="TSO189" s="338"/>
      <c r="TSP189" s="338"/>
      <c r="TSQ189" s="338"/>
      <c r="TSR189" s="339"/>
      <c r="TSS189" s="11"/>
      <c r="TST189" s="338" t="s">
        <v>297</v>
      </c>
      <c r="TSU189" s="338"/>
      <c r="TSV189" s="338"/>
      <c r="TSW189" s="338"/>
      <c r="TSX189" s="338"/>
      <c r="TSY189" s="338"/>
      <c r="TSZ189" s="339"/>
      <c r="TTA189" s="11"/>
      <c r="TTB189" s="338" t="s">
        <v>297</v>
      </c>
      <c r="TTC189" s="338"/>
      <c r="TTD189" s="338"/>
      <c r="TTE189" s="338"/>
      <c r="TTF189" s="338"/>
      <c r="TTG189" s="338"/>
      <c r="TTH189" s="339"/>
      <c r="TTI189" s="11"/>
      <c r="TTJ189" s="338" t="s">
        <v>297</v>
      </c>
      <c r="TTK189" s="338"/>
      <c r="TTL189" s="338"/>
      <c r="TTM189" s="338"/>
      <c r="TTN189" s="338"/>
      <c r="TTO189" s="338"/>
      <c r="TTP189" s="339"/>
      <c r="TTQ189" s="11"/>
      <c r="TTR189" s="338" t="s">
        <v>297</v>
      </c>
      <c r="TTS189" s="338"/>
      <c r="TTT189" s="338"/>
      <c r="TTU189" s="338"/>
      <c r="TTV189" s="338"/>
      <c r="TTW189" s="338"/>
      <c r="TTX189" s="339"/>
      <c r="TTY189" s="11"/>
      <c r="TTZ189" s="338" t="s">
        <v>297</v>
      </c>
      <c r="TUA189" s="338"/>
      <c r="TUB189" s="338"/>
      <c r="TUC189" s="338"/>
      <c r="TUD189" s="338"/>
      <c r="TUE189" s="338"/>
      <c r="TUF189" s="339"/>
      <c r="TUG189" s="11"/>
      <c r="TUH189" s="338" t="s">
        <v>297</v>
      </c>
      <c r="TUI189" s="338"/>
      <c r="TUJ189" s="338"/>
      <c r="TUK189" s="338"/>
      <c r="TUL189" s="338"/>
      <c r="TUM189" s="338"/>
      <c r="TUN189" s="339"/>
      <c r="TUO189" s="11"/>
      <c r="TUP189" s="338" t="s">
        <v>297</v>
      </c>
      <c r="TUQ189" s="338"/>
      <c r="TUR189" s="338"/>
      <c r="TUS189" s="338"/>
      <c r="TUT189" s="338"/>
      <c r="TUU189" s="338"/>
      <c r="TUV189" s="339"/>
      <c r="TUW189" s="11"/>
      <c r="TUX189" s="338" t="s">
        <v>297</v>
      </c>
      <c r="TUY189" s="338"/>
      <c r="TUZ189" s="338"/>
      <c r="TVA189" s="338"/>
      <c r="TVB189" s="338"/>
      <c r="TVC189" s="338"/>
      <c r="TVD189" s="339"/>
      <c r="TVE189" s="11"/>
      <c r="TVF189" s="338" t="s">
        <v>297</v>
      </c>
      <c r="TVG189" s="338"/>
      <c r="TVH189" s="338"/>
      <c r="TVI189" s="338"/>
      <c r="TVJ189" s="338"/>
      <c r="TVK189" s="338"/>
      <c r="TVL189" s="339"/>
      <c r="TVM189" s="11"/>
      <c r="TVN189" s="338" t="s">
        <v>297</v>
      </c>
      <c r="TVO189" s="338"/>
      <c r="TVP189" s="338"/>
      <c r="TVQ189" s="338"/>
      <c r="TVR189" s="338"/>
      <c r="TVS189" s="338"/>
      <c r="TVT189" s="339"/>
      <c r="TVU189" s="11"/>
      <c r="TVV189" s="338" t="s">
        <v>297</v>
      </c>
      <c r="TVW189" s="338"/>
      <c r="TVX189" s="338"/>
      <c r="TVY189" s="338"/>
      <c r="TVZ189" s="338"/>
      <c r="TWA189" s="338"/>
      <c r="TWB189" s="339"/>
      <c r="TWC189" s="11"/>
      <c r="TWD189" s="338" t="s">
        <v>297</v>
      </c>
      <c r="TWE189" s="338"/>
      <c r="TWF189" s="338"/>
      <c r="TWG189" s="338"/>
      <c r="TWH189" s="338"/>
      <c r="TWI189" s="338"/>
      <c r="TWJ189" s="339"/>
      <c r="TWK189" s="11"/>
      <c r="TWL189" s="338" t="s">
        <v>297</v>
      </c>
      <c r="TWM189" s="338"/>
      <c r="TWN189" s="338"/>
      <c r="TWO189" s="338"/>
      <c r="TWP189" s="338"/>
      <c r="TWQ189" s="338"/>
      <c r="TWR189" s="339"/>
      <c r="TWS189" s="11"/>
      <c r="TWT189" s="338" t="s">
        <v>297</v>
      </c>
      <c r="TWU189" s="338"/>
      <c r="TWV189" s="338"/>
      <c r="TWW189" s="338"/>
      <c r="TWX189" s="338"/>
      <c r="TWY189" s="338"/>
      <c r="TWZ189" s="339"/>
      <c r="TXA189" s="11"/>
      <c r="TXB189" s="338" t="s">
        <v>297</v>
      </c>
      <c r="TXC189" s="338"/>
      <c r="TXD189" s="338"/>
      <c r="TXE189" s="338"/>
      <c r="TXF189" s="338"/>
      <c r="TXG189" s="338"/>
      <c r="TXH189" s="339"/>
      <c r="TXI189" s="11"/>
      <c r="TXJ189" s="338" t="s">
        <v>297</v>
      </c>
      <c r="TXK189" s="338"/>
      <c r="TXL189" s="338"/>
      <c r="TXM189" s="338"/>
      <c r="TXN189" s="338"/>
      <c r="TXO189" s="338"/>
      <c r="TXP189" s="339"/>
      <c r="TXQ189" s="11"/>
      <c r="TXR189" s="338" t="s">
        <v>297</v>
      </c>
      <c r="TXS189" s="338"/>
      <c r="TXT189" s="338"/>
      <c r="TXU189" s="338"/>
      <c r="TXV189" s="338"/>
      <c r="TXW189" s="338"/>
      <c r="TXX189" s="339"/>
      <c r="TXY189" s="11"/>
      <c r="TXZ189" s="338" t="s">
        <v>297</v>
      </c>
      <c r="TYA189" s="338"/>
      <c r="TYB189" s="338"/>
      <c r="TYC189" s="338"/>
      <c r="TYD189" s="338"/>
      <c r="TYE189" s="338"/>
      <c r="TYF189" s="339"/>
      <c r="TYG189" s="11"/>
      <c r="TYH189" s="338" t="s">
        <v>297</v>
      </c>
      <c r="TYI189" s="338"/>
      <c r="TYJ189" s="338"/>
      <c r="TYK189" s="338"/>
      <c r="TYL189" s="338"/>
      <c r="TYM189" s="338"/>
      <c r="TYN189" s="339"/>
      <c r="TYO189" s="11"/>
      <c r="TYP189" s="338" t="s">
        <v>297</v>
      </c>
      <c r="TYQ189" s="338"/>
      <c r="TYR189" s="338"/>
      <c r="TYS189" s="338"/>
      <c r="TYT189" s="338"/>
      <c r="TYU189" s="338"/>
      <c r="TYV189" s="339"/>
      <c r="TYW189" s="11"/>
      <c r="TYX189" s="338" t="s">
        <v>297</v>
      </c>
      <c r="TYY189" s="338"/>
      <c r="TYZ189" s="338"/>
      <c r="TZA189" s="338"/>
      <c r="TZB189" s="338"/>
      <c r="TZC189" s="338"/>
      <c r="TZD189" s="339"/>
      <c r="TZE189" s="11"/>
      <c r="TZF189" s="338" t="s">
        <v>297</v>
      </c>
      <c r="TZG189" s="338"/>
      <c r="TZH189" s="338"/>
      <c r="TZI189" s="338"/>
      <c r="TZJ189" s="338"/>
      <c r="TZK189" s="338"/>
      <c r="TZL189" s="339"/>
      <c r="TZM189" s="11"/>
      <c r="TZN189" s="338" t="s">
        <v>297</v>
      </c>
      <c r="TZO189" s="338"/>
      <c r="TZP189" s="338"/>
      <c r="TZQ189" s="338"/>
      <c r="TZR189" s="338"/>
      <c r="TZS189" s="338"/>
      <c r="TZT189" s="339"/>
      <c r="TZU189" s="11"/>
      <c r="TZV189" s="338" t="s">
        <v>297</v>
      </c>
      <c r="TZW189" s="338"/>
      <c r="TZX189" s="338"/>
      <c r="TZY189" s="338"/>
      <c r="TZZ189" s="338"/>
      <c r="UAA189" s="338"/>
      <c r="UAB189" s="339"/>
      <c r="UAC189" s="11"/>
      <c r="UAD189" s="338" t="s">
        <v>297</v>
      </c>
      <c r="UAE189" s="338"/>
      <c r="UAF189" s="338"/>
      <c r="UAG189" s="338"/>
      <c r="UAH189" s="338"/>
      <c r="UAI189" s="338"/>
      <c r="UAJ189" s="339"/>
      <c r="UAK189" s="11"/>
      <c r="UAL189" s="338" t="s">
        <v>297</v>
      </c>
      <c r="UAM189" s="338"/>
      <c r="UAN189" s="338"/>
      <c r="UAO189" s="338"/>
      <c r="UAP189" s="338"/>
      <c r="UAQ189" s="338"/>
      <c r="UAR189" s="339"/>
      <c r="UAS189" s="11"/>
      <c r="UAT189" s="338" t="s">
        <v>297</v>
      </c>
      <c r="UAU189" s="338"/>
      <c r="UAV189" s="338"/>
      <c r="UAW189" s="338"/>
      <c r="UAX189" s="338"/>
      <c r="UAY189" s="338"/>
      <c r="UAZ189" s="339"/>
      <c r="UBA189" s="11"/>
      <c r="UBB189" s="338" t="s">
        <v>297</v>
      </c>
      <c r="UBC189" s="338"/>
      <c r="UBD189" s="338"/>
      <c r="UBE189" s="338"/>
      <c r="UBF189" s="338"/>
      <c r="UBG189" s="338"/>
      <c r="UBH189" s="339"/>
      <c r="UBI189" s="11"/>
      <c r="UBJ189" s="338" t="s">
        <v>297</v>
      </c>
      <c r="UBK189" s="338"/>
      <c r="UBL189" s="338"/>
      <c r="UBM189" s="338"/>
      <c r="UBN189" s="338"/>
      <c r="UBO189" s="338"/>
      <c r="UBP189" s="339"/>
      <c r="UBQ189" s="11"/>
      <c r="UBR189" s="338" t="s">
        <v>297</v>
      </c>
      <c r="UBS189" s="338"/>
      <c r="UBT189" s="338"/>
      <c r="UBU189" s="338"/>
      <c r="UBV189" s="338"/>
      <c r="UBW189" s="338"/>
      <c r="UBX189" s="339"/>
      <c r="UBY189" s="11"/>
      <c r="UBZ189" s="338" t="s">
        <v>297</v>
      </c>
      <c r="UCA189" s="338"/>
      <c r="UCB189" s="338"/>
      <c r="UCC189" s="338"/>
      <c r="UCD189" s="338"/>
      <c r="UCE189" s="338"/>
      <c r="UCF189" s="339"/>
      <c r="UCG189" s="11"/>
      <c r="UCH189" s="338" t="s">
        <v>297</v>
      </c>
      <c r="UCI189" s="338"/>
      <c r="UCJ189" s="338"/>
      <c r="UCK189" s="338"/>
      <c r="UCL189" s="338"/>
      <c r="UCM189" s="338"/>
      <c r="UCN189" s="339"/>
      <c r="UCO189" s="11"/>
      <c r="UCP189" s="338" t="s">
        <v>297</v>
      </c>
      <c r="UCQ189" s="338"/>
      <c r="UCR189" s="338"/>
      <c r="UCS189" s="338"/>
      <c r="UCT189" s="338"/>
      <c r="UCU189" s="338"/>
      <c r="UCV189" s="339"/>
      <c r="UCW189" s="11"/>
      <c r="UCX189" s="338" t="s">
        <v>297</v>
      </c>
      <c r="UCY189" s="338"/>
      <c r="UCZ189" s="338"/>
      <c r="UDA189" s="338"/>
      <c r="UDB189" s="338"/>
      <c r="UDC189" s="338"/>
      <c r="UDD189" s="339"/>
      <c r="UDE189" s="11"/>
      <c r="UDF189" s="338" t="s">
        <v>297</v>
      </c>
      <c r="UDG189" s="338"/>
      <c r="UDH189" s="338"/>
      <c r="UDI189" s="338"/>
      <c r="UDJ189" s="338"/>
      <c r="UDK189" s="338"/>
      <c r="UDL189" s="339"/>
      <c r="UDM189" s="11"/>
      <c r="UDN189" s="338" t="s">
        <v>297</v>
      </c>
      <c r="UDO189" s="338"/>
      <c r="UDP189" s="338"/>
      <c r="UDQ189" s="338"/>
      <c r="UDR189" s="338"/>
      <c r="UDS189" s="338"/>
      <c r="UDT189" s="339"/>
      <c r="UDU189" s="11"/>
      <c r="UDV189" s="338" t="s">
        <v>297</v>
      </c>
      <c r="UDW189" s="338"/>
      <c r="UDX189" s="338"/>
      <c r="UDY189" s="338"/>
      <c r="UDZ189" s="338"/>
      <c r="UEA189" s="338"/>
      <c r="UEB189" s="339"/>
      <c r="UEC189" s="11"/>
      <c r="UED189" s="338" t="s">
        <v>297</v>
      </c>
      <c r="UEE189" s="338"/>
      <c r="UEF189" s="338"/>
      <c r="UEG189" s="338"/>
      <c r="UEH189" s="338"/>
      <c r="UEI189" s="338"/>
      <c r="UEJ189" s="339"/>
      <c r="UEK189" s="11"/>
      <c r="UEL189" s="338" t="s">
        <v>297</v>
      </c>
      <c r="UEM189" s="338"/>
      <c r="UEN189" s="338"/>
      <c r="UEO189" s="338"/>
      <c r="UEP189" s="338"/>
      <c r="UEQ189" s="338"/>
      <c r="UER189" s="339"/>
      <c r="UES189" s="11"/>
      <c r="UET189" s="338" t="s">
        <v>297</v>
      </c>
      <c r="UEU189" s="338"/>
      <c r="UEV189" s="338"/>
      <c r="UEW189" s="338"/>
      <c r="UEX189" s="338"/>
      <c r="UEY189" s="338"/>
      <c r="UEZ189" s="339"/>
      <c r="UFA189" s="11"/>
      <c r="UFB189" s="338" t="s">
        <v>297</v>
      </c>
      <c r="UFC189" s="338"/>
      <c r="UFD189" s="338"/>
      <c r="UFE189" s="338"/>
      <c r="UFF189" s="338"/>
      <c r="UFG189" s="338"/>
      <c r="UFH189" s="339"/>
      <c r="UFI189" s="11"/>
      <c r="UFJ189" s="338" t="s">
        <v>297</v>
      </c>
      <c r="UFK189" s="338"/>
      <c r="UFL189" s="338"/>
      <c r="UFM189" s="338"/>
      <c r="UFN189" s="338"/>
      <c r="UFO189" s="338"/>
      <c r="UFP189" s="339"/>
      <c r="UFQ189" s="11"/>
      <c r="UFR189" s="338" t="s">
        <v>297</v>
      </c>
      <c r="UFS189" s="338"/>
      <c r="UFT189" s="338"/>
      <c r="UFU189" s="338"/>
      <c r="UFV189" s="338"/>
      <c r="UFW189" s="338"/>
      <c r="UFX189" s="339"/>
      <c r="UFY189" s="11"/>
      <c r="UFZ189" s="338" t="s">
        <v>297</v>
      </c>
      <c r="UGA189" s="338"/>
      <c r="UGB189" s="338"/>
      <c r="UGC189" s="338"/>
      <c r="UGD189" s="338"/>
      <c r="UGE189" s="338"/>
      <c r="UGF189" s="339"/>
      <c r="UGG189" s="11"/>
      <c r="UGH189" s="338" t="s">
        <v>297</v>
      </c>
      <c r="UGI189" s="338"/>
      <c r="UGJ189" s="338"/>
      <c r="UGK189" s="338"/>
      <c r="UGL189" s="338"/>
      <c r="UGM189" s="338"/>
      <c r="UGN189" s="339"/>
      <c r="UGO189" s="11"/>
      <c r="UGP189" s="338" t="s">
        <v>297</v>
      </c>
      <c r="UGQ189" s="338"/>
      <c r="UGR189" s="338"/>
      <c r="UGS189" s="338"/>
      <c r="UGT189" s="338"/>
      <c r="UGU189" s="338"/>
      <c r="UGV189" s="339"/>
      <c r="UGW189" s="11"/>
      <c r="UGX189" s="338" t="s">
        <v>297</v>
      </c>
      <c r="UGY189" s="338"/>
      <c r="UGZ189" s="338"/>
      <c r="UHA189" s="338"/>
      <c r="UHB189" s="338"/>
      <c r="UHC189" s="338"/>
      <c r="UHD189" s="339"/>
      <c r="UHE189" s="11"/>
      <c r="UHF189" s="338" t="s">
        <v>297</v>
      </c>
      <c r="UHG189" s="338"/>
      <c r="UHH189" s="338"/>
      <c r="UHI189" s="338"/>
      <c r="UHJ189" s="338"/>
      <c r="UHK189" s="338"/>
      <c r="UHL189" s="339"/>
      <c r="UHM189" s="11"/>
      <c r="UHN189" s="338" t="s">
        <v>297</v>
      </c>
      <c r="UHO189" s="338"/>
      <c r="UHP189" s="338"/>
      <c r="UHQ189" s="338"/>
      <c r="UHR189" s="338"/>
      <c r="UHS189" s="338"/>
      <c r="UHT189" s="339"/>
      <c r="UHU189" s="11"/>
      <c r="UHV189" s="338" t="s">
        <v>297</v>
      </c>
      <c r="UHW189" s="338"/>
      <c r="UHX189" s="338"/>
      <c r="UHY189" s="338"/>
      <c r="UHZ189" s="338"/>
      <c r="UIA189" s="338"/>
      <c r="UIB189" s="339"/>
      <c r="UIC189" s="11"/>
      <c r="UID189" s="338" t="s">
        <v>297</v>
      </c>
      <c r="UIE189" s="338"/>
      <c r="UIF189" s="338"/>
      <c r="UIG189" s="338"/>
      <c r="UIH189" s="338"/>
      <c r="UII189" s="338"/>
      <c r="UIJ189" s="339"/>
      <c r="UIK189" s="11"/>
      <c r="UIL189" s="338" t="s">
        <v>297</v>
      </c>
      <c r="UIM189" s="338"/>
      <c r="UIN189" s="338"/>
      <c r="UIO189" s="338"/>
      <c r="UIP189" s="338"/>
      <c r="UIQ189" s="338"/>
      <c r="UIR189" s="339"/>
      <c r="UIS189" s="11"/>
      <c r="UIT189" s="338" t="s">
        <v>297</v>
      </c>
      <c r="UIU189" s="338"/>
      <c r="UIV189" s="338"/>
      <c r="UIW189" s="338"/>
      <c r="UIX189" s="338"/>
      <c r="UIY189" s="338"/>
      <c r="UIZ189" s="339"/>
      <c r="UJA189" s="11"/>
      <c r="UJB189" s="338" t="s">
        <v>297</v>
      </c>
      <c r="UJC189" s="338"/>
      <c r="UJD189" s="338"/>
      <c r="UJE189" s="338"/>
      <c r="UJF189" s="338"/>
      <c r="UJG189" s="338"/>
      <c r="UJH189" s="339"/>
      <c r="UJI189" s="11"/>
      <c r="UJJ189" s="338" t="s">
        <v>297</v>
      </c>
      <c r="UJK189" s="338"/>
      <c r="UJL189" s="338"/>
      <c r="UJM189" s="338"/>
      <c r="UJN189" s="338"/>
      <c r="UJO189" s="338"/>
      <c r="UJP189" s="339"/>
      <c r="UJQ189" s="11"/>
      <c r="UJR189" s="338" t="s">
        <v>297</v>
      </c>
      <c r="UJS189" s="338"/>
      <c r="UJT189" s="338"/>
      <c r="UJU189" s="338"/>
      <c r="UJV189" s="338"/>
      <c r="UJW189" s="338"/>
      <c r="UJX189" s="339"/>
      <c r="UJY189" s="11"/>
      <c r="UJZ189" s="338" t="s">
        <v>297</v>
      </c>
      <c r="UKA189" s="338"/>
      <c r="UKB189" s="338"/>
      <c r="UKC189" s="338"/>
      <c r="UKD189" s="338"/>
      <c r="UKE189" s="338"/>
      <c r="UKF189" s="339"/>
      <c r="UKG189" s="11"/>
      <c r="UKH189" s="338" t="s">
        <v>297</v>
      </c>
      <c r="UKI189" s="338"/>
      <c r="UKJ189" s="338"/>
      <c r="UKK189" s="338"/>
      <c r="UKL189" s="338"/>
      <c r="UKM189" s="338"/>
      <c r="UKN189" s="339"/>
      <c r="UKO189" s="11"/>
      <c r="UKP189" s="338" t="s">
        <v>297</v>
      </c>
      <c r="UKQ189" s="338"/>
      <c r="UKR189" s="338"/>
      <c r="UKS189" s="338"/>
      <c r="UKT189" s="338"/>
      <c r="UKU189" s="338"/>
      <c r="UKV189" s="339"/>
      <c r="UKW189" s="11"/>
      <c r="UKX189" s="338" t="s">
        <v>297</v>
      </c>
      <c r="UKY189" s="338"/>
      <c r="UKZ189" s="338"/>
      <c r="ULA189" s="338"/>
      <c r="ULB189" s="338"/>
      <c r="ULC189" s="338"/>
      <c r="ULD189" s="339"/>
      <c r="ULE189" s="11"/>
      <c r="ULF189" s="338" t="s">
        <v>297</v>
      </c>
      <c r="ULG189" s="338"/>
      <c r="ULH189" s="338"/>
      <c r="ULI189" s="338"/>
      <c r="ULJ189" s="338"/>
      <c r="ULK189" s="338"/>
      <c r="ULL189" s="339"/>
      <c r="ULM189" s="11"/>
      <c r="ULN189" s="338" t="s">
        <v>297</v>
      </c>
      <c r="ULO189" s="338"/>
      <c r="ULP189" s="338"/>
      <c r="ULQ189" s="338"/>
      <c r="ULR189" s="338"/>
      <c r="ULS189" s="338"/>
      <c r="ULT189" s="339"/>
      <c r="ULU189" s="11"/>
      <c r="ULV189" s="338" t="s">
        <v>297</v>
      </c>
      <c r="ULW189" s="338"/>
      <c r="ULX189" s="338"/>
      <c r="ULY189" s="338"/>
      <c r="ULZ189" s="338"/>
      <c r="UMA189" s="338"/>
      <c r="UMB189" s="339"/>
      <c r="UMC189" s="11"/>
      <c r="UMD189" s="338" t="s">
        <v>297</v>
      </c>
      <c r="UME189" s="338"/>
      <c r="UMF189" s="338"/>
      <c r="UMG189" s="338"/>
      <c r="UMH189" s="338"/>
      <c r="UMI189" s="338"/>
      <c r="UMJ189" s="339"/>
      <c r="UMK189" s="11"/>
      <c r="UML189" s="338" t="s">
        <v>297</v>
      </c>
      <c r="UMM189" s="338"/>
      <c r="UMN189" s="338"/>
      <c r="UMO189" s="338"/>
      <c r="UMP189" s="338"/>
      <c r="UMQ189" s="338"/>
      <c r="UMR189" s="339"/>
      <c r="UMS189" s="11"/>
      <c r="UMT189" s="338" t="s">
        <v>297</v>
      </c>
      <c r="UMU189" s="338"/>
      <c r="UMV189" s="338"/>
      <c r="UMW189" s="338"/>
      <c r="UMX189" s="338"/>
      <c r="UMY189" s="338"/>
      <c r="UMZ189" s="339"/>
      <c r="UNA189" s="11"/>
      <c r="UNB189" s="338" t="s">
        <v>297</v>
      </c>
      <c r="UNC189" s="338"/>
      <c r="UND189" s="338"/>
      <c r="UNE189" s="338"/>
      <c r="UNF189" s="338"/>
      <c r="UNG189" s="338"/>
      <c r="UNH189" s="339"/>
      <c r="UNI189" s="11"/>
      <c r="UNJ189" s="338" t="s">
        <v>297</v>
      </c>
      <c r="UNK189" s="338"/>
      <c r="UNL189" s="338"/>
      <c r="UNM189" s="338"/>
      <c r="UNN189" s="338"/>
      <c r="UNO189" s="338"/>
      <c r="UNP189" s="339"/>
      <c r="UNQ189" s="11"/>
      <c r="UNR189" s="338" t="s">
        <v>297</v>
      </c>
      <c r="UNS189" s="338"/>
      <c r="UNT189" s="338"/>
      <c r="UNU189" s="338"/>
      <c r="UNV189" s="338"/>
      <c r="UNW189" s="338"/>
      <c r="UNX189" s="339"/>
      <c r="UNY189" s="11"/>
      <c r="UNZ189" s="338" t="s">
        <v>297</v>
      </c>
      <c r="UOA189" s="338"/>
      <c r="UOB189" s="338"/>
      <c r="UOC189" s="338"/>
      <c r="UOD189" s="338"/>
      <c r="UOE189" s="338"/>
      <c r="UOF189" s="339"/>
      <c r="UOG189" s="11"/>
      <c r="UOH189" s="338" t="s">
        <v>297</v>
      </c>
      <c r="UOI189" s="338"/>
      <c r="UOJ189" s="338"/>
      <c r="UOK189" s="338"/>
      <c r="UOL189" s="338"/>
      <c r="UOM189" s="338"/>
      <c r="UON189" s="339"/>
      <c r="UOO189" s="11"/>
      <c r="UOP189" s="338" t="s">
        <v>297</v>
      </c>
      <c r="UOQ189" s="338"/>
      <c r="UOR189" s="338"/>
      <c r="UOS189" s="338"/>
      <c r="UOT189" s="338"/>
      <c r="UOU189" s="338"/>
      <c r="UOV189" s="339"/>
      <c r="UOW189" s="11"/>
      <c r="UOX189" s="338" t="s">
        <v>297</v>
      </c>
      <c r="UOY189" s="338"/>
      <c r="UOZ189" s="338"/>
      <c r="UPA189" s="338"/>
      <c r="UPB189" s="338"/>
      <c r="UPC189" s="338"/>
      <c r="UPD189" s="339"/>
      <c r="UPE189" s="11"/>
      <c r="UPF189" s="338" t="s">
        <v>297</v>
      </c>
      <c r="UPG189" s="338"/>
      <c r="UPH189" s="338"/>
      <c r="UPI189" s="338"/>
      <c r="UPJ189" s="338"/>
      <c r="UPK189" s="338"/>
      <c r="UPL189" s="339"/>
      <c r="UPM189" s="11"/>
      <c r="UPN189" s="338" t="s">
        <v>297</v>
      </c>
      <c r="UPO189" s="338"/>
      <c r="UPP189" s="338"/>
      <c r="UPQ189" s="338"/>
      <c r="UPR189" s="338"/>
      <c r="UPS189" s="338"/>
      <c r="UPT189" s="339"/>
      <c r="UPU189" s="11"/>
      <c r="UPV189" s="338" t="s">
        <v>297</v>
      </c>
      <c r="UPW189" s="338"/>
      <c r="UPX189" s="338"/>
      <c r="UPY189" s="338"/>
      <c r="UPZ189" s="338"/>
      <c r="UQA189" s="338"/>
      <c r="UQB189" s="339"/>
      <c r="UQC189" s="11"/>
      <c r="UQD189" s="338" t="s">
        <v>297</v>
      </c>
      <c r="UQE189" s="338"/>
      <c r="UQF189" s="338"/>
      <c r="UQG189" s="338"/>
      <c r="UQH189" s="338"/>
      <c r="UQI189" s="338"/>
      <c r="UQJ189" s="339"/>
      <c r="UQK189" s="11"/>
      <c r="UQL189" s="338" t="s">
        <v>297</v>
      </c>
      <c r="UQM189" s="338"/>
      <c r="UQN189" s="338"/>
      <c r="UQO189" s="338"/>
      <c r="UQP189" s="338"/>
      <c r="UQQ189" s="338"/>
      <c r="UQR189" s="339"/>
      <c r="UQS189" s="11"/>
      <c r="UQT189" s="338" t="s">
        <v>297</v>
      </c>
      <c r="UQU189" s="338"/>
      <c r="UQV189" s="338"/>
      <c r="UQW189" s="338"/>
      <c r="UQX189" s="338"/>
      <c r="UQY189" s="338"/>
      <c r="UQZ189" s="339"/>
      <c r="URA189" s="11"/>
      <c r="URB189" s="338" t="s">
        <v>297</v>
      </c>
      <c r="URC189" s="338"/>
      <c r="URD189" s="338"/>
      <c r="URE189" s="338"/>
      <c r="URF189" s="338"/>
      <c r="URG189" s="338"/>
      <c r="URH189" s="339"/>
      <c r="URI189" s="11"/>
      <c r="URJ189" s="338" t="s">
        <v>297</v>
      </c>
      <c r="URK189" s="338"/>
      <c r="URL189" s="338"/>
      <c r="URM189" s="338"/>
      <c r="URN189" s="338"/>
      <c r="URO189" s="338"/>
      <c r="URP189" s="339"/>
      <c r="URQ189" s="11"/>
      <c r="URR189" s="338" t="s">
        <v>297</v>
      </c>
      <c r="URS189" s="338"/>
      <c r="URT189" s="338"/>
      <c r="URU189" s="338"/>
      <c r="URV189" s="338"/>
      <c r="URW189" s="338"/>
      <c r="URX189" s="339"/>
      <c r="URY189" s="11"/>
      <c r="URZ189" s="338" t="s">
        <v>297</v>
      </c>
      <c r="USA189" s="338"/>
      <c r="USB189" s="338"/>
      <c r="USC189" s="338"/>
      <c r="USD189" s="338"/>
      <c r="USE189" s="338"/>
      <c r="USF189" s="339"/>
      <c r="USG189" s="11"/>
      <c r="USH189" s="338" t="s">
        <v>297</v>
      </c>
      <c r="USI189" s="338"/>
      <c r="USJ189" s="338"/>
      <c r="USK189" s="338"/>
      <c r="USL189" s="338"/>
      <c r="USM189" s="338"/>
      <c r="USN189" s="339"/>
      <c r="USO189" s="11"/>
      <c r="USP189" s="338" t="s">
        <v>297</v>
      </c>
      <c r="USQ189" s="338"/>
      <c r="USR189" s="338"/>
      <c r="USS189" s="338"/>
      <c r="UST189" s="338"/>
      <c r="USU189" s="338"/>
      <c r="USV189" s="339"/>
      <c r="USW189" s="11"/>
      <c r="USX189" s="338" t="s">
        <v>297</v>
      </c>
      <c r="USY189" s="338"/>
      <c r="USZ189" s="338"/>
      <c r="UTA189" s="338"/>
      <c r="UTB189" s="338"/>
      <c r="UTC189" s="338"/>
      <c r="UTD189" s="339"/>
      <c r="UTE189" s="11"/>
      <c r="UTF189" s="338" t="s">
        <v>297</v>
      </c>
      <c r="UTG189" s="338"/>
      <c r="UTH189" s="338"/>
      <c r="UTI189" s="338"/>
      <c r="UTJ189" s="338"/>
      <c r="UTK189" s="338"/>
      <c r="UTL189" s="339"/>
      <c r="UTM189" s="11"/>
      <c r="UTN189" s="338" t="s">
        <v>297</v>
      </c>
      <c r="UTO189" s="338"/>
      <c r="UTP189" s="338"/>
      <c r="UTQ189" s="338"/>
      <c r="UTR189" s="338"/>
      <c r="UTS189" s="338"/>
      <c r="UTT189" s="339"/>
      <c r="UTU189" s="11"/>
      <c r="UTV189" s="338" t="s">
        <v>297</v>
      </c>
      <c r="UTW189" s="338"/>
      <c r="UTX189" s="338"/>
      <c r="UTY189" s="338"/>
      <c r="UTZ189" s="338"/>
      <c r="UUA189" s="338"/>
      <c r="UUB189" s="339"/>
      <c r="UUC189" s="11"/>
      <c r="UUD189" s="338" t="s">
        <v>297</v>
      </c>
      <c r="UUE189" s="338"/>
      <c r="UUF189" s="338"/>
      <c r="UUG189" s="338"/>
      <c r="UUH189" s="338"/>
      <c r="UUI189" s="338"/>
      <c r="UUJ189" s="339"/>
      <c r="UUK189" s="11"/>
      <c r="UUL189" s="338" t="s">
        <v>297</v>
      </c>
      <c r="UUM189" s="338"/>
      <c r="UUN189" s="338"/>
      <c r="UUO189" s="338"/>
      <c r="UUP189" s="338"/>
      <c r="UUQ189" s="338"/>
      <c r="UUR189" s="339"/>
      <c r="UUS189" s="11"/>
      <c r="UUT189" s="338" t="s">
        <v>297</v>
      </c>
      <c r="UUU189" s="338"/>
      <c r="UUV189" s="338"/>
      <c r="UUW189" s="338"/>
      <c r="UUX189" s="338"/>
      <c r="UUY189" s="338"/>
      <c r="UUZ189" s="339"/>
      <c r="UVA189" s="11"/>
      <c r="UVB189" s="338" t="s">
        <v>297</v>
      </c>
      <c r="UVC189" s="338"/>
      <c r="UVD189" s="338"/>
      <c r="UVE189" s="338"/>
      <c r="UVF189" s="338"/>
      <c r="UVG189" s="338"/>
      <c r="UVH189" s="339"/>
      <c r="UVI189" s="11"/>
      <c r="UVJ189" s="338" t="s">
        <v>297</v>
      </c>
      <c r="UVK189" s="338"/>
      <c r="UVL189" s="338"/>
      <c r="UVM189" s="338"/>
      <c r="UVN189" s="338"/>
      <c r="UVO189" s="338"/>
      <c r="UVP189" s="339"/>
      <c r="UVQ189" s="11"/>
      <c r="UVR189" s="338" t="s">
        <v>297</v>
      </c>
      <c r="UVS189" s="338"/>
      <c r="UVT189" s="338"/>
      <c r="UVU189" s="338"/>
      <c r="UVV189" s="338"/>
      <c r="UVW189" s="338"/>
      <c r="UVX189" s="339"/>
      <c r="UVY189" s="11"/>
      <c r="UVZ189" s="338" t="s">
        <v>297</v>
      </c>
      <c r="UWA189" s="338"/>
      <c r="UWB189" s="338"/>
      <c r="UWC189" s="338"/>
      <c r="UWD189" s="338"/>
      <c r="UWE189" s="338"/>
      <c r="UWF189" s="339"/>
      <c r="UWG189" s="11"/>
      <c r="UWH189" s="338" t="s">
        <v>297</v>
      </c>
      <c r="UWI189" s="338"/>
      <c r="UWJ189" s="338"/>
      <c r="UWK189" s="338"/>
      <c r="UWL189" s="338"/>
      <c r="UWM189" s="338"/>
      <c r="UWN189" s="339"/>
      <c r="UWO189" s="11"/>
      <c r="UWP189" s="338" t="s">
        <v>297</v>
      </c>
      <c r="UWQ189" s="338"/>
      <c r="UWR189" s="338"/>
      <c r="UWS189" s="338"/>
      <c r="UWT189" s="338"/>
      <c r="UWU189" s="338"/>
      <c r="UWV189" s="339"/>
      <c r="UWW189" s="11"/>
      <c r="UWX189" s="338" t="s">
        <v>297</v>
      </c>
      <c r="UWY189" s="338"/>
      <c r="UWZ189" s="338"/>
      <c r="UXA189" s="338"/>
      <c r="UXB189" s="338"/>
      <c r="UXC189" s="338"/>
      <c r="UXD189" s="339"/>
      <c r="UXE189" s="11"/>
      <c r="UXF189" s="338" t="s">
        <v>297</v>
      </c>
      <c r="UXG189" s="338"/>
      <c r="UXH189" s="338"/>
      <c r="UXI189" s="338"/>
      <c r="UXJ189" s="338"/>
      <c r="UXK189" s="338"/>
      <c r="UXL189" s="339"/>
      <c r="UXM189" s="11"/>
      <c r="UXN189" s="338" t="s">
        <v>297</v>
      </c>
      <c r="UXO189" s="338"/>
      <c r="UXP189" s="338"/>
      <c r="UXQ189" s="338"/>
      <c r="UXR189" s="338"/>
      <c r="UXS189" s="338"/>
      <c r="UXT189" s="339"/>
      <c r="UXU189" s="11"/>
      <c r="UXV189" s="338" t="s">
        <v>297</v>
      </c>
      <c r="UXW189" s="338"/>
      <c r="UXX189" s="338"/>
      <c r="UXY189" s="338"/>
      <c r="UXZ189" s="338"/>
      <c r="UYA189" s="338"/>
      <c r="UYB189" s="339"/>
      <c r="UYC189" s="11"/>
      <c r="UYD189" s="338" t="s">
        <v>297</v>
      </c>
      <c r="UYE189" s="338"/>
      <c r="UYF189" s="338"/>
      <c r="UYG189" s="338"/>
      <c r="UYH189" s="338"/>
      <c r="UYI189" s="338"/>
      <c r="UYJ189" s="339"/>
      <c r="UYK189" s="11"/>
      <c r="UYL189" s="338" t="s">
        <v>297</v>
      </c>
      <c r="UYM189" s="338"/>
      <c r="UYN189" s="338"/>
      <c r="UYO189" s="338"/>
      <c r="UYP189" s="338"/>
      <c r="UYQ189" s="338"/>
      <c r="UYR189" s="339"/>
      <c r="UYS189" s="11"/>
      <c r="UYT189" s="338" t="s">
        <v>297</v>
      </c>
      <c r="UYU189" s="338"/>
      <c r="UYV189" s="338"/>
      <c r="UYW189" s="338"/>
      <c r="UYX189" s="338"/>
      <c r="UYY189" s="338"/>
      <c r="UYZ189" s="339"/>
      <c r="UZA189" s="11"/>
      <c r="UZB189" s="338" t="s">
        <v>297</v>
      </c>
      <c r="UZC189" s="338"/>
      <c r="UZD189" s="338"/>
      <c r="UZE189" s="338"/>
      <c r="UZF189" s="338"/>
      <c r="UZG189" s="338"/>
      <c r="UZH189" s="339"/>
      <c r="UZI189" s="11"/>
      <c r="UZJ189" s="338" t="s">
        <v>297</v>
      </c>
      <c r="UZK189" s="338"/>
      <c r="UZL189" s="338"/>
      <c r="UZM189" s="338"/>
      <c r="UZN189" s="338"/>
      <c r="UZO189" s="338"/>
      <c r="UZP189" s="339"/>
      <c r="UZQ189" s="11"/>
      <c r="UZR189" s="338" t="s">
        <v>297</v>
      </c>
      <c r="UZS189" s="338"/>
      <c r="UZT189" s="338"/>
      <c r="UZU189" s="338"/>
      <c r="UZV189" s="338"/>
      <c r="UZW189" s="338"/>
      <c r="UZX189" s="339"/>
      <c r="UZY189" s="11"/>
      <c r="UZZ189" s="338" t="s">
        <v>297</v>
      </c>
      <c r="VAA189" s="338"/>
      <c r="VAB189" s="338"/>
      <c r="VAC189" s="338"/>
      <c r="VAD189" s="338"/>
      <c r="VAE189" s="338"/>
      <c r="VAF189" s="339"/>
      <c r="VAG189" s="11"/>
      <c r="VAH189" s="338" t="s">
        <v>297</v>
      </c>
      <c r="VAI189" s="338"/>
      <c r="VAJ189" s="338"/>
      <c r="VAK189" s="338"/>
      <c r="VAL189" s="338"/>
      <c r="VAM189" s="338"/>
      <c r="VAN189" s="339"/>
      <c r="VAO189" s="11"/>
      <c r="VAP189" s="338" t="s">
        <v>297</v>
      </c>
      <c r="VAQ189" s="338"/>
      <c r="VAR189" s="338"/>
      <c r="VAS189" s="338"/>
      <c r="VAT189" s="338"/>
      <c r="VAU189" s="338"/>
      <c r="VAV189" s="339"/>
      <c r="VAW189" s="11"/>
      <c r="VAX189" s="338" t="s">
        <v>297</v>
      </c>
      <c r="VAY189" s="338"/>
      <c r="VAZ189" s="338"/>
      <c r="VBA189" s="338"/>
      <c r="VBB189" s="338"/>
      <c r="VBC189" s="338"/>
      <c r="VBD189" s="339"/>
      <c r="VBE189" s="11"/>
      <c r="VBF189" s="338" t="s">
        <v>297</v>
      </c>
      <c r="VBG189" s="338"/>
      <c r="VBH189" s="338"/>
      <c r="VBI189" s="338"/>
      <c r="VBJ189" s="338"/>
      <c r="VBK189" s="338"/>
      <c r="VBL189" s="339"/>
      <c r="VBM189" s="11"/>
      <c r="VBN189" s="338" t="s">
        <v>297</v>
      </c>
      <c r="VBO189" s="338"/>
      <c r="VBP189" s="338"/>
      <c r="VBQ189" s="338"/>
      <c r="VBR189" s="338"/>
      <c r="VBS189" s="338"/>
      <c r="VBT189" s="339"/>
      <c r="VBU189" s="11"/>
      <c r="VBV189" s="338" t="s">
        <v>297</v>
      </c>
      <c r="VBW189" s="338"/>
      <c r="VBX189" s="338"/>
      <c r="VBY189" s="338"/>
      <c r="VBZ189" s="338"/>
      <c r="VCA189" s="338"/>
      <c r="VCB189" s="339"/>
      <c r="VCC189" s="11"/>
      <c r="VCD189" s="338" t="s">
        <v>297</v>
      </c>
      <c r="VCE189" s="338"/>
      <c r="VCF189" s="338"/>
      <c r="VCG189" s="338"/>
      <c r="VCH189" s="338"/>
      <c r="VCI189" s="338"/>
      <c r="VCJ189" s="339"/>
      <c r="VCK189" s="11"/>
      <c r="VCL189" s="338" t="s">
        <v>297</v>
      </c>
      <c r="VCM189" s="338"/>
      <c r="VCN189" s="338"/>
      <c r="VCO189" s="338"/>
      <c r="VCP189" s="338"/>
      <c r="VCQ189" s="338"/>
      <c r="VCR189" s="339"/>
      <c r="VCS189" s="11"/>
      <c r="VCT189" s="338" t="s">
        <v>297</v>
      </c>
      <c r="VCU189" s="338"/>
      <c r="VCV189" s="338"/>
      <c r="VCW189" s="338"/>
      <c r="VCX189" s="338"/>
      <c r="VCY189" s="338"/>
      <c r="VCZ189" s="339"/>
      <c r="VDA189" s="11"/>
      <c r="VDB189" s="338" t="s">
        <v>297</v>
      </c>
      <c r="VDC189" s="338"/>
      <c r="VDD189" s="338"/>
      <c r="VDE189" s="338"/>
      <c r="VDF189" s="338"/>
      <c r="VDG189" s="338"/>
      <c r="VDH189" s="339"/>
      <c r="VDI189" s="11"/>
      <c r="VDJ189" s="338" t="s">
        <v>297</v>
      </c>
      <c r="VDK189" s="338"/>
      <c r="VDL189" s="338"/>
      <c r="VDM189" s="338"/>
      <c r="VDN189" s="338"/>
      <c r="VDO189" s="338"/>
      <c r="VDP189" s="339"/>
      <c r="VDQ189" s="11"/>
      <c r="VDR189" s="338" t="s">
        <v>297</v>
      </c>
      <c r="VDS189" s="338"/>
      <c r="VDT189" s="338"/>
      <c r="VDU189" s="338"/>
      <c r="VDV189" s="338"/>
      <c r="VDW189" s="338"/>
      <c r="VDX189" s="339"/>
      <c r="VDY189" s="11"/>
      <c r="VDZ189" s="338" t="s">
        <v>297</v>
      </c>
      <c r="VEA189" s="338"/>
      <c r="VEB189" s="338"/>
      <c r="VEC189" s="338"/>
      <c r="VED189" s="338"/>
      <c r="VEE189" s="338"/>
      <c r="VEF189" s="339"/>
      <c r="VEG189" s="11"/>
      <c r="VEH189" s="338" t="s">
        <v>297</v>
      </c>
      <c r="VEI189" s="338"/>
      <c r="VEJ189" s="338"/>
      <c r="VEK189" s="338"/>
      <c r="VEL189" s="338"/>
      <c r="VEM189" s="338"/>
      <c r="VEN189" s="339"/>
      <c r="VEO189" s="11"/>
      <c r="VEP189" s="338" t="s">
        <v>297</v>
      </c>
      <c r="VEQ189" s="338"/>
      <c r="VER189" s="338"/>
      <c r="VES189" s="338"/>
      <c r="VET189" s="338"/>
      <c r="VEU189" s="338"/>
      <c r="VEV189" s="339"/>
      <c r="VEW189" s="11"/>
      <c r="VEX189" s="338" t="s">
        <v>297</v>
      </c>
      <c r="VEY189" s="338"/>
      <c r="VEZ189" s="338"/>
      <c r="VFA189" s="338"/>
      <c r="VFB189" s="338"/>
      <c r="VFC189" s="338"/>
      <c r="VFD189" s="339"/>
      <c r="VFE189" s="11"/>
      <c r="VFF189" s="338" t="s">
        <v>297</v>
      </c>
      <c r="VFG189" s="338"/>
      <c r="VFH189" s="338"/>
      <c r="VFI189" s="338"/>
      <c r="VFJ189" s="338"/>
      <c r="VFK189" s="338"/>
      <c r="VFL189" s="339"/>
      <c r="VFM189" s="11"/>
      <c r="VFN189" s="338" t="s">
        <v>297</v>
      </c>
      <c r="VFO189" s="338"/>
      <c r="VFP189" s="338"/>
      <c r="VFQ189" s="338"/>
      <c r="VFR189" s="338"/>
      <c r="VFS189" s="338"/>
      <c r="VFT189" s="339"/>
      <c r="VFU189" s="11"/>
      <c r="VFV189" s="338" t="s">
        <v>297</v>
      </c>
      <c r="VFW189" s="338"/>
      <c r="VFX189" s="338"/>
      <c r="VFY189" s="338"/>
      <c r="VFZ189" s="338"/>
      <c r="VGA189" s="338"/>
      <c r="VGB189" s="339"/>
      <c r="VGC189" s="11"/>
      <c r="VGD189" s="338" t="s">
        <v>297</v>
      </c>
      <c r="VGE189" s="338"/>
      <c r="VGF189" s="338"/>
      <c r="VGG189" s="338"/>
      <c r="VGH189" s="338"/>
      <c r="VGI189" s="338"/>
      <c r="VGJ189" s="339"/>
      <c r="VGK189" s="11"/>
      <c r="VGL189" s="338" t="s">
        <v>297</v>
      </c>
      <c r="VGM189" s="338"/>
      <c r="VGN189" s="338"/>
      <c r="VGO189" s="338"/>
      <c r="VGP189" s="338"/>
      <c r="VGQ189" s="338"/>
      <c r="VGR189" s="339"/>
      <c r="VGS189" s="11"/>
      <c r="VGT189" s="338" t="s">
        <v>297</v>
      </c>
      <c r="VGU189" s="338"/>
      <c r="VGV189" s="338"/>
      <c r="VGW189" s="338"/>
      <c r="VGX189" s="338"/>
      <c r="VGY189" s="338"/>
      <c r="VGZ189" s="339"/>
      <c r="VHA189" s="11"/>
      <c r="VHB189" s="338" t="s">
        <v>297</v>
      </c>
      <c r="VHC189" s="338"/>
      <c r="VHD189" s="338"/>
      <c r="VHE189" s="338"/>
      <c r="VHF189" s="338"/>
      <c r="VHG189" s="338"/>
      <c r="VHH189" s="339"/>
      <c r="VHI189" s="11"/>
      <c r="VHJ189" s="338" t="s">
        <v>297</v>
      </c>
      <c r="VHK189" s="338"/>
      <c r="VHL189" s="338"/>
      <c r="VHM189" s="338"/>
      <c r="VHN189" s="338"/>
      <c r="VHO189" s="338"/>
      <c r="VHP189" s="339"/>
      <c r="VHQ189" s="11"/>
      <c r="VHR189" s="338" t="s">
        <v>297</v>
      </c>
      <c r="VHS189" s="338"/>
      <c r="VHT189" s="338"/>
      <c r="VHU189" s="338"/>
      <c r="VHV189" s="338"/>
      <c r="VHW189" s="338"/>
      <c r="VHX189" s="339"/>
      <c r="VHY189" s="11"/>
      <c r="VHZ189" s="338" t="s">
        <v>297</v>
      </c>
      <c r="VIA189" s="338"/>
      <c r="VIB189" s="338"/>
      <c r="VIC189" s="338"/>
      <c r="VID189" s="338"/>
      <c r="VIE189" s="338"/>
      <c r="VIF189" s="339"/>
      <c r="VIG189" s="11"/>
      <c r="VIH189" s="338" t="s">
        <v>297</v>
      </c>
      <c r="VII189" s="338"/>
      <c r="VIJ189" s="338"/>
      <c r="VIK189" s="338"/>
      <c r="VIL189" s="338"/>
      <c r="VIM189" s="338"/>
      <c r="VIN189" s="339"/>
      <c r="VIO189" s="11"/>
      <c r="VIP189" s="338" t="s">
        <v>297</v>
      </c>
      <c r="VIQ189" s="338"/>
      <c r="VIR189" s="338"/>
      <c r="VIS189" s="338"/>
      <c r="VIT189" s="338"/>
      <c r="VIU189" s="338"/>
      <c r="VIV189" s="339"/>
      <c r="VIW189" s="11"/>
      <c r="VIX189" s="338" t="s">
        <v>297</v>
      </c>
      <c r="VIY189" s="338"/>
      <c r="VIZ189" s="338"/>
      <c r="VJA189" s="338"/>
      <c r="VJB189" s="338"/>
      <c r="VJC189" s="338"/>
      <c r="VJD189" s="339"/>
      <c r="VJE189" s="11"/>
      <c r="VJF189" s="338" t="s">
        <v>297</v>
      </c>
      <c r="VJG189" s="338"/>
      <c r="VJH189" s="338"/>
      <c r="VJI189" s="338"/>
      <c r="VJJ189" s="338"/>
      <c r="VJK189" s="338"/>
      <c r="VJL189" s="339"/>
      <c r="VJM189" s="11"/>
      <c r="VJN189" s="338" t="s">
        <v>297</v>
      </c>
      <c r="VJO189" s="338"/>
      <c r="VJP189" s="338"/>
      <c r="VJQ189" s="338"/>
      <c r="VJR189" s="338"/>
      <c r="VJS189" s="338"/>
      <c r="VJT189" s="339"/>
      <c r="VJU189" s="11"/>
      <c r="VJV189" s="338" t="s">
        <v>297</v>
      </c>
      <c r="VJW189" s="338"/>
      <c r="VJX189" s="338"/>
      <c r="VJY189" s="338"/>
      <c r="VJZ189" s="338"/>
      <c r="VKA189" s="338"/>
      <c r="VKB189" s="339"/>
      <c r="VKC189" s="11"/>
      <c r="VKD189" s="338" t="s">
        <v>297</v>
      </c>
      <c r="VKE189" s="338"/>
      <c r="VKF189" s="338"/>
      <c r="VKG189" s="338"/>
      <c r="VKH189" s="338"/>
      <c r="VKI189" s="338"/>
      <c r="VKJ189" s="339"/>
      <c r="VKK189" s="11"/>
      <c r="VKL189" s="338" t="s">
        <v>297</v>
      </c>
      <c r="VKM189" s="338"/>
      <c r="VKN189" s="338"/>
      <c r="VKO189" s="338"/>
      <c r="VKP189" s="338"/>
      <c r="VKQ189" s="338"/>
      <c r="VKR189" s="339"/>
      <c r="VKS189" s="11"/>
      <c r="VKT189" s="338" t="s">
        <v>297</v>
      </c>
      <c r="VKU189" s="338"/>
      <c r="VKV189" s="338"/>
      <c r="VKW189" s="338"/>
      <c r="VKX189" s="338"/>
      <c r="VKY189" s="338"/>
      <c r="VKZ189" s="339"/>
      <c r="VLA189" s="11"/>
      <c r="VLB189" s="338" t="s">
        <v>297</v>
      </c>
      <c r="VLC189" s="338"/>
      <c r="VLD189" s="338"/>
      <c r="VLE189" s="338"/>
      <c r="VLF189" s="338"/>
      <c r="VLG189" s="338"/>
      <c r="VLH189" s="339"/>
      <c r="VLI189" s="11"/>
      <c r="VLJ189" s="338" t="s">
        <v>297</v>
      </c>
      <c r="VLK189" s="338"/>
      <c r="VLL189" s="338"/>
      <c r="VLM189" s="338"/>
      <c r="VLN189" s="338"/>
      <c r="VLO189" s="338"/>
      <c r="VLP189" s="339"/>
      <c r="VLQ189" s="11"/>
      <c r="VLR189" s="338" t="s">
        <v>297</v>
      </c>
      <c r="VLS189" s="338"/>
      <c r="VLT189" s="338"/>
      <c r="VLU189" s="338"/>
      <c r="VLV189" s="338"/>
      <c r="VLW189" s="338"/>
      <c r="VLX189" s="339"/>
      <c r="VLY189" s="11"/>
      <c r="VLZ189" s="338" t="s">
        <v>297</v>
      </c>
      <c r="VMA189" s="338"/>
      <c r="VMB189" s="338"/>
      <c r="VMC189" s="338"/>
      <c r="VMD189" s="338"/>
      <c r="VME189" s="338"/>
      <c r="VMF189" s="339"/>
      <c r="VMG189" s="11"/>
      <c r="VMH189" s="338" t="s">
        <v>297</v>
      </c>
      <c r="VMI189" s="338"/>
      <c r="VMJ189" s="338"/>
      <c r="VMK189" s="338"/>
      <c r="VML189" s="338"/>
      <c r="VMM189" s="338"/>
      <c r="VMN189" s="339"/>
      <c r="VMO189" s="11"/>
      <c r="VMP189" s="338" t="s">
        <v>297</v>
      </c>
      <c r="VMQ189" s="338"/>
      <c r="VMR189" s="338"/>
      <c r="VMS189" s="338"/>
      <c r="VMT189" s="338"/>
      <c r="VMU189" s="338"/>
      <c r="VMV189" s="339"/>
      <c r="VMW189" s="11"/>
      <c r="VMX189" s="338" t="s">
        <v>297</v>
      </c>
      <c r="VMY189" s="338"/>
      <c r="VMZ189" s="338"/>
      <c r="VNA189" s="338"/>
      <c r="VNB189" s="338"/>
      <c r="VNC189" s="338"/>
      <c r="VND189" s="339"/>
      <c r="VNE189" s="11"/>
      <c r="VNF189" s="338" t="s">
        <v>297</v>
      </c>
      <c r="VNG189" s="338"/>
      <c r="VNH189" s="338"/>
      <c r="VNI189" s="338"/>
      <c r="VNJ189" s="338"/>
      <c r="VNK189" s="338"/>
      <c r="VNL189" s="339"/>
      <c r="VNM189" s="11"/>
      <c r="VNN189" s="338" t="s">
        <v>297</v>
      </c>
      <c r="VNO189" s="338"/>
      <c r="VNP189" s="338"/>
      <c r="VNQ189" s="338"/>
      <c r="VNR189" s="338"/>
      <c r="VNS189" s="338"/>
      <c r="VNT189" s="339"/>
      <c r="VNU189" s="11"/>
      <c r="VNV189" s="338" t="s">
        <v>297</v>
      </c>
      <c r="VNW189" s="338"/>
      <c r="VNX189" s="338"/>
      <c r="VNY189" s="338"/>
      <c r="VNZ189" s="338"/>
      <c r="VOA189" s="338"/>
      <c r="VOB189" s="339"/>
      <c r="VOC189" s="11"/>
      <c r="VOD189" s="338" t="s">
        <v>297</v>
      </c>
      <c r="VOE189" s="338"/>
      <c r="VOF189" s="338"/>
      <c r="VOG189" s="338"/>
      <c r="VOH189" s="338"/>
      <c r="VOI189" s="338"/>
      <c r="VOJ189" s="339"/>
      <c r="VOK189" s="11"/>
      <c r="VOL189" s="338" t="s">
        <v>297</v>
      </c>
      <c r="VOM189" s="338"/>
      <c r="VON189" s="338"/>
      <c r="VOO189" s="338"/>
      <c r="VOP189" s="338"/>
      <c r="VOQ189" s="338"/>
      <c r="VOR189" s="339"/>
      <c r="VOS189" s="11"/>
      <c r="VOT189" s="338" t="s">
        <v>297</v>
      </c>
      <c r="VOU189" s="338"/>
      <c r="VOV189" s="338"/>
      <c r="VOW189" s="338"/>
      <c r="VOX189" s="338"/>
      <c r="VOY189" s="338"/>
      <c r="VOZ189" s="339"/>
      <c r="VPA189" s="11"/>
      <c r="VPB189" s="338" t="s">
        <v>297</v>
      </c>
      <c r="VPC189" s="338"/>
      <c r="VPD189" s="338"/>
      <c r="VPE189" s="338"/>
      <c r="VPF189" s="338"/>
      <c r="VPG189" s="338"/>
      <c r="VPH189" s="339"/>
      <c r="VPI189" s="11"/>
      <c r="VPJ189" s="338" t="s">
        <v>297</v>
      </c>
      <c r="VPK189" s="338"/>
      <c r="VPL189" s="338"/>
      <c r="VPM189" s="338"/>
      <c r="VPN189" s="338"/>
      <c r="VPO189" s="338"/>
      <c r="VPP189" s="339"/>
      <c r="VPQ189" s="11"/>
      <c r="VPR189" s="338" t="s">
        <v>297</v>
      </c>
      <c r="VPS189" s="338"/>
      <c r="VPT189" s="338"/>
      <c r="VPU189" s="338"/>
      <c r="VPV189" s="338"/>
      <c r="VPW189" s="338"/>
      <c r="VPX189" s="339"/>
      <c r="VPY189" s="11"/>
      <c r="VPZ189" s="338" t="s">
        <v>297</v>
      </c>
      <c r="VQA189" s="338"/>
      <c r="VQB189" s="338"/>
      <c r="VQC189" s="338"/>
      <c r="VQD189" s="338"/>
      <c r="VQE189" s="338"/>
      <c r="VQF189" s="339"/>
      <c r="VQG189" s="11"/>
      <c r="VQH189" s="338" t="s">
        <v>297</v>
      </c>
      <c r="VQI189" s="338"/>
      <c r="VQJ189" s="338"/>
      <c r="VQK189" s="338"/>
      <c r="VQL189" s="338"/>
      <c r="VQM189" s="338"/>
      <c r="VQN189" s="339"/>
      <c r="VQO189" s="11"/>
      <c r="VQP189" s="338" t="s">
        <v>297</v>
      </c>
      <c r="VQQ189" s="338"/>
      <c r="VQR189" s="338"/>
      <c r="VQS189" s="338"/>
      <c r="VQT189" s="338"/>
      <c r="VQU189" s="338"/>
      <c r="VQV189" s="339"/>
      <c r="VQW189" s="11"/>
      <c r="VQX189" s="338" t="s">
        <v>297</v>
      </c>
      <c r="VQY189" s="338"/>
      <c r="VQZ189" s="338"/>
      <c r="VRA189" s="338"/>
      <c r="VRB189" s="338"/>
      <c r="VRC189" s="338"/>
      <c r="VRD189" s="339"/>
      <c r="VRE189" s="11"/>
      <c r="VRF189" s="338" t="s">
        <v>297</v>
      </c>
      <c r="VRG189" s="338"/>
      <c r="VRH189" s="338"/>
      <c r="VRI189" s="338"/>
      <c r="VRJ189" s="338"/>
      <c r="VRK189" s="338"/>
      <c r="VRL189" s="339"/>
      <c r="VRM189" s="11"/>
      <c r="VRN189" s="338" t="s">
        <v>297</v>
      </c>
      <c r="VRO189" s="338"/>
      <c r="VRP189" s="338"/>
      <c r="VRQ189" s="338"/>
      <c r="VRR189" s="338"/>
      <c r="VRS189" s="338"/>
      <c r="VRT189" s="339"/>
      <c r="VRU189" s="11"/>
      <c r="VRV189" s="338" t="s">
        <v>297</v>
      </c>
      <c r="VRW189" s="338"/>
      <c r="VRX189" s="338"/>
      <c r="VRY189" s="338"/>
      <c r="VRZ189" s="338"/>
      <c r="VSA189" s="338"/>
      <c r="VSB189" s="339"/>
      <c r="VSC189" s="11"/>
      <c r="VSD189" s="338" t="s">
        <v>297</v>
      </c>
      <c r="VSE189" s="338"/>
      <c r="VSF189" s="338"/>
      <c r="VSG189" s="338"/>
      <c r="VSH189" s="338"/>
      <c r="VSI189" s="338"/>
      <c r="VSJ189" s="339"/>
      <c r="VSK189" s="11"/>
      <c r="VSL189" s="338" t="s">
        <v>297</v>
      </c>
      <c r="VSM189" s="338"/>
      <c r="VSN189" s="338"/>
      <c r="VSO189" s="338"/>
      <c r="VSP189" s="338"/>
      <c r="VSQ189" s="338"/>
      <c r="VSR189" s="339"/>
      <c r="VSS189" s="11"/>
      <c r="VST189" s="338" t="s">
        <v>297</v>
      </c>
      <c r="VSU189" s="338"/>
      <c r="VSV189" s="338"/>
      <c r="VSW189" s="338"/>
      <c r="VSX189" s="338"/>
      <c r="VSY189" s="338"/>
      <c r="VSZ189" s="339"/>
      <c r="VTA189" s="11"/>
      <c r="VTB189" s="338" t="s">
        <v>297</v>
      </c>
      <c r="VTC189" s="338"/>
      <c r="VTD189" s="338"/>
      <c r="VTE189" s="338"/>
      <c r="VTF189" s="338"/>
      <c r="VTG189" s="338"/>
      <c r="VTH189" s="339"/>
      <c r="VTI189" s="11"/>
      <c r="VTJ189" s="338" t="s">
        <v>297</v>
      </c>
      <c r="VTK189" s="338"/>
      <c r="VTL189" s="338"/>
      <c r="VTM189" s="338"/>
      <c r="VTN189" s="338"/>
      <c r="VTO189" s="338"/>
      <c r="VTP189" s="339"/>
      <c r="VTQ189" s="11"/>
      <c r="VTR189" s="338" t="s">
        <v>297</v>
      </c>
      <c r="VTS189" s="338"/>
      <c r="VTT189" s="338"/>
      <c r="VTU189" s="338"/>
      <c r="VTV189" s="338"/>
      <c r="VTW189" s="338"/>
      <c r="VTX189" s="339"/>
      <c r="VTY189" s="11"/>
      <c r="VTZ189" s="338" t="s">
        <v>297</v>
      </c>
      <c r="VUA189" s="338"/>
      <c r="VUB189" s="338"/>
      <c r="VUC189" s="338"/>
      <c r="VUD189" s="338"/>
      <c r="VUE189" s="338"/>
      <c r="VUF189" s="339"/>
      <c r="VUG189" s="11"/>
      <c r="VUH189" s="338" t="s">
        <v>297</v>
      </c>
      <c r="VUI189" s="338"/>
      <c r="VUJ189" s="338"/>
      <c r="VUK189" s="338"/>
      <c r="VUL189" s="338"/>
      <c r="VUM189" s="338"/>
      <c r="VUN189" s="339"/>
      <c r="VUO189" s="11"/>
      <c r="VUP189" s="338" t="s">
        <v>297</v>
      </c>
      <c r="VUQ189" s="338"/>
      <c r="VUR189" s="338"/>
      <c r="VUS189" s="338"/>
      <c r="VUT189" s="338"/>
      <c r="VUU189" s="338"/>
      <c r="VUV189" s="339"/>
      <c r="VUW189" s="11"/>
      <c r="VUX189" s="338" t="s">
        <v>297</v>
      </c>
      <c r="VUY189" s="338"/>
      <c r="VUZ189" s="338"/>
      <c r="VVA189" s="338"/>
      <c r="VVB189" s="338"/>
      <c r="VVC189" s="338"/>
      <c r="VVD189" s="339"/>
      <c r="VVE189" s="11"/>
      <c r="VVF189" s="338" t="s">
        <v>297</v>
      </c>
      <c r="VVG189" s="338"/>
      <c r="VVH189" s="338"/>
      <c r="VVI189" s="338"/>
      <c r="VVJ189" s="338"/>
      <c r="VVK189" s="338"/>
      <c r="VVL189" s="339"/>
      <c r="VVM189" s="11"/>
      <c r="VVN189" s="338" t="s">
        <v>297</v>
      </c>
      <c r="VVO189" s="338"/>
      <c r="VVP189" s="338"/>
      <c r="VVQ189" s="338"/>
      <c r="VVR189" s="338"/>
      <c r="VVS189" s="338"/>
      <c r="VVT189" s="339"/>
      <c r="VVU189" s="11"/>
      <c r="VVV189" s="338" t="s">
        <v>297</v>
      </c>
      <c r="VVW189" s="338"/>
      <c r="VVX189" s="338"/>
      <c r="VVY189" s="338"/>
      <c r="VVZ189" s="338"/>
      <c r="VWA189" s="338"/>
      <c r="VWB189" s="339"/>
      <c r="VWC189" s="11"/>
      <c r="VWD189" s="338" t="s">
        <v>297</v>
      </c>
      <c r="VWE189" s="338"/>
      <c r="VWF189" s="338"/>
      <c r="VWG189" s="338"/>
      <c r="VWH189" s="338"/>
      <c r="VWI189" s="338"/>
      <c r="VWJ189" s="339"/>
      <c r="VWK189" s="11"/>
      <c r="VWL189" s="338" t="s">
        <v>297</v>
      </c>
      <c r="VWM189" s="338"/>
      <c r="VWN189" s="338"/>
      <c r="VWO189" s="338"/>
      <c r="VWP189" s="338"/>
      <c r="VWQ189" s="338"/>
      <c r="VWR189" s="339"/>
      <c r="VWS189" s="11"/>
      <c r="VWT189" s="338" t="s">
        <v>297</v>
      </c>
      <c r="VWU189" s="338"/>
      <c r="VWV189" s="338"/>
      <c r="VWW189" s="338"/>
      <c r="VWX189" s="338"/>
      <c r="VWY189" s="338"/>
      <c r="VWZ189" s="339"/>
      <c r="VXA189" s="11"/>
      <c r="VXB189" s="338" t="s">
        <v>297</v>
      </c>
      <c r="VXC189" s="338"/>
      <c r="VXD189" s="338"/>
      <c r="VXE189" s="338"/>
      <c r="VXF189" s="338"/>
      <c r="VXG189" s="338"/>
      <c r="VXH189" s="339"/>
      <c r="VXI189" s="11"/>
      <c r="VXJ189" s="338" t="s">
        <v>297</v>
      </c>
      <c r="VXK189" s="338"/>
      <c r="VXL189" s="338"/>
      <c r="VXM189" s="338"/>
      <c r="VXN189" s="338"/>
      <c r="VXO189" s="338"/>
      <c r="VXP189" s="339"/>
      <c r="VXQ189" s="11"/>
      <c r="VXR189" s="338" t="s">
        <v>297</v>
      </c>
      <c r="VXS189" s="338"/>
      <c r="VXT189" s="338"/>
      <c r="VXU189" s="338"/>
      <c r="VXV189" s="338"/>
      <c r="VXW189" s="338"/>
      <c r="VXX189" s="339"/>
      <c r="VXY189" s="11"/>
      <c r="VXZ189" s="338" t="s">
        <v>297</v>
      </c>
      <c r="VYA189" s="338"/>
      <c r="VYB189" s="338"/>
      <c r="VYC189" s="338"/>
      <c r="VYD189" s="338"/>
      <c r="VYE189" s="338"/>
      <c r="VYF189" s="339"/>
      <c r="VYG189" s="11"/>
      <c r="VYH189" s="338" t="s">
        <v>297</v>
      </c>
      <c r="VYI189" s="338"/>
      <c r="VYJ189" s="338"/>
      <c r="VYK189" s="338"/>
      <c r="VYL189" s="338"/>
      <c r="VYM189" s="338"/>
      <c r="VYN189" s="339"/>
      <c r="VYO189" s="11"/>
      <c r="VYP189" s="338" t="s">
        <v>297</v>
      </c>
      <c r="VYQ189" s="338"/>
      <c r="VYR189" s="338"/>
      <c r="VYS189" s="338"/>
      <c r="VYT189" s="338"/>
      <c r="VYU189" s="338"/>
      <c r="VYV189" s="339"/>
      <c r="VYW189" s="11"/>
      <c r="VYX189" s="338" t="s">
        <v>297</v>
      </c>
      <c r="VYY189" s="338"/>
      <c r="VYZ189" s="338"/>
      <c r="VZA189" s="338"/>
      <c r="VZB189" s="338"/>
      <c r="VZC189" s="338"/>
      <c r="VZD189" s="339"/>
      <c r="VZE189" s="11"/>
      <c r="VZF189" s="338" t="s">
        <v>297</v>
      </c>
      <c r="VZG189" s="338"/>
      <c r="VZH189" s="338"/>
      <c r="VZI189" s="338"/>
      <c r="VZJ189" s="338"/>
      <c r="VZK189" s="338"/>
      <c r="VZL189" s="339"/>
      <c r="VZM189" s="11"/>
      <c r="VZN189" s="338" t="s">
        <v>297</v>
      </c>
      <c r="VZO189" s="338"/>
      <c r="VZP189" s="338"/>
      <c r="VZQ189" s="338"/>
      <c r="VZR189" s="338"/>
      <c r="VZS189" s="338"/>
      <c r="VZT189" s="339"/>
      <c r="VZU189" s="11"/>
      <c r="VZV189" s="338" t="s">
        <v>297</v>
      </c>
      <c r="VZW189" s="338"/>
      <c r="VZX189" s="338"/>
      <c r="VZY189" s="338"/>
      <c r="VZZ189" s="338"/>
      <c r="WAA189" s="338"/>
      <c r="WAB189" s="339"/>
      <c r="WAC189" s="11"/>
      <c r="WAD189" s="338" t="s">
        <v>297</v>
      </c>
      <c r="WAE189" s="338"/>
      <c r="WAF189" s="338"/>
      <c r="WAG189" s="338"/>
      <c r="WAH189" s="338"/>
      <c r="WAI189" s="338"/>
      <c r="WAJ189" s="339"/>
      <c r="WAK189" s="11"/>
      <c r="WAL189" s="338" t="s">
        <v>297</v>
      </c>
      <c r="WAM189" s="338"/>
      <c r="WAN189" s="338"/>
      <c r="WAO189" s="338"/>
      <c r="WAP189" s="338"/>
      <c r="WAQ189" s="338"/>
      <c r="WAR189" s="339"/>
      <c r="WAS189" s="11"/>
      <c r="WAT189" s="338" t="s">
        <v>297</v>
      </c>
      <c r="WAU189" s="338"/>
      <c r="WAV189" s="338"/>
      <c r="WAW189" s="338"/>
      <c r="WAX189" s="338"/>
      <c r="WAY189" s="338"/>
      <c r="WAZ189" s="339"/>
      <c r="WBA189" s="11"/>
      <c r="WBB189" s="338" t="s">
        <v>297</v>
      </c>
      <c r="WBC189" s="338"/>
      <c r="WBD189" s="338"/>
      <c r="WBE189" s="338"/>
      <c r="WBF189" s="338"/>
      <c r="WBG189" s="338"/>
      <c r="WBH189" s="339"/>
      <c r="WBI189" s="11"/>
      <c r="WBJ189" s="338" t="s">
        <v>297</v>
      </c>
      <c r="WBK189" s="338"/>
      <c r="WBL189" s="338"/>
      <c r="WBM189" s="338"/>
      <c r="WBN189" s="338"/>
      <c r="WBO189" s="338"/>
      <c r="WBP189" s="339"/>
      <c r="WBQ189" s="11"/>
      <c r="WBR189" s="338" t="s">
        <v>297</v>
      </c>
      <c r="WBS189" s="338"/>
      <c r="WBT189" s="338"/>
      <c r="WBU189" s="338"/>
      <c r="WBV189" s="338"/>
      <c r="WBW189" s="338"/>
      <c r="WBX189" s="339"/>
      <c r="WBY189" s="11"/>
      <c r="WBZ189" s="338" t="s">
        <v>297</v>
      </c>
      <c r="WCA189" s="338"/>
      <c r="WCB189" s="338"/>
      <c r="WCC189" s="338"/>
      <c r="WCD189" s="338"/>
      <c r="WCE189" s="338"/>
      <c r="WCF189" s="339"/>
      <c r="WCG189" s="11"/>
      <c r="WCH189" s="338" t="s">
        <v>297</v>
      </c>
      <c r="WCI189" s="338"/>
      <c r="WCJ189" s="338"/>
      <c r="WCK189" s="338"/>
      <c r="WCL189" s="338"/>
      <c r="WCM189" s="338"/>
      <c r="WCN189" s="339"/>
      <c r="WCO189" s="11"/>
      <c r="WCP189" s="338" t="s">
        <v>297</v>
      </c>
      <c r="WCQ189" s="338"/>
      <c r="WCR189" s="338"/>
      <c r="WCS189" s="338"/>
      <c r="WCT189" s="338"/>
      <c r="WCU189" s="338"/>
      <c r="WCV189" s="339"/>
      <c r="WCW189" s="11"/>
      <c r="WCX189" s="338" t="s">
        <v>297</v>
      </c>
      <c r="WCY189" s="338"/>
      <c r="WCZ189" s="338"/>
      <c r="WDA189" s="338"/>
      <c r="WDB189" s="338"/>
      <c r="WDC189" s="338"/>
      <c r="WDD189" s="339"/>
      <c r="WDE189" s="11"/>
      <c r="WDF189" s="338" t="s">
        <v>297</v>
      </c>
      <c r="WDG189" s="338"/>
      <c r="WDH189" s="338"/>
      <c r="WDI189" s="338"/>
      <c r="WDJ189" s="338"/>
      <c r="WDK189" s="338"/>
      <c r="WDL189" s="339"/>
      <c r="WDM189" s="11"/>
      <c r="WDN189" s="338" t="s">
        <v>297</v>
      </c>
      <c r="WDO189" s="338"/>
      <c r="WDP189" s="338"/>
      <c r="WDQ189" s="338"/>
      <c r="WDR189" s="338"/>
      <c r="WDS189" s="338"/>
      <c r="WDT189" s="339"/>
      <c r="WDU189" s="11"/>
      <c r="WDV189" s="338" t="s">
        <v>297</v>
      </c>
      <c r="WDW189" s="338"/>
      <c r="WDX189" s="338"/>
      <c r="WDY189" s="338"/>
      <c r="WDZ189" s="338"/>
      <c r="WEA189" s="338"/>
      <c r="WEB189" s="339"/>
      <c r="WEC189" s="11"/>
      <c r="WED189" s="338" t="s">
        <v>297</v>
      </c>
      <c r="WEE189" s="338"/>
      <c r="WEF189" s="338"/>
      <c r="WEG189" s="338"/>
      <c r="WEH189" s="338"/>
      <c r="WEI189" s="338"/>
      <c r="WEJ189" s="339"/>
      <c r="WEK189" s="11"/>
      <c r="WEL189" s="338" t="s">
        <v>297</v>
      </c>
      <c r="WEM189" s="338"/>
      <c r="WEN189" s="338"/>
      <c r="WEO189" s="338"/>
      <c r="WEP189" s="338"/>
      <c r="WEQ189" s="338"/>
      <c r="WER189" s="339"/>
      <c r="WES189" s="11"/>
      <c r="WET189" s="338" t="s">
        <v>297</v>
      </c>
      <c r="WEU189" s="338"/>
      <c r="WEV189" s="338"/>
      <c r="WEW189" s="338"/>
      <c r="WEX189" s="338"/>
      <c r="WEY189" s="338"/>
      <c r="WEZ189" s="339"/>
      <c r="WFA189" s="11"/>
      <c r="WFB189" s="338" t="s">
        <v>297</v>
      </c>
      <c r="WFC189" s="338"/>
      <c r="WFD189" s="338"/>
      <c r="WFE189" s="338"/>
      <c r="WFF189" s="338"/>
      <c r="WFG189" s="338"/>
      <c r="WFH189" s="339"/>
      <c r="WFI189" s="11"/>
      <c r="WFJ189" s="338" t="s">
        <v>297</v>
      </c>
      <c r="WFK189" s="338"/>
      <c r="WFL189" s="338"/>
      <c r="WFM189" s="338"/>
      <c r="WFN189" s="338"/>
      <c r="WFO189" s="338"/>
      <c r="WFP189" s="339"/>
      <c r="WFQ189" s="11"/>
      <c r="WFR189" s="338" t="s">
        <v>297</v>
      </c>
      <c r="WFS189" s="338"/>
      <c r="WFT189" s="338"/>
      <c r="WFU189" s="338"/>
      <c r="WFV189" s="338"/>
      <c r="WFW189" s="338"/>
      <c r="WFX189" s="339"/>
      <c r="WFY189" s="11"/>
      <c r="WFZ189" s="338" t="s">
        <v>297</v>
      </c>
      <c r="WGA189" s="338"/>
      <c r="WGB189" s="338"/>
      <c r="WGC189" s="338"/>
      <c r="WGD189" s="338"/>
      <c r="WGE189" s="338"/>
      <c r="WGF189" s="339"/>
      <c r="WGG189" s="11"/>
      <c r="WGH189" s="338" t="s">
        <v>297</v>
      </c>
      <c r="WGI189" s="338"/>
      <c r="WGJ189" s="338"/>
      <c r="WGK189" s="338"/>
      <c r="WGL189" s="338"/>
      <c r="WGM189" s="338"/>
      <c r="WGN189" s="339"/>
      <c r="WGO189" s="11"/>
      <c r="WGP189" s="338" t="s">
        <v>297</v>
      </c>
      <c r="WGQ189" s="338"/>
      <c r="WGR189" s="338"/>
      <c r="WGS189" s="338"/>
      <c r="WGT189" s="338"/>
      <c r="WGU189" s="338"/>
      <c r="WGV189" s="339"/>
      <c r="WGW189" s="11"/>
      <c r="WGX189" s="338" t="s">
        <v>297</v>
      </c>
      <c r="WGY189" s="338"/>
      <c r="WGZ189" s="338"/>
      <c r="WHA189" s="338"/>
      <c r="WHB189" s="338"/>
      <c r="WHC189" s="338"/>
      <c r="WHD189" s="339"/>
      <c r="WHE189" s="11"/>
      <c r="WHF189" s="338" t="s">
        <v>297</v>
      </c>
      <c r="WHG189" s="338"/>
      <c r="WHH189" s="338"/>
      <c r="WHI189" s="338"/>
      <c r="WHJ189" s="338"/>
      <c r="WHK189" s="338"/>
      <c r="WHL189" s="339"/>
      <c r="WHM189" s="11"/>
      <c r="WHN189" s="338" t="s">
        <v>297</v>
      </c>
      <c r="WHO189" s="338"/>
      <c r="WHP189" s="338"/>
      <c r="WHQ189" s="338"/>
      <c r="WHR189" s="338"/>
      <c r="WHS189" s="338"/>
      <c r="WHT189" s="339"/>
      <c r="WHU189" s="11"/>
      <c r="WHV189" s="338" t="s">
        <v>297</v>
      </c>
      <c r="WHW189" s="338"/>
      <c r="WHX189" s="338"/>
      <c r="WHY189" s="338"/>
      <c r="WHZ189" s="338"/>
      <c r="WIA189" s="338"/>
      <c r="WIB189" s="339"/>
      <c r="WIC189" s="11"/>
      <c r="WID189" s="338" t="s">
        <v>297</v>
      </c>
      <c r="WIE189" s="338"/>
      <c r="WIF189" s="338"/>
      <c r="WIG189" s="338"/>
      <c r="WIH189" s="338"/>
      <c r="WII189" s="338"/>
      <c r="WIJ189" s="339"/>
      <c r="WIK189" s="11"/>
      <c r="WIL189" s="338" t="s">
        <v>297</v>
      </c>
      <c r="WIM189" s="338"/>
      <c r="WIN189" s="338"/>
      <c r="WIO189" s="338"/>
      <c r="WIP189" s="338"/>
      <c r="WIQ189" s="338"/>
      <c r="WIR189" s="339"/>
      <c r="WIS189" s="11"/>
      <c r="WIT189" s="338" t="s">
        <v>297</v>
      </c>
      <c r="WIU189" s="338"/>
      <c r="WIV189" s="338"/>
      <c r="WIW189" s="338"/>
      <c r="WIX189" s="338"/>
      <c r="WIY189" s="338"/>
      <c r="WIZ189" s="339"/>
      <c r="WJA189" s="11"/>
      <c r="WJB189" s="338" t="s">
        <v>297</v>
      </c>
      <c r="WJC189" s="338"/>
      <c r="WJD189" s="338"/>
      <c r="WJE189" s="338"/>
      <c r="WJF189" s="338"/>
      <c r="WJG189" s="338"/>
      <c r="WJH189" s="339"/>
      <c r="WJI189" s="11"/>
      <c r="WJJ189" s="338" t="s">
        <v>297</v>
      </c>
      <c r="WJK189" s="338"/>
      <c r="WJL189" s="338"/>
      <c r="WJM189" s="338"/>
      <c r="WJN189" s="338"/>
      <c r="WJO189" s="338"/>
      <c r="WJP189" s="339"/>
      <c r="WJQ189" s="11"/>
      <c r="WJR189" s="338" t="s">
        <v>297</v>
      </c>
      <c r="WJS189" s="338"/>
      <c r="WJT189" s="338"/>
      <c r="WJU189" s="338"/>
      <c r="WJV189" s="338"/>
      <c r="WJW189" s="338"/>
      <c r="WJX189" s="339"/>
      <c r="WJY189" s="11"/>
      <c r="WJZ189" s="338" t="s">
        <v>297</v>
      </c>
      <c r="WKA189" s="338"/>
      <c r="WKB189" s="338"/>
      <c r="WKC189" s="338"/>
      <c r="WKD189" s="338"/>
      <c r="WKE189" s="338"/>
      <c r="WKF189" s="339"/>
      <c r="WKG189" s="11"/>
      <c r="WKH189" s="338" t="s">
        <v>297</v>
      </c>
      <c r="WKI189" s="338"/>
      <c r="WKJ189" s="338"/>
      <c r="WKK189" s="338"/>
      <c r="WKL189" s="338"/>
      <c r="WKM189" s="338"/>
      <c r="WKN189" s="339"/>
      <c r="WKO189" s="11"/>
      <c r="WKP189" s="338" t="s">
        <v>297</v>
      </c>
      <c r="WKQ189" s="338"/>
      <c r="WKR189" s="338"/>
      <c r="WKS189" s="338"/>
      <c r="WKT189" s="338"/>
      <c r="WKU189" s="338"/>
      <c r="WKV189" s="339"/>
      <c r="WKW189" s="11"/>
      <c r="WKX189" s="338" t="s">
        <v>297</v>
      </c>
      <c r="WKY189" s="338"/>
      <c r="WKZ189" s="338"/>
      <c r="WLA189" s="338"/>
      <c r="WLB189" s="338"/>
      <c r="WLC189" s="338"/>
      <c r="WLD189" s="339"/>
      <c r="WLE189" s="11"/>
      <c r="WLF189" s="338" t="s">
        <v>297</v>
      </c>
      <c r="WLG189" s="338"/>
      <c r="WLH189" s="338"/>
      <c r="WLI189" s="338"/>
      <c r="WLJ189" s="338"/>
      <c r="WLK189" s="338"/>
      <c r="WLL189" s="339"/>
      <c r="WLM189" s="11"/>
      <c r="WLN189" s="338" t="s">
        <v>297</v>
      </c>
      <c r="WLO189" s="338"/>
      <c r="WLP189" s="338"/>
      <c r="WLQ189" s="338"/>
      <c r="WLR189" s="338"/>
      <c r="WLS189" s="338"/>
      <c r="WLT189" s="339"/>
      <c r="WLU189" s="11"/>
      <c r="WLV189" s="338" t="s">
        <v>297</v>
      </c>
      <c r="WLW189" s="338"/>
      <c r="WLX189" s="338"/>
      <c r="WLY189" s="338"/>
      <c r="WLZ189" s="338"/>
      <c r="WMA189" s="338"/>
      <c r="WMB189" s="339"/>
      <c r="WMC189" s="11"/>
      <c r="WMD189" s="338" t="s">
        <v>297</v>
      </c>
      <c r="WME189" s="338"/>
      <c r="WMF189" s="338"/>
      <c r="WMG189" s="338"/>
      <c r="WMH189" s="338"/>
      <c r="WMI189" s="338"/>
      <c r="WMJ189" s="339"/>
      <c r="WMK189" s="11"/>
      <c r="WML189" s="338" t="s">
        <v>297</v>
      </c>
      <c r="WMM189" s="338"/>
      <c r="WMN189" s="338"/>
      <c r="WMO189" s="338"/>
      <c r="WMP189" s="338"/>
      <c r="WMQ189" s="338"/>
      <c r="WMR189" s="339"/>
      <c r="WMS189" s="11"/>
      <c r="WMT189" s="338" t="s">
        <v>297</v>
      </c>
      <c r="WMU189" s="338"/>
      <c r="WMV189" s="338"/>
      <c r="WMW189" s="338"/>
      <c r="WMX189" s="338"/>
      <c r="WMY189" s="338"/>
      <c r="WMZ189" s="339"/>
      <c r="WNA189" s="11"/>
      <c r="WNB189" s="338" t="s">
        <v>297</v>
      </c>
      <c r="WNC189" s="338"/>
      <c r="WND189" s="338"/>
      <c r="WNE189" s="338"/>
      <c r="WNF189" s="338"/>
      <c r="WNG189" s="338"/>
      <c r="WNH189" s="339"/>
      <c r="WNI189" s="11"/>
      <c r="WNJ189" s="338" t="s">
        <v>297</v>
      </c>
      <c r="WNK189" s="338"/>
      <c r="WNL189" s="338"/>
      <c r="WNM189" s="338"/>
      <c r="WNN189" s="338"/>
      <c r="WNO189" s="338"/>
      <c r="WNP189" s="339"/>
      <c r="WNQ189" s="11"/>
      <c r="WNR189" s="338" t="s">
        <v>297</v>
      </c>
      <c r="WNS189" s="338"/>
      <c r="WNT189" s="338"/>
      <c r="WNU189" s="338"/>
      <c r="WNV189" s="338"/>
      <c r="WNW189" s="338"/>
      <c r="WNX189" s="339"/>
      <c r="WNY189" s="11"/>
      <c r="WNZ189" s="338" t="s">
        <v>297</v>
      </c>
      <c r="WOA189" s="338"/>
      <c r="WOB189" s="338"/>
      <c r="WOC189" s="338"/>
      <c r="WOD189" s="338"/>
      <c r="WOE189" s="338"/>
      <c r="WOF189" s="339"/>
      <c r="WOG189" s="11"/>
      <c r="WOH189" s="338" t="s">
        <v>297</v>
      </c>
      <c r="WOI189" s="338"/>
      <c r="WOJ189" s="338"/>
      <c r="WOK189" s="338"/>
      <c r="WOL189" s="338"/>
      <c r="WOM189" s="338"/>
      <c r="WON189" s="339"/>
      <c r="WOO189" s="11"/>
      <c r="WOP189" s="338" t="s">
        <v>297</v>
      </c>
      <c r="WOQ189" s="338"/>
      <c r="WOR189" s="338"/>
      <c r="WOS189" s="338"/>
      <c r="WOT189" s="338"/>
      <c r="WOU189" s="338"/>
      <c r="WOV189" s="339"/>
      <c r="WOW189" s="11"/>
      <c r="WOX189" s="338" t="s">
        <v>297</v>
      </c>
      <c r="WOY189" s="338"/>
      <c r="WOZ189" s="338"/>
      <c r="WPA189" s="338"/>
      <c r="WPB189" s="338"/>
      <c r="WPC189" s="338"/>
      <c r="WPD189" s="339"/>
      <c r="WPE189" s="11"/>
      <c r="WPF189" s="338" t="s">
        <v>297</v>
      </c>
      <c r="WPG189" s="338"/>
      <c r="WPH189" s="338"/>
      <c r="WPI189" s="338"/>
      <c r="WPJ189" s="338"/>
      <c r="WPK189" s="338"/>
      <c r="WPL189" s="339"/>
      <c r="WPM189" s="11"/>
      <c r="WPN189" s="338" t="s">
        <v>297</v>
      </c>
      <c r="WPO189" s="338"/>
      <c r="WPP189" s="338"/>
      <c r="WPQ189" s="338"/>
      <c r="WPR189" s="338"/>
      <c r="WPS189" s="338"/>
      <c r="WPT189" s="339"/>
      <c r="WPU189" s="11"/>
      <c r="WPV189" s="338" t="s">
        <v>297</v>
      </c>
      <c r="WPW189" s="338"/>
      <c r="WPX189" s="338"/>
      <c r="WPY189" s="338"/>
      <c r="WPZ189" s="338"/>
      <c r="WQA189" s="338"/>
      <c r="WQB189" s="339"/>
      <c r="WQC189" s="11"/>
      <c r="WQD189" s="338" t="s">
        <v>297</v>
      </c>
      <c r="WQE189" s="338"/>
      <c r="WQF189" s="338"/>
      <c r="WQG189" s="338"/>
      <c r="WQH189" s="338"/>
      <c r="WQI189" s="338"/>
      <c r="WQJ189" s="339"/>
      <c r="WQK189" s="11"/>
      <c r="WQL189" s="338" t="s">
        <v>297</v>
      </c>
      <c r="WQM189" s="338"/>
      <c r="WQN189" s="338"/>
      <c r="WQO189" s="338"/>
      <c r="WQP189" s="338"/>
      <c r="WQQ189" s="338"/>
      <c r="WQR189" s="339"/>
      <c r="WQS189" s="11"/>
      <c r="WQT189" s="338" t="s">
        <v>297</v>
      </c>
      <c r="WQU189" s="338"/>
      <c r="WQV189" s="338"/>
      <c r="WQW189" s="338"/>
      <c r="WQX189" s="338"/>
      <c r="WQY189" s="338"/>
      <c r="WQZ189" s="339"/>
      <c r="WRA189" s="11"/>
      <c r="WRB189" s="338" t="s">
        <v>297</v>
      </c>
      <c r="WRC189" s="338"/>
      <c r="WRD189" s="338"/>
      <c r="WRE189" s="338"/>
      <c r="WRF189" s="338"/>
      <c r="WRG189" s="338"/>
      <c r="WRH189" s="339"/>
      <c r="WRI189" s="11"/>
      <c r="WRJ189" s="338" t="s">
        <v>297</v>
      </c>
      <c r="WRK189" s="338"/>
      <c r="WRL189" s="338"/>
      <c r="WRM189" s="338"/>
      <c r="WRN189" s="338"/>
      <c r="WRO189" s="338"/>
      <c r="WRP189" s="339"/>
      <c r="WRQ189" s="11"/>
      <c r="WRR189" s="338" t="s">
        <v>297</v>
      </c>
      <c r="WRS189" s="338"/>
      <c r="WRT189" s="338"/>
      <c r="WRU189" s="338"/>
      <c r="WRV189" s="338"/>
      <c r="WRW189" s="338"/>
      <c r="WRX189" s="339"/>
      <c r="WRY189" s="11"/>
      <c r="WRZ189" s="338" t="s">
        <v>297</v>
      </c>
      <c r="WSA189" s="338"/>
      <c r="WSB189" s="338"/>
      <c r="WSC189" s="338"/>
      <c r="WSD189" s="338"/>
      <c r="WSE189" s="338"/>
      <c r="WSF189" s="339"/>
      <c r="WSG189" s="11"/>
      <c r="WSH189" s="338" t="s">
        <v>297</v>
      </c>
      <c r="WSI189" s="338"/>
      <c r="WSJ189" s="338"/>
      <c r="WSK189" s="338"/>
      <c r="WSL189" s="338"/>
      <c r="WSM189" s="338"/>
      <c r="WSN189" s="339"/>
      <c r="WSO189" s="11"/>
      <c r="WSP189" s="338" t="s">
        <v>297</v>
      </c>
      <c r="WSQ189" s="338"/>
      <c r="WSR189" s="338"/>
      <c r="WSS189" s="338"/>
      <c r="WST189" s="338"/>
      <c r="WSU189" s="338"/>
      <c r="WSV189" s="339"/>
      <c r="WSW189" s="11"/>
      <c r="WSX189" s="338" t="s">
        <v>297</v>
      </c>
      <c r="WSY189" s="338"/>
      <c r="WSZ189" s="338"/>
      <c r="WTA189" s="338"/>
      <c r="WTB189" s="338"/>
      <c r="WTC189" s="338"/>
      <c r="WTD189" s="339"/>
      <c r="WTE189" s="11"/>
      <c r="WTF189" s="338" t="s">
        <v>297</v>
      </c>
      <c r="WTG189" s="338"/>
      <c r="WTH189" s="338"/>
      <c r="WTI189" s="338"/>
      <c r="WTJ189" s="338"/>
      <c r="WTK189" s="338"/>
      <c r="WTL189" s="339"/>
      <c r="WTM189" s="11"/>
      <c r="WTN189" s="338" t="s">
        <v>297</v>
      </c>
      <c r="WTO189" s="338"/>
      <c r="WTP189" s="338"/>
      <c r="WTQ189" s="338"/>
      <c r="WTR189" s="338"/>
      <c r="WTS189" s="338"/>
      <c r="WTT189" s="339"/>
      <c r="WTU189" s="11"/>
      <c r="WTV189" s="338" t="s">
        <v>297</v>
      </c>
      <c r="WTW189" s="338"/>
      <c r="WTX189" s="338"/>
      <c r="WTY189" s="338"/>
      <c r="WTZ189" s="338"/>
      <c r="WUA189" s="338"/>
      <c r="WUB189" s="339"/>
      <c r="WUC189" s="11"/>
      <c r="WUD189" s="338" t="s">
        <v>297</v>
      </c>
      <c r="WUE189" s="338"/>
      <c r="WUF189" s="338"/>
      <c r="WUG189" s="338"/>
      <c r="WUH189" s="338"/>
      <c r="WUI189" s="338"/>
      <c r="WUJ189" s="339"/>
      <c r="WUK189" s="11"/>
      <c r="WUL189" s="338" t="s">
        <v>297</v>
      </c>
      <c r="WUM189" s="338"/>
      <c r="WUN189" s="338"/>
      <c r="WUO189" s="338"/>
      <c r="WUP189" s="338"/>
      <c r="WUQ189" s="338"/>
      <c r="WUR189" s="339"/>
      <c r="WUS189" s="11"/>
      <c r="WUT189" s="338" t="s">
        <v>297</v>
      </c>
      <c r="WUU189" s="338"/>
      <c r="WUV189" s="338"/>
      <c r="WUW189" s="338"/>
      <c r="WUX189" s="338"/>
      <c r="WUY189" s="338"/>
      <c r="WUZ189" s="339"/>
      <c r="WVA189" s="11"/>
      <c r="WVB189" s="338" t="s">
        <v>297</v>
      </c>
      <c r="WVC189" s="338"/>
      <c r="WVD189" s="338"/>
      <c r="WVE189" s="338"/>
      <c r="WVF189" s="338"/>
      <c r="WVG189" s="338"/>
      <c r="WVH189" s="339"/>
      <c r="WVI189" s="11"/>
      <c r="WVJ189" s="338" t="s">
        <v>297</v>
      </c>
      <c r="WVK189" s="338"/>
      <c r="WVL189" s="338"/>
      <c r="WVM189" s="338"/>
      <c r="WVN189" s="338"/>
      <c r="WVO189" s="338"/>
      <c r="WVP189" s="339"/>
      <c r="WVQ189" s="11"/>
      <c r="WVR189" s="338" t="s">
        <v>297</v>
      </c>
      <c r="WVS189" s="338"/>
      <c r="WVT189" s="338"/>
      <c r="WVU189" s="338"/>
      <c r="WVV189" s="338"/>
      <c r="WVW189" s="338"/>
      <c r="WVX189" s="339"/>
      <c r="WVY189" s="11"/>
      <c r="WVZ189" s="338" t="s">
        <v>297</v>
      </c>
      <c r="WWA189" s="338"/>
      <c r="WWB189" s="338"/>
      <c r="WWC189" s="338"/>
      <c r="WWD189" s="338"/>
      <c r="WWE189" s="338"/>
      <c r="WWF189" s="339"/>
      <c r="WWG189" s="11"/>
      <c r="WWH189" s="338" t="s">
        <v>297</v>
      </c>
      <c r="WWI189" s="338"/>
      <c r="WWJ189" s="338"/>
      <c r="WWK189" s="338"/>
      <c r="WWL189" s="338"/>
      <c r="WWM189" s="338"/>
      <c r="WWN189" s="339"/>
      <c r="WWO189" s="11"/>
      <c r="WWP189" s="338" t="s">
        <v>297</v>
      </c>
      <c r="WWQ189" s="338"/>
      <c r="WWR189" s="338"/>
      <c r="WWS189" s="338"/>
      <c r="WWT189" s="338"/>
      <c r="WWU189" s="338"/>
      <c r="WWV189" s="339"/>
      <c r="WWW189" s="11"/>
      <c r="WWX189" s="338" t="s">
        <v>297</v>
      </c>
      <c r="WWY189" s="338"/>
      <c r="WWZ189" s="338"/>
      <c r="WXA189" s="338"/>
      <c r="WXB189" s="338"/>
      <c r="WXC189" s="338"/>
      <c r="WXD189" s="339"/>
      <c r="WXE189" s="11"/>
      <c r="WXF189" s="338" t="s">
        <v>297</v>
      </c>
      <c r="WXG189" s="338"/>
      <c r="WXH189" s="338"/>
      <c r="WXI189" s="338"/>
      <c r="WXJ189" s="338"/>
      <c r="WXK189" s="338"/>
      <c r="WXL189" s="339"/>
      <c r="WXM189" s="11"/>
      <c r="WXN189" s="338" t="s">
        <v>297</v>
      </c>
      <c r="WXO189" s="338"/>
      <c r="WXP189" s="338"/>
      <c r="WXQ189" s="338"/>
      <c r="WXR189" s="338"/>
      <c r="WXS189" s="338"/>
      <c r="WXT189" s="339"/>
      <c r="WXU189" s="11"/>
      <c r="WXV189" s="338" t="s">
        <v>297</v>
      </c>
      <c r="WXW189" s="338"/>
      <c r="WXX189" s="338"/>
      <c r="WXY189" s="338"/>
      <c r="WXZ189" s="338"/>
      <c r="WYA189" s="338"/>
      <c r="WYB189" s="339"/>
      <c r="WYC189" s="11"/>
      <c r="WYD189" s="338" t="s">
        <v>297</v>
      </c>
      <c r="WYE189" s="338"/>
      <c r="WYF189" s="338"/>
      <c r="WYG189" s="338"/>
      <c r="WYH189" s="338"/>
      <c r="WYI189" s="338"/>
      <c r="WYJ189" s="339"/>
      <c r="WYK189" s="11"/>
      <c r="WYL189" s="338" t="s">
        <v>297</v>
      </c>
      <c r="WYM189" s="338"/>
      <c r="WYN189" s="338"/>
      <c r="WYO189" s="338"/>
      <c r="WYP189" s="338"/>
      <c r="WYQ189" s="338"/>
      <c r="WYR189" s="339"/>
      <c r="WYS189" s="11"/>
      <c r="WYT189" s="338" t="s">
        <v>297</v>
      </c>
      <c r="WYU189" s="338"/>
      <c r="WYV189" s="338"/>
      <c r="WYW189" s="338"/>
      <c r="WYX189" s="338"/>
      <c r="WYY189" s="338"/>
      <c r="WYZ189" s="339"/>
      <c r="WZA189" s="11"/>
      <c r="WZB189" s="338" t="s">
        <v>297</v>
      </c>
      <c r="WZC189" s="338"/>
      <c r="WZD189" s="338"/>
      <c r="WZE189" s="338"/>
      <c r="WZF189" s="338"/>
      <c r="WZG189" s="338"/>
      <c r="WZH189" s="339"/>
      <c r="WZI189" s="11"/>
      <c r="WZJ189" s="338" t="s">
        <v>297</v>
      </c>
      <c r="WZK189" s="338"/>
      <c r="WZL189" s="338"/>
      <c r="WZM189" s="338"/>
      <c r="WZN189" s="338"/>
      <c r="WZO189" s="338"/>
      <c r="WZP189" s="339"/>
      <c r="WZQ189" s="11"/>
      <c r="WZR189" s="338" t="s">
        <v>297</v>
      </c>
      <c r="WZS189" s="338"/>
      <c r="WZT189" s="338"/>
      <c r="WZU189" s="338"/>
      <c r="WZV189" s="338"/>
      <c r="WZW189" s="338"/>
      <c r="WZX189" s="339"/>
      <c r="WZY189" s="11"/>
      <c r="WZZ189" s="338" t="s">
        <v>297</v>
      </c>
      <c r="XAA189" s="338"/>
      <c r="XAB189" s="338"/>
      <c r="XAC189" s="338"/>
      <c r="XAD189" s="338"/>
      <c r="XAE189" s="338"/>
      <c r="XAF189" s="339"/>
      <c r="XAG189" s="11"/>
      <c r="XAH189" s="338" t="s">
        <v>297</v>
      </c>
      <c r="XAI189" s="338"/>
      <c r="XAJ189" s="338"/>
      <c r="XAK189" s="338"/>
      <c r="XAL189" s="338"/>
      <c r="XAM189" s="338"/>
      <c r="XAN189" s="339"/>
      <c r="XAO189" s="11"/>
      <c r="XAP189" s="338" t="s">
        <v>297</v>
      </c>
      <c r="XAQ189" s="338"/>
      <c r="XAR189" s="338"/>
      <c r="XAS189" s="338"/>
      <c r="XAT189" s="338"/>
      <c r="XAU189" s="338"/>
      <c r="XAV189" s="339"/>
      <c r="XAW189" s="11"/>
      <c r="XAX189" s="338" t="s">
        <v>297</v>
      </c>
      <c r="XAY189" s="338"/>
      <c r="XAZ189" s="338"/>
      <c r="XBA189" s="338"/>
      <c r="XBB189" s="338"/>
      <c r="XBC189" s="338"/>
      <c r="XBD189" s="339"/>
      <c r="XBE189" s="11"/>
      <c r="XBF189" s="338" t="s">
        <v>297</v>
      </c>
      <c r="XBG189" s="338"/>
      <c r="XBH189" s="338"/>
      <c r="XBI189" s="338"/>
      <c r="XBJ189" s="338"/>
      <c r="XBK189" s="338"/>
      <c r="XBL189" s="339"/>
      <c r="XBM189" s="11"/>
      <c r="XBN189" s="338" t="s">
        <v>297</v>
      </c>
      <c r="XBO189" s="338"/>
      <c r="XBP189" s="338"/>
      <c r="XBQ189" s="338"/>
      <c r="XBR189" s="338"/>
      <c r="XBS189" s="338"/>
      <c r="XBT189" s="339"/>
      <c r="XBU189" s="11"/>
      <c r="XBV189" s="338" t="s">
        <v>297</v>
      </c>
      <c r="XBW189" s="338"/>
      <c r="XBX189" s="338"/>
      <c r="XBY189" s="338"/>
      <c r="XBZ189" s="338"/>
      <c r="XCA189" s="338"/>
      <c r="XCB189" s="339"/>
      <c r="XCC189" s="11"/>
      <c r="XCD189" s="338" t="s">
        <v>297</v>
      </c>
      <c r="XCE189" s="338"/>
      <c r="XCF189" s="338"/>
      <c r="XCG189" s="338"/>
      <c r="XCH189" s="338"/>
      <c r="XCI189" s="338"/>
      <c r="XCJ189" s="339"/>
      <c r="XCK189" s="11"/>
      <c r="XCL189" s="338" t="s">
        <v>297</v>
      </c>
      <c r="XCM189" s="338"/>
      <c r="XCN189" s="338"/>
      <c r="XCO189" s="338"/>
      <c r="XCP189" s="338"/>
      <c r="XCQ189" s="338"/>
      <c r="XCR189" s="339"/>
      <c r="XCS189" s="11"/>
      <c r="XCT189" s="338" t="s">
        <v>297</v>
      </c>
      <c r="XCU189" s="338"/>
      <c r="XCV189" s="338"/>
      <c r="XCW189" s="338"/>
      <c r="XCX189" s="338"/>
      <c r="XCY189" s="338"/>
      <c r="XCZ189" s="339"/>
      <c r="XDA189" s="11"/>
      <c r="XDB189" s="338" t="s">
        <v>297</v>
      </c>
      <c r="XDC189" s="338"/>
      <c r="XDD189" s="338"/>
      <c r="XDE189" s="338"/>
      <c r="XDF189" s="338"/>
      <c r="XDG189" s="338"/>
      <c r="XDH189" s="339"/>
      <c r="XDI189" s="11"/>
      <c r="XDJ189" s="338" t="s">
        <v>297</v>
      </c>
      <c r="XDK189" s="338"/>
      <c r="XDL189" s="338"/>
      <c r="XDM189" s="338"/>
      <c r="XDN189" s="338"/>
      <c r="XDO189" s="338"/>
      <c r="XDP189" s="339"/>
      <c r="XDQ189" s="11"/>
      <c r="XDR189" s="338" t="s">
        <v>297</v>
      </c>
      <c r="XDS189" s="338"/>
      <c r="XDT189" s="338"/>
      <c r="XDU189" s="338"/>
      <c r="XDV189" s="338"/>
      <c r="XDW189" s="338"/>
      <c r="XDX189" s="339"/>
      <c r="XDY189" s="11"/>
      <c r="XDZ189" s="338" t="s">
        <v>297</v>
      </c>
      <c r="XEA189" s="338"/>
      <c r="XEB189" s="338"/>
      <c r="XEC189" s="338"/>
      <c r="XED189" s="338"/>
      <c r="XEE189" s="338"/>
      <c r="XEF189" s="339"/>
      <c r="XEG189" s="11"/>
      <c r="XEH189" s="338" t="s">
        <v>297</v>
      </c>
      <c r="XEI189" s="338"/>
      <c r="XEJ189" s="338"/>
      <c r="XEK189" s="338"/>
      <c r="XEL189" s="338"/>
      <c r="XEM189" s="338"/>
      <c r="XEN189" s="339"/>
      <c r="XEO189" s="11"/>
      <c r="XEP189" s="338" t="s">
        <v>297</v>
      </c>
      <c r="XEQ189" s="338"/>
      <c r="XER189" s="338"/>
      <c r="XES189" s="338"/>
      <c r="XET189" s="338"/>
      <c r="XEU189" s="338"/>
      <c r="XEV189" s="339"/>
      <c r="XEW189" s="11"/>
      <c r="XEX189" s="338"/>
      <c r="XEY189" s="338"/>
      <c r="XEZ189" s="338"/>
      <c r="XFA189" s="338"/>
      <c r="XFB189" s="338"/>
      <c r="XFC189" s="338"/>
      <c r="XFD189" s="338"/>
    </row>
    <row r="190" spans="1:16384" ht="15" customHeight="1" x14ac:dyDescent="0.25">
      <c r="B190" s="245"/>
      <c r="C190" s="245"/>
      <c r="D190" s="245"/>
      <c r="E190" s="270"/>
      <c r="F190" s="270"/>
      <c r="G190" s="270"/>
      <c r="H190" s="270"/>
      <c r="I190" s="22"/>
      <c r="J190" s="338"/>
      <c r="K190" s="338"/>
      <c r="L190" s="338"/>
      <c r="M190" s="338"/>
      <c r="N190" s="338"/>
      <c r="O190" s="338"/>
      <c r="P190" s="339"/>
      <c r="Q190" s="11"/>
      <c r="R190" s="338"/>
      <c r="S190" s="338"/>
      <c r="T190" s="338"/>
      <c r="U190" s="338"/>
      <c r="V190" s="338"/>
      <c r="W190" s="338"/>
      <c r="X190" s="339"/>
      <c r="Y190" s="11"/>
      <c r="Z190" s="338"/>
      <c r="AA190" s="338"/>
      <c r="AB190" s="338"/>
      <c r="AC190" s="338"/>
      <c r="AD190" s="338"/>
      <c r="AE190" s="338"/>
      <c r="AF190" s="339"/>
      <c r="AG190" s="11"/>
      <c r="AH190" s="338"/>
      <c r="AI190" s="338"/>
      <c r="AJ190" s="338"/>
      <c r="AK190" s="338"/>
      <c r="AL190" s="338"/>
      <c r="AM190" s="338"/>
      <c r="AN190" s="339"/>
      <c r="AO190" s="11"/>
      <c r="AP190" s="338"/>
      <c r="AQ190" s="338"/>
      <c r="AR190" s="338"/>
      <c r="AS190" s="338"/>
      <c r="AT190" s="338"/>
      <c r="AU190" s="338"/>
      <c r="AV190" s="339"/>
      <c r="AW190" s="11"/>
      <c r="AX190" s="338"/>
      <c r="AY190" s="338"/>
      <c r="AZ190" s="338"/>
      <c r="BA190" s="338"/>
      <c r="BB190" s="338"/>
      <c r="BC190" s="338"/>
      <c r="BD190" s="339"/>
      <c r="BE190" s="11"/>
      <c r="BF190" s="338"/>
      <c r="BG190" s="338"/>
      <c r="BH190" s="338"/>
      <c r="BI190" s="338"/>
      <c r="BJ190" s="338"/>
      <c r="BK190" s="338"/>
      <c r="BL190" s="339"/>
      <c r="BM190" s="11"/>
      <c r="BN190" s="338"/>
      <c r="BO190" s="338"/>
      <c r="BP190" s="338"/>
      <c r="BQ190" s="338"/>
      <c r="BR190" s="338"/>
      <c r="BS190" s="338"/>
      <c r="BT190" s="339"/>
      <c r="BU190" s="11"/>
      <c r="BV190" s="338"/>
      <c r="BW190" s="338"/>
      <c r="BX190" s="338"/>
      <c r="BY190" s="338"/>
      <c r="BZ190" s="338"/>
      <c r="CA190" s="338"/>
      <c r="CB190" s="339"/>
      <c r="CC190" s="11"/>
      <c r="CD190" s="338"/>
      <c r="CE190" s="338"/>
      <c r="CF190" s="338"/>
      <c r="CG190" s="338"/>
      <c r="CH190" s="338"/>
      <c r="CI190" s="338"/>
      <c r="CJ190" s="339"/>
      <c r="CK190" s="11"/>
      <c r="CL190" s="338"/>
      <c r="CM190" s="338"/>
      <c r="CN190" s="338"/>
      <c r="CO190" s="338"/>
      <c r="CP190" s="338"/>
      <c r="CQ190" s="338"/>
      <c r="CR190" s="339"/>
      <c r="CS190" s="11"/>
      <c r="CT190" s="338"/>
      <c r="CU190" s="338"/>
      <c r="CV190" s="338"/>
      <c r="CW190" s="338"/>
      <c r="CX190" s="338"/>
      <c r="CY190" s="338"/>
      <c r="CZ190" s="339"/>
      <c r="DA190" s="11"/>
      <c r="DB190" s="338"/>
      <c r="DC190" s="338"/>
      <c r="DD190" s="338"/>
      <c r="DE190" s="338"/>
      <c r="DF190" s="338"/>
      <c r="DG190" s="338"/>
      <c r="DH190" s="339"/>
      <c r="DI190" s="11"/>
      <c r="DJ190" s="338"/>
      <c r="DK190" s="338"/>
      <c r="DL190" s="338"/>
      <c r="DM190" s="338"/>
      <c r="DN190" s="338"/>
      <c r="DO190" s="338"/>
      <c r="DP190" s="339"/>
      <c r="DQ190" s="11"/>
      <c r="DR190" s="338"/>
      <c r="DS190" s="338"/>
      <c r="DT190" s="338"/>
      <c r="DU190" s="338"/>
      <c r="DV190" s="338"/>
      <c r="DW190" s="338"/>
      <c r="DX190" s="339"/>
      <c r="DY190" s="11"/>
      <c r="DZ190" s="338"/>
      <c r="EA190" s="338"/>
      <c r="EB190" s="338"/>
      <c r="EC190" s="338"/>
      <c r="ED190" s="338"/>
      <c r="EE190" s="338"/>
      <c r="EF190" s="339"/>
      <c r="EG190" s="11"/>
      <c r="EH190" s="338"/>
      <c r="EI190" s="338"/>
      <c r="EJ190" s="338"/>
      <c r="EK190" s="338"/>
      <c r="EL190" s="338"/>
      <c r="EM190" s="338"/>
      <c r="EN190" s="339"/>
      <c r="EO190" s="11"/>
      <c r="EP190" s="338"/>
      <c r="EQ190" s="338"/>
      <c r="ER190" s="338"/>
      <c r="ES190" s="338"/>
      <c r="ET190" s="338"/>
      <c r="EU190" s="338"/>
      <c r="EV190" s="339"/>
      <c r="EW190" s="11"/>
      <c r="EX190" s="338"/>
      <c r="EY190" s="338"/>
      <c r="EZ190" s="338"/>
      <c r="FA190" s="338"/>
      <c r="FB190" s="338"/>
      <c r="FC190" s="338"/>
      <c r="FD190" s="339"/>
      <c r="FE190" s="11"/>
      <c r="FF190" s="338"/>
      <c r="FG190" s="338"/>
      <c r="FH190" s="338"/>
      <c r="FI190" s="338"/>
      <c r="FJ190" s="338"/>
      <c r="FK190" s="338"/>
      <c r="FL190" s="339"/>
      <c r="FM190" s="11"/>
      <c r="FN190" s="338"/>
      <c r="FO190" s="338"/>
      <c r="FP190" s="338"/>
      <c r="FQ190" s="338"/>
      <c r="FR190" s="338"/>
      <c r="FS190" s="338"/>
      <c r="FT190" s="339"/>
      <c r="FU190" s="11"/>
      <c r="FV190" s="338"/>
      <c r="FW190" s="338"/>
      <c r="FX190" s="338"/>
      <c r="FY190" s="338"/>
      <c r="FZ190" s="338"/>
      <c r="GA190" s="338"/>
      <c r="GB190" s="339"/>
      <c r="GC190" s="11"/>
      <c r="GD190" s="338"/>
      <c r="GE190" s="338"/>
      <c r="GF190" s="338"/>
      <c r="GG190" s="338"/>
      <c r="GH190" s="338"/>
      <c r="GI190" s="338"/>
      <c r="GJ190" s="339"/>
      <c r="GK190" s="11"/>
      <c r="GL190" s="338"/>
      <c r="GM190" s="338"/>
      <c r="GN190" s="338"/>
      <c r="GO190" s="338"/>
      <c r="GP190" s="338"/>
      <c r="GQ190" s="338"/>
      <c r="GR190" s="339"/>
      <c r="GS190" s="11"/>
      <c r="GT190" s="338"/>
      <c r="GU190" s="338"/>
      <c r="GV190" s="338"/>
      <c r="GW190" s="338"/>
      <c r="GX190" s="338"/>
      <c r="GY190" s="338"/>
      <c r="GZ190" s="339"/>
      <c r="HA190" s="11"/>
      <c r="HB190" s="338"/>
      <c r="HC190" s="338"/>
      <c r="HD190" s="338"/>
      <c r="HE190" s="338"/>
      <c r="HF190" s="338"/>
      <c r="HG190" s="338"/>
      <c r="HH190" s="339"/>
      <c r="HI190" s="11"/>
      <c r="HJ190" s="338"/>
      <c r="HK190" s="338"/>
      <c r="HL190" s="338"/>
      <c r="HM190" s="338"/>
      <c r="HN190" s="338"/>
      <c r="HO190" s="338"/>
      <c r="HP190" s="339"/>
      <c r="HQ190" s="11"/>
      <c r="HR190" s="338"/>
      <c r="HS190" s="338"/>
      <c r="HT190" s="338"/>
      <c r="HU190" s="338"/>
      <c r="HV190" s="338"/>
      <c r="HW190" s="338"/>
      <c r="HX190" s="339"/>
      <c r="HY190" s="11"/>
      <c r="HZ190" s="338"/>
      <c r="IA190" s="338"/>
      <c r="IB190" s="338"/>
      <c r="IC190" s="338"/>
      <c r="ID190" s="338"/>
      <c r="IE190" s="338"/>
      <c r="IF190" s="339"/>
      <c r="IG190" s="11"/>
      <c r="IH190" s="338"/>
      <c r="II190" s="338"/>
      <c r="IJ190" s="338"/>
      <c r="IK190" s="338"/>
      <c r="IL190" s="338"/>
      <c r="IM190" s="338"/>
      <c r="IN190" s="339"/>
      <c r="IO190" s="11"/>
      <c r="IP190" s="338"/>
      <c r="IQ190" s="338"/>
      <c r="IR190" s="338"/>
      <c r="IS190" s="338"/>
      <c r="IT190" s="338"/>
      <c r="IU190" s="338"/>
      <c r="IV190" s="339"/>
      <c r="IW190" s="11"/>
      <c r="IX190" s="338"/>
      <c r="IY190" s="338"/>
      <c r="IZ190" s="338"/>
      <c r="JA190" s="338"/>
      <c r="JB190" s="338"/>
      <c r="JC190" s="338"/>
      <c r="JD190" s="339"/>
      <c r="JE190" s="11"/>
      <c r="JF190" s="338"/>
      <c r="JG190" s="338"/>
      <c r="JH190" s="338"/>
      <c r="JI190" s="338"/>
      <c r="JJ190" s="338"/>
      <c r="JK190" s="338"/>
      <c r="JL190" s="339"/>
      <c r="JM190" s="11"/>
      <c r="JN190" s="338"/>
      <c r="JO190" s="338"/>
      <c r="JP190" s="338"/>
      <c r="JQ190" s="338"/>
      <c r="JR190" s="338"/>
      <c r="JS190" s="338"/>
      <c r="JT190" s="339"/>
      <c r="JU190" s="11"/>
      <c r="JV190" s="338"/>
      <c r="JW190" s="338"/>
      <c r="JX190" s="338"/>
      <c r="JY190" s="338"/>
      <c r="JZ190" s="338"/>
      <c r="KA190" s="338"/>
      <c r="KB190" s="339"/>
      <c r="KC190" s="11"/>
      <c r="KD190" s="338"/>
      <c r="KE190" s="338"/>
      <c r="KF190" s="338"/>
      <c r="KG190" s="338"/>
      <c r="KH190" s="338"/>
      <c r="KI190" s="338"/>
      <c r="KJ190" s="339"/>
      <c r="KK190" s="11"/>
      <c r="KL190" s="338"/>
      <c r="KM190" s="338"/>
      <c r="KN190" s="338"/>
      <c r="KO190" s="338"/>
      <c r="KP190" s="338"/>
      <c r="KQ190" s="338"/>
      <c r="KR190" s="339"/>
      <c r="KS190" s="11"/>
      <c r="KT190" s="338"/>
      <c r="KU190" s="338"/>
      <c r="KV190" s="338"/>
      <c r="KW190" s="338"/>
      <c r="KX190" s="338"/>
      <c r="KY190" s="338"/>
      <c r="KZ190" s="339"/>
      <c r="LA190" s="11"/>
      <c r="LB190" s="338"/>
      <c r="LC190" s="338"/>
      <c r="LD190" s="338"/>
      <c r="LE190" s="338"/>
      <c r="LF190" s="338"/>
      <c r="LG190" s="338"/>
      <c r="LH190" s="339"/>
      <c r="LI190" s="11"/>
      <c r="LJ190" s="338"/>
      <c r="LK190" s="338"/>
      <c r="LL190" s="338"/>
      <c r="LM190" s="338"/>
      <c r="LN190" s="338"/>
      <c r="LO190" s="338"/>
      <c r="LP190" s="339"/>
      <c r="LQ190" s="11"/>
      <c r="LR190" s="338"/>
      <c r="LS190" s="338"/>
      <c r="LT190" s="338"/>
      <c r="LU190" s="338"/>
      <c r="LV190" s="338"/>
      <c r="LW190" s="338"/>
      <c r="LX190" s="339"/>
      <c r="LY190" s="11"/>
      <c r="LZ190" s="338"/>
      <c r="MA190" s="338"/>
      <c r="MB190" s="338"/>
      <c r="MC190" s="338"/>
      <c r="MD190" s="338"/>
      <c r="ME190" s="338"/>
      <c r="MF190" s="339"/>
      <c r="MG190" s="11"/>
      <c r="MH190" s="338"/>
      <c r="MI190" s="338"/>
      <c r="MJ190" s="338"/>
      <c r="MK190" s="338"/>
      <c r="ML190" s="338"/>
      <c r="MM190" s="338"/>
      <c r="MN190" s="339"/>
      <c r="MO190" s="11"/>
      <c r="MP190" s="338"/>
      <c r="MQ190" s="338"/>
      <c r="MR190" s="338"/>
      <c r="MS190" s="338"/>
      <c r="MT190" s="338"/>
      <c r="MU190" s="338"/>
      <c r="MV190" s="339"/>
      <c r="MW190" s="11"/>
      <c r="MX190" s="338"/>
      <c r="MY190" s="338"/>
      <c r="MZ190" s="338"/>
      <c r="NA190" s="338"/>
      <c r="NB190" s="338"/>
      <c r="NC190" s="338"/>
      <c r="ND190" s="339"/>
      <c r="NE190" s="11"/>
      <c r="NF190" s="338"/>
      <c r="NG190" s="338"/>
      <c r="NH190" s="338"/>
      <c r="NI190" s="338"/>
      <c r="NJ190" s="338"/>
      <c r="NK190" s="338"/>
      <c r="NL190" s="339"/>
      <c r="NM190" s="11"/>
      <c r="NN190" s="338"/>
      <c r="NO190" s="338"/>
      <c r="NP190" s="338"/>
      <c r="NQ190" s="338"/>
      <c r="NR190" s="338"/>
      <c r="NS190" s="338"/>
      <c r="NT190" s="339"/>
      <c r="NU190" s="11"/>
      <c r="NV190" s="338"/>
      <c r="NW190" s="338"/>
      <c r="NX190" s="338"/>
      <c r="NY190" s="338"/>
      <c r="NZ190" s="338"/>
      <c r="OA190" s="338"/>
      <c r="OB190" s="339"/>
      <c r="OC190" s="11"/>
      <c r="OD190" s="338"/>
      <c r="OE190" s="338"/>
      <c r="OF190" s="338"/>
      <c r="OG190" s="338"/>
      <c r="OH190" s="338"/>
      <c r="OI190" s="338"/>
      <c r="OJ190" s="339"/>
      <c r="OK190" s="11"/>
      <c r="OL190" s="338"/>
      <c r="OM190" s="338"/>
      <c r="ON190" s="338"/>
      <c r="OO190" s="338"/>
      <c r="OP190" s="338"/>
      <c r="OQ190" s="338"/>
      <c r="OR190" s="339"/>
      <c r="OS190" s="11"/>
      <c r="OT190" s="338"/>
      <c r="OU190" s="338"/>
      <c r="OV190" s="338"/>
      <c r="OW190" s="338"/>
      <c r="OX190" s="338"/>
      <c r="OY190" s="338"/>
      <c r="OZ190" s="339"/>
      <c r="PA190" s="11"/>
      <c r="PB190" s="338"/>
      <c r="PC190" s="338"/>
      <c r="PD190" s="338"/>
      <c r="PE190" s="338"/>
      <c r="PF190" s="338"/>
      <c r="PG190" s="338"/>
      <c r="PH190" s="339"/>
      <c r="PI190" s="11"/>
      <c r="PJ190" s="338"/>
      <c r="PK190" s="338"/>
      <c r="PL190" s="338"/>
      <c r="PM190" s="338"/>
      <c r="PN190" s="338"/>
      <c r="PO190" s="338"/>
      <c r="PP190" s="339"/>
      <c r="PQ190" s="11"/>
      <c r="PR190" s="338"/>
      <c r="PS190" s="338"/>
      <c r="PT190" s="338"/>
      <c r="PU190" s="338"/>
      <c r="PV190" s="338"/>
      <c r="PW190" s="338"/>
      <c r="PX190" s="339"/>
      <c r="PY190" s="11"/>
      <c r="PZ190" s="338"/>
      <c r="QA190" s="338"/>
      <c r="QB190" s="338"/>
      <c r="QC190" s="338"/>
      <c r="QD190" s="338"/>
      <c r="QE190" s="338"/>
      <c r="QF190" s="339"/>
      <c r="QG190" s="11"/>
      <c r="QH190" s="338"/>
      <c r="QI190" s="338"/>
      <c r="QJ190" s="338"/>
      <c r="QK190" s="338"/>
      <c r="QL190" s="338"/>
      <c r="QM190" s="338"/>
      <c r="QN190" s="339"/>
      <c r="QO190" s="11"/>
      <c r="QP190" s="338"/>
      <c r="QQ190" s="338"/>
      <c r="QR190" s="338"/>
      <c r="QS190" s="338"/>
      <c r="QT190" s="338"/>
      <c r="QU190" s="338"/>
      <c r="QV190" s="339"/>
      <c r="QW190" s="11"/>
      <c r="QX190" s="338"/>
      <c r="QY190" s="338"/>
      <c r="QZ190" s="338"/>
      <c r="RA190" s="338"/>
      <c r="RB190" s="338"/>
      <c r="RC190" s="338"/>
      <c r="RD190" s="339"/>
      <c r="RE190" s="11"/>
      <c r="RF190" s="338"/>
      <c r="RG190" s="338"/>
      <c r="RH190" s="338"/>
      <c r="RI190" s="338"/>
      <c r="RJ190" s="338"/>
      <c r="RK190" s="338"/>
      <c r="RL190" s="339"/>
      <c r="RM190" s="11"/>
      <c r="RN190" s="338"/>
      <c r="RO190" s="338"/>
      <c r="RP190" s="338"/>
      <c r="RQ190" s="338"/>
      <c r="RR190" s="338"/>
      <c r="RS190" s="338"/>
      <c r="RT190" s="339"/>
      <c r="RU190" s="11"/>
      <c r="RV190" s="338"/>
      <c r="RW190" s="338"/>
      <c r="RX190" s="338"/>
      <c r="RY190" s="338"/>
      <c r="RZ190" s="338"/>
      <c r="SA190" s="338"/>
      <c r="SB190" s="339"/>
      <c r="SC190" s="11"/>
      <c r="SD190" s="338"/>
      <c r="SE190" s="338"/>
      <c r="SF190" s="338"/>
      <c r="SG190" s="338"/>
      <c r="SH190" s="338"/>
      <c r="SI190" s="338"/>
      <c r="SJ190" s="339"/>
      <c r="SK190" s="11"/>
      <c r="SL190" s="338"/>
      <c r="SM190" s="338"/>
      <c r="SN190" s="338"/>
      <c r="SO190" s="338"/>
      <c r="SP190" s="338"/>
      <c r="SQ190" s="338"/>
      <c r="SR190" s="339"/>
      <c r="SS190" s="11"/>
      <c r="ST190" s="338"/>
      <c r="SU190" s="338"/>
      <c r="SV190" s="338"/>
      <c r="SW190" s="338"/>
      <c r="SX190" s="338"/>
      <c r="SY190" s="338"/>
      <c r="SZ190" s="339"/>
      <c r="TA190" s="11"/>
      <c r="TB190" s="338"/>
      <c r="TC190" s="338"/>
      <c r="TD190" s="338"/>
      <c r="TE190" s="338"/>
      <c r="TF190" s="338"/>
      <c r="TG190" s="338"/>
      <c r="TH190" s="339"/>
      <c r="TI190" s="11"/>
      <c r="TJ190" s="338"/>
      <c r="TK190" s="338"/>
      <c r="TL190" s="338"/>
      <c r="TM190" s="338"/>
      <c r="TN190" s="338"/>
      <c r="TO190" s="338"/>
      <c r="TP190" s="339"/>
      <c r="TQ190" s="11"/>
      <c r="TR190" s="338"/>
      <c r="TS190" s="338"/>
      <c r="TT190" s="338"/>
      <c r="TU190" s="338"/>
      <c r="TV190" s="338"/>
      <c r="TW190" s="338"/>
      <c r="TX190" s="339"/>
      <c r="TY190" s="11"/>
      <c r="TZ190" s="338"/>
      <c r="UA190" s="338"/>
      <c r="UB190" s="338"/>
      <c r="UC190" s="338"/>
      <c r="UD190" s="338"/>
      <c r="UE190" s="338"/>
      <c r="UF190" s="339"/>
      <c r="UG190" s="11"/>
      <c r="UH190" s="338"/>
      <c r="UI190" s="338"/>
      <c r="UJ190" s="338"/>
      <c r="UK190" s="338"/>
      <c r="UL190" s="338"/>
      <c r="UM190" s="338"/>
      <c r="UN190" s="339"/>
      <c r="UO190" s="11"/>
      <c r="UP190" s="338"/>
      <c r="UQ190" s="338"/>
      <c r="UR190" s="338"/>
      <c r="US190" s="338"/>
      <c r="UT190" s="338"/>
      <c r="UU190" s="338"/>
      <c r="UV190" s="339"/>
      <c r="UW190" s="11"/>
      <c r="UX190" s="338"/>
      <c r="UY190" s="338"/>
      <c r="UZ190" s="338"/>
      <c r="VA190" s="338"/>
      <c r="VB190" s="338"/>
      <c r="VC190" s="338"/>
      <c r="VD190" s="339"/>
      <c r="VE190" s="11"/>
      <c r="VF190" s="338"/>
      <c r="VG190" s="338"/>
      <c r="VH190" s="338"/>
      <c r="VI190" s="338"/>
      <c r="VJ190" s="338"/>
      <c r="VK190" s="338"/>
      <c r="VL190" s="339"/>
      <c r="VM190" s="11"/>
      <c r="VN190" s="338"/>
      <c r="VO190" s="338"/>
      <c r="VP190" s="338"/>
      <c r="VQ190" s="338"/>
      <c r="VR190" s="338"/>
      <c r="VS190" s="338"/>
      <c r="VT190" s="339"/>
      <c r="VU190" s="11"/>
      <c r="VV190" s="338"/>
      <c r="VW190" s="338"/>
      <c r="VX190" s="338"/>
      <c r="VY190" s="338"/>
      <c r="VZ190" s="338"/>
      <c r="WA190" s="338"/>
      <c r="WB190" s="339"/>
      <c r="WC190" s="11"/>
      <c r="WD190" s="338"/>
      <c r="WE190" s="338"/>
      <c r="WF190" s="338"/>
      <c r="WG190" s="338"/>
      <c r="WH190" s="338"/>
      <c r="WI190" s="338"/>
      <c r="WJ190" s="339"/>
      <c r="WK190" s="11"/>
      <c r="WL190" s="338"/>
      <c r="WM190" s="338"/>
      <c r="WN190" s="338"/>
      <c r="WO190" s="338"/>
      <c r="WP190" s="338"/>
      <c r="WQ190" s="338"/>
      <c r="WR190" s="339"/>
      <c r="WS190" s="11"/>
      <c r="WT190" s="338"/>
      <c r="WU190" s="338"/>
      <c r="WV190" s="338"/>
      <c r="WW190" s="338"/>
      <c r="WX190" s="338"/>
      <c r="WY190" s="338"/>
      <c r="WZ190" s="339"/>
      <c r="XA190" s="11"/>
      <c r="XB190" s="338"/>
      <c r="XC190" s="338"/>
      <c r="XD190" s="338"/>
      <c r="XE190" s="338"/>
      <c r="XF190" s="338"/>
      <c r="XG190" s="338"/>
      <c r="XH190" s="339"/>
      <c r="XI190" s="11"/>
      <c r="XJ190" s="338"/>
      <c r="XK190" s="338"/>
      <c r="XL190" s="338"/>
      <c r="XM190" s="338"/>
      <c r="XN190" s="338"/>
      <c r="XO190" s="338"/>
      <c r="XP190" s="339"/>
      <c r="XQ190" s="11"/>
      <c r="XR190" s="338"/>
      <c r="XS190" s="338"/>
      <c r="XT190" s="338"/>
      <c r="XU190" s="338"/>
      <c r="XV190" s="338"/>
      <c r="XW190" s="338"/>
      <c r="XX190" s="339"/>
      <c r="XY190" s="11"/>
      <c r="XZ190" s="338"/>
      <c r="YA190" s="338"/>
      <c r="YB190" s="338"/>
      <c r="YC190" s="338"/>
      <c r="YD190" s="338"/>
      <c r="YE190" s="338"/>
      <c r="YF190" s="339"/>
      <c r="YG190" s="11"/>
      <c r="YH190" s="338"/>
      <c r="YI190" s="338"/>
      <c r="YJ190" s="338"/>
      <c r="YK190" s="338"/>
      <c r="YL190" s="338"/>
      <c r="YM190" s="338"/>
      <c r="YN190" s="339"/>
      <c r="YO190" s="11"/>
      <c r="YP190" s="338"/>
      <c r="YQ190" s="338"/>
      <c r="YR190" s="338"/>
      <c r="YS190" s="338"/>
      <c r="YT190" s="338"/>
      <c r="YU190" s="338"/>
      <c r="YV190" s="339"/>
      <c r="YW190" s="11"/>
      <c r="YX190" s="338"/>
      <c r="YY190" s="338"/>
      <c r="YZ190" s="338"/>
      <c r="ZA190" s="338"/>
      <c r="ZB190" s="338"/>
      <c r="ZC190" s="338"/>
      <c r="ZD190" s="339"/>
      <c r="ZE190" s="11"/>
      <c r="ZF190" s="338"/>
      <c r="ZG190" s="338"/>
      <c r="ZH190" s="338"/>
      <c r="ZI190" s="338"/>
      <c r="ZJ190" s="338"/>
      <c r="ZK190" s="338"/>
      <c r="ZL190" s="339"/>
      <c r="ZM190" s="11"/>
      <c r="ZN190" s="338"/>
      <c r="ZO190" s="338"/>
      <c r="ZP190" s="338"/>
      <c r="ZQ190" s="338"/>
      <c r="ZR190" s="338"/>
      <c r="ZS190" s="338"/>
      <c r="ZT190" s="339"/>
      <c r="ZU190" s="11"/>
      <c r="ZV190" s="338"/>
      <c r="ZW190" s="338"/>
      <c r="ZX190" s="338"/>
      <c r="ZY190" s="338"/>
      <c r="ZZ190" s="338"/>
      <c r="AAA190" s="338"/>
      <c r="AAB190" s="339"/>
      <c r="AAC190" s="11"/>
      <c r="AAD190" s="338"/>
      <c r="AAE190" s="338"/>
      <c r="AAF190" s="338"/>
      <c r="AAG190" s="338"/>
      <c r="AAH190" s="338"/>
      <c r="AAI190" s="338"/>
      <c r="AAJ190" s="339"/>
      <c r="AAK190" s="11"/>
      <c r="AAL190" s="338"/>
      <c r="AAM190" s="338"/>
      <c r="AAN190" s="338"/>
      <c r="AAO190" s="338"/>
      <c r="AAP190" s="338"/>
      <c r="AAQ190" s="338"/>
      <c r="AAR190" s="339"/>
      <c r="AAS190" s="11"/>
      <c r="AAT190" s="338"/>
      <c r="AAU190" s="338"/>
      <c r="AAV190" s="338"/>
      <c r="AAW190" s="338"/>
      <c r="AAX190" s="338"/>
      <c r="AAY190" s="338"/>
      <c r="AAZ190" s="339"/>
      <c r="ABA190" s="11"/>
      <c r="ABB190" s="338"/>
      <c r="ABC190" s="338"/>
      <c r="ABD190" s="338"/>
      <c r="ABE190" s="338"/>
      <c r="ABF190" s="338"/>
      <c r="ABG190" s="338"/>
      <c r="ABH190" s="339"/>
      <c r="ABI190" s="11"/>
      <c r="ABJ190" s="338"/>
      <c r="ABK190" s="338"/>
      <c r="ABL190" s="338"/>
      <c r="ABM190" s="338"/>
      <c r="ABN190" s="338"/>
      <c r="ABO190" s="338"/>
      <c r="ABP190" s="339"/>
      <c r="ABQ190" s="11"/>
      <c r="ABR190" s="338"/>
      <c r="ABS190" s="338"/>
      <c r="ABT190" s="338"/>
      <c r="ABU190" s="338"/>
      <c r="ABV190" s="338"/>
      <c r="ABW190" s="338"/>
      <c r="ABX190" s="339"/>
      <c r="ABY190" s="11"/>
      <c r="ABZ190" s="338"/>
      <c r="ACA190" s="338"/>
      <c r="ACB190" s="338"/>
      <c r="ACC190" s="338"/>
      <c r="ACD190" s="338"/>
      <c r="ACE190" s="338"/>
      <c r="ACF190" s="339"/>
      <c r="ACG190" s="11"/>
      <c r="ACH190" s="338"/>
      <c r="ACI190" s="338"/>
      <c r="ACJ190" s="338"/>
      <c r="ACK190" s="338"/>
      <c r="ACL190" s="338"/>
      <c r="ACM190" s="338"/>
      <c r="ACN190" s="339"/>
      <c r="ACO190" s="11"/>
      <c r="ACP190" s="338"/>
      <c r="ACQ190" s="338"/>
      <c r="ACR190" s="338"/>
      <c r="ACS190" s="338"/>
      <c r="ACT190" s="338"/>
      <c r="ACU190" s="338"/>
      <c r="ACV190" s="339"/>
      <c r="ACW190" s="11"/>
      <c r="ACX190" s="338"/>
      <c r="ACY190" s="338"/>
      <c r="ACZ190" s="338"/>
      <c r="ADA190" s="338"/>
      <c r="ADB190" s="338"/>
      <c r="ADC190" s="338"/>
      <c r="ADD190" s="339"/>
      <c r="ADE190" s="11"/>
      <c r="ADF190" s="338"/>
      <c r="ADG190" s="338"/>
      <c r="ADH190" s="338"/>
      <c r="ADI190" s="338"/>
      <c r="ADJ190" s="338"/>
      <c r="ADK190" s="338"/>
      <c r="ADL190" s="339"/>
      <c r="ADM190" s="11"/>
      <c r="ADN190" s="338"/>
      <c r="ADO190" s="338"/>
      <c r="ADP190" s="338"/>
      <c r="ADQ190" s="338"/>
      <c r="ADR190" s="338"/>
      <c r="ADS190" s="338"/>
      <c r="ADT190" s="339"/>
      <c r="ADU190" s="11"/>
      <c r="ADV190" s="338"/>
      <c r="ADW190" s="338"/>
      <c r="ADX190" s="338"/>
      <c r="ADY190" s="338"/>
      <c r="ADZ190" s="338"/>
      <c r="AEA190" s="338"/>
      <c r="AEB190" s="339"/>
      <c r="AEC190" s="11"/>
      <c r="AED190" s="338"/>
      <c r="AEE190" s="338"/>
      <c r="AEF190" s="338"/>
      <c r="AEG190" s="338"/>
      <c r="AEH190" s="338"/>
      <c r="AEI190" s="338"/>
      <c r="AEJ190" s="339"/>
      <c r="AEK190" s="11"/>
      <c r="AEL190" s="338"/>
      <c r="AEM190" s="338"/>
      <c r="AEN190" s="338"/>
      <c r="AEO190" s="338"/>
      <c r="AEP190" s="338"/>
      <c r="AEQ190" s="338"/>
      <c r="AER190" s="339"/>
      <c r="AES190" s="11"/>
      <c r="AET190" s="338"/>
      <c r="AEU190" s="338"/>
      <c r="AEV190" s="338"/>
      <c r="AEW190" s="338"/>
      <c r="AEX190" s="338"/>
      <c r="AEY190" s="338"/>
      <c r="AEZ190" s="339"/>
      <c r="AFA190" s="11"/>
      <c r="AFB190" s="338"/>
      <c r="AFC190" s="338"/>
      <c r="AFD190" s="338"/>
      <c r="AFE190" s="338"/>
      <c r="AFF190" s="338"/>
      <c r="AFG190" s="338"/>
      <c r="AFH190" s="339"/>
      <c r="AFI190" s="11"/>
      <c r="AFJ190" s="338"/>
      <c r="AFK190" s="338"/>
      <c r="AFL190" s="338"/>
      <c r="AFM190" s="338"/>
      <c r="AFN190" s="338"/>
      <c r="AFO190" s="338"/>
      <c r="AFP190" s="339"/>
      <c r="AFQ190" s="11"/>
      <c r="AFR190" s="338"/>
      <c r="AFS190" s="338"/>
      <c r="AFT190" s="338"/>
      <c r="AFU190" s="338"/>
      <c r="AFV190" s="338"/>
      <c r="AFW190" s="338"/>
      <c r="AFX190" s="339"/>
      <c r="AFY190" s="11"/>
      <c r="AFZ190" s="338"/>
      <c r="AGA190" s="338"/>
      <c r="AGB190" s="338"/>
      <c r="AGC190" s="338"/>
      <c r="AGD190" s="338"/>
      <c r="AGE190" s="338"/>
      <c r="AGF190" s="339"/>
      <c r="AGG190" s="11"/>
      <c r="AGH190" s="338"/>
      <c r="AGI190" s="338"/>
      <c r="AGJ190" s="338"/>
      <c r="AGK190" s="338"/>
      <c r="AGL190" s="338"/>
      <c r="AGM190" s="338"/>
      <c r="AGN190" s="339"/>
      <c r="AGO190" s="11"/>
      <c r="AGP190" s="338"/>
      <c r="AGQ190" s="338"/>
      <c r="AGR190" s="338"/>
      <c r="AGS190" s="338"/>
      <c r="AGT190" s="338"/>
      <c r="AGU190" s="338"/>
      <c r="AGV190" s="339"/>
      <c r="AGW190" s="11"/>
      <c r="AGX190" s="338"/>
      <c r="AGY190" s="338"/>
      <c r="AGZ190" s="338"/>
      <c r="AHA190" s="338"/>
      <c r="AHB190" s="338"/>
      <c r="AHC190" s="338"/>
      <c r="AHD190" s="339"/>
      <c r="AHE190" s="11"/>
      <c r="AHF190" s="338"/>
      <c r="AHG190" s="338"/>
      <c r="AHH190" s="338"/>
      <c r="AHI190" s="338"/>
      <c r="AHJ190" s="338"/>
      <c r="AHK190" s="338"/>
      <c r="AHL190" s="339"/>
      <c r="AHM190" s="11"/>
      <c r="AHN190" s="338"/>
      <c r="AHO190" s="338"/>
      <c r="AHP190" s="338"/>
      <c r="AHQ190" s="338"/>
      <c r="AHR190" s="338"/>
      <c r="AHS190" s="338"/>
      <c r="AHT190" s="339"/>
      <c r="AHU190" s="11"/>
      <c r="AHV190" s="338"/>
      <c r="AHW190" s="338"/>
      <c r="AHX190" s="338"/>
      <c r="AHY190" s="338"/>
      <c r="AHZ190" s="338"/>
      <c r="AIA190" s="338"/>
      <c r="AIB190" s="339"/>
      <c r="AIC190" s="11"/>
      <c r="AID190" s="338"/>
      <c r="AIE190" s="338"/>
      <c r="AIF190" s="338"/>
      <c r="AIG190" s="338"/>
      <c r="AIH190" s="338"/>
      <c r="AII190" s="338"/>
      <c r="AIJ190" s="339"/>
      <c r="AIK190" s="11"/>
      <c r="AIL190" s="338"/>
      <c r="AIM190" s="338"/>
      <c r="AIN190" s="338"/>
      <c r="AIO190" s="338"/>
      <c r="AIP190" s="338"/>
      <c r="AIQ190" s="338"/>
      <c r="AIR190" s="339"/>
      <c r="AIS190" s="11"/>
      <c r="AIT190" s="338"/>
      <c r="AIU190" s="338"/>
      <c r="AIV190" s="338"/>
      <c r="AIW190" s="338"/>
      <c r="AIX190" s="338"/>
      <c r="AIY190" s="338"/>
      <c r="AIZ190" s="339"/>
      <c r="AJA190" s="11"/>
      <c r="AJB190" s="338"/>
      <c r="AJC190" s="338"/>
      <c r="AJD190" s="338"/>
      <c r="AJE190" s="338"/>
      <c r="AJF190" s="338"/>
      <c r="AJG190" s="338"/>
      <c r="AJH190" s="339"/>
      <c r="AJI190" s="11"/>
      <c r="AJJ190" s="338"/>
      <c r="AJK190" s="338"/>
      <c r="AJL190" s="338"/>
      <c r="AJM190" s="338"/>
      <c r="AJN190" s="338"/>
      <c r="AJO190" s="338"/>
      <c r="AJP190" s="339"/>
      <c r="AJQ190" s="11"/>
      <c r="AJR190" s="338"/>
      <c r="AJS190" s="338"/>
      <c r="AJT190" s="338"/>
      <c r="AJU190" s="338"/>
      <c r="AJV190" s="338"/>
      <c r="AJW190" s="338"/>
      <c r="AJX190" s="339"/>
      <c r="AJY190" s="11"/>
      <c r="AJZ190" s="338"/>
      <c r="AKA190" s="338"/>
      <c r="AKB190" s="338"/>
      <c r="AKC190" s="338"/>
      <c r="AKD190" s="338"/>
      <c r="AKE190" s="338"/>
      <c r="AKF190" s="339"/>
      <c r="AKG190" s="11"/>
      <c r="AKH190" s="338"/>
      <c r="AKI190" s="338"/>
      <c r="AKJ190" s="338"/>
      <c r="AKK190" s="338"/>
      <c r="AKL190" s="338"/>
      <c r="AKM190" s="338"/>
      <c r="AKN190" s="339"/>
      <c r="AKO190" s="11"/>
      <c r="AKP190" s="338"/>
      <c r="AKQ190" s="338"/>
      <c r="AKR190" s="338"/>
      <c r="AKS190" s="338"/>
      <c r="AKT190" s="338"/>
      <c r="AKU190" s="338"/>
      <c r="AKV190" s="339"/>
      <c r="AKW190" s="11"/>
      <c r="AKX190" s="338"/>
      <c r="AKY190" s="338"/>
      <c r="AKZ190" s="338"/>
      <c r="ALA190" s="338"/>
      <c r="ALB190" s="338"/>
      <c r="ALC190" s="338"/>
      <c r="ALD190" s="339"/>
      <c r="ALE190" s="11"/>
      <c r="ALF190" s="338"/>
      <c r="ALG190" s="338"/>
      <c r="ALH190" s="338"/>
      <c r="ALI190" s="338"/>
      <c r="ALJ190" s="338"/>
      <c r="ALK190" s="338"/>
      <c r="ALL190" s="339"/>
      <c r="ALM190" s="11"/>
      <c r="ALN190" s="338"/>
      <c r="ALO190" s="338"/>
      <c r="ALP190" s="338"/>
      <c r="ALQ190" s="338"/>
      <c r="ALR190" s="338"/>
      <c r="ALS190" s="338"/>
      <c r="ALT190" s="339"/>
      <c r="ALU190" s="11"/>
      <c r="ALV190" s="338"/>
      <c r="ALW190" s="338"/>
      <c r="ALX190" s="338"/>
      <c r="ALY190" s="338"/>
      <c r="ALZ190" s="338"/>
      <c r="AMA190" s="338"/>
      <c r="AMB190" s="339"/>
      <c r="AMC190" s="11"/>
      <c r="AMD190" s="338"/>
      <c r="AME190" s="338"/>
      <c r="AMF190" s="338"/>
      <c r="AMG190" s="338"/>
      <c r="AMH190" s="338"/>
      <c r="AMI190" s="338"/>
      <c r="AMJ190" s="339"/>
      <c r="AMK190" s="11"/>
      <c r="AML190" s="338"/>
      <c r="AMM190" s="338"/>
      <c r="AMN190" s="338"/>
      <c r="AMO190" s="338"/>
      <c r="AMP190" s="338"/>
      <c r="AMQ190" s="338"/>
      <c r="AMR190" s="339"/>
      <c r="AMS190" s="11"/>
      <c r="AMT190" s="338"/>
      <c r="AMU190" s="338"/>
      <c r="AMV190" s="338"/>
      <c r="AMW190" s="338"/>
      <c r="AMX190" s="338"/>
      <c r="AMY190" s="338"/>
      <c r="AMZ190" s="339"/>
      <c r="ANA190" s="11"/>
      <c r="ANB190" s="338"/>
      <c r="ANC190" s="338"/>
      <c r="AND190" s="338"/>
      <c r="ANE190" s="338"/>
      <c r="ANF190" s="338"/>
      <c r="ANG190" s="338"/>
      <c r="ANH190" s="339"/>
      <c r="ANI190" s="11"/>
      <c r="ANJ190" s="338"/>
      <c r="ANK190" s="338"/>
      <c r="ANL190" s="338"/>
      <c r="ANM190" s="338"/>
      <c r="ANN190" s="338"/>
      <c r="ANO190" s="338"/>
      <c r="ANP190" s="339"/>
      <c r="ANQ190" s="11"/>
      <c r="ANR190" s="338"/>
      <c r="ANS190" s="338"/>
      <c r="ANT190" s="338"/>
      <c r="ANU190" s="338"/>
      <c r="ANV190" s="338"/>
      <c r="ANW190" s="338"/>
      <c r="ANX190" s="339"/>
      <c r="ANY190" s="11"/>
      <c r="ANZ190" s="338"/>
      <c r="AOA190" s="338"/>
      <c r="AOB190" s="338"/>
      <c r="AOC190" s="338"/>
      <c r="AOD190" s="338"/>
      <c r="AOE190" s="338"/>
      <c r="AOF190" s="339"/>
      <c r="AOG190" s="11"/>
      <c r="AOH190" s="338"/>
      <c r="AOI190" s="338"/>
      <c r="AOJ190" s="338"/>
      <c r="AOK190" s="338"/>
      <c r="AOL190" s="338"/>
      <c r="AOM190" s="338"/>
      <c r="AON190" s="339"/>
      <c r="AOO190" s="11"/>
      <c r="AOP190" s="338"/>
      <c r="AOQ190" s="338"/>
      <c r="AOR190" s="338"/>
      <c r="AOS190" s="338"/>
      <c r="AOT190" s="338"/>
      <c r="AOU190" s="338"/>
      <c r="AOV190" s="339"/>
      <c r="AOW190" s="11"/>
      <c r="AOX190" s="338"/>
      <c r="AOY190" s="338"/>
      <c r="AOZ190" s="338"/>
      <c r="APA190" s="338"/>
      <c r="APB190" s="338"/>
      <c r="APC190" s="338"/>
      <c r="APD190" s="339"/>
      <c r="APE190" s="11"/>
      <c r="APF190" s="338"/>
      <c r="APG190" s="338"/>
      <c r="APH190" s="338"/>
      <c r="API190" s="338"/>
      <c r="APJ190" s="338"/>
      <c r="APK190" s="338"/>
      <c r="APL190" s="339"/>
      <c r="APM190" s="11"/>
      <c r="APN190" s="338"/>
      <c r="APO190" s="338"/>
      <c r="APP190" s="338"/>
      <c r="APQ190" s="338"/>
      <c r="APR190" s="338"/>
      <c r="APS190" s="338"/>
      <c r="APT190" s="339"/>
      <c r="APU190" s="11"/>
      <c r="APV190" s="338"/>
      <c r="APW190" s="338"/>
      <c r="APX190" s="338"/>
      <c r="APY190" s="338"/>
      <c r="APZ190" s="338"/>
      <c r="AQA190" s="338"/>
      <c r="AQB190" s="339"/>
      <c r="AQC190" s="11"/>
      <c r="AQD190" s="338"/>
      <c r="AQE190" s="338"/>
      <c r="AQF190" s="338"/>
      <c r="AQG190" s="338"/>
      <c r="AQH190" s="338"/>
      <c r="AQI190" s="338"/>
      <c r="AQJ190" s="339"/>
      <c r="AQK190" s="11"/>
      <c r="AQL190" s="338"/>
      <c r="AQM190" s="338"/>
      <c r="AQN190" s="338"/>
      <c r="AQO190" s="338"/>
      <c r="AQP190" s="338"/>
      <c r="AQQ190" s="338"/>
      <c r="AQR190" s="339"/>
      <c r="AQS190" s="11"/>
      <c r="AQT190" s="338"/>
      <c r="AQU190" s="338"/>
      <c r="AQV190" s="338"/>
      <c r="AQW190" s="338"/>
      <c r="AQX190" s="338"/>
      <c r="AQY190" s="338"/>
      <c r="AQZ190" s="339"/>
      <c r="ARA190" s="11"/>
      <c r="ARB190" s="338"/>
      <c r="ARC190" s="338"/>
      <c r="ARD190" s="338"/>
      <c r="ARE190" s="338"/>
      <c r="ARF190" s="338"/>
      <c r="ARG190" s="338"/>
      <c r="ARH190" s="339"/>
      <c r="ARI190" s="11"/>
      <c r="ARJ190" s="338"/>
      <c r="ARK190" s="338"/>
      <c r="ARL190" s="338"/>
      <c r="ARM190" s="338"/>
      <c r="ARN190" s="338"/>
      <c r="ARO190" s="338"/>
      <c r="ARP190" s="339"/>
      <c r="ARQ190" s="11"/>
      <c r="ARR190" s="338"/>
      <c r="ARS190" s="338"/>
      <c r="ART190" s="338"/>
      <c r="ARU190" s="338"/>
      <c r="ARV190" s="338"/>
      <c r="ARW190" s="338"/>
      <c r="ARX190" s="339"/>
      <c r="ARY190" s="11"/>
      <c r="ARZ190" s="338"/>
      <c r="ASA190" s="338"/>
      <c r="ASB190" s="338"/>
      <c r="ASC190" s="338"/>
      <c r="ASD190" s="338"/>
      <c r="ASE190" s="338"/>
      <c r="ASF190" s="339"/>
      <c r="ASG190" s="11"/>
      <c r="ASH190" s="338"/>
      <c r="ASI190" s="338"/>
      <c r="ASJ190" s="338"/>
      <c r="ASK190" s="338"/>
      <c r="ASL190" s="338"/>
      <c r="ASM190" s="338"/>
      <c r="ASN190" s="339"/>
      <c r="ASO190" s="11"/>
      <c r="ASP190" s="338"/>
      <c r="ASQ190" s="338"/>
      <c r="ASR190" s="338"/>
      <c r="ASS190" s="338"/>
      <c r="AST190" s="338"/>
      <c r="ASU190" s="338"/>
      <c r="ASV190" s="339"/>
      <c r="ASW190" s="11"/>
      <c r="ASX190" s="338"/>
      <c r="ASY190" s="338"/>
      <c r="ASZ190" s="338"/>
      <c r="ATA190" s="338"/>
      <c r="ATB190" s="338"/>
      <c r="ATC190" s="338"/>
      <c r="ATD190" s="339"/>
      <c r="ATE190" s="11"/>
      <c r="ATF190" s="338"/>
      <c r="ATG190" s="338"/>
      <c r="ATH190" s="338"/>
      <c r="ATI190" s="338"/>
      <c r="ATJ190" s="338"/>
      <c r="ATK190" s="338"/>
      <c r="ATL190" s="339"/>
      <c r="ATM190" s="11"/>
      <c r="ATN190" s="338"/>
      <c r="ATO190" s="338"/>
      <c r="ATP190" s="338"/>
      <c r="ATQ190" s="338"/>
      <c r="ATR190" s="338"/>
      <c r="ATS190" s="338"/>
      <c r="ATT190" s="339"/>
      <c r="ATU190" s="11"/>
      <c r="ATV190" s="338"/>
      <c r="ATW190" s="338"/>
      <c r="ATX190" s="338"/>
      <c r="ATY190" s="338"/>
      <c r="ATZ190" s="338"/>
      <c r="AUA190" s="338"/>
      <c r="AUB190" s="339"/>
      <c r="AUC190" s="11"/>
      <c r="AUD190" s="338"/>
      <c r="AUE190" s="338"/>
      <c r="AUF190" s="338"/>
      <c r="AUG190" s="338"/>
      <c r="AUH190" s="338"/>
      <c r="AUI190" s="338"/>
      <c r="AUJ190" s="339"/>
      <c r="AUK190" s="11"/>
      <c r="AUL190" s="338"/>
      <c r="AUM190" s="338"/>
      <c r="AUN190" s="338"/>
      <c r="AUO190" s="338"/>
      <c r="AUP190" s="338"/>
      <c r="AUQ190" s="338"/>
      <c r="AUR190" s="339"/>
      <c r="AUS190" s="11"/>
      <c r="AUT190" s="338"/>
      <c r="AUU190" s="338"/>
      <c r="AUV190" s="338"/>
      <c r="AUW190" s="338"/>
      <c r="AUX190" s="338"/>
      <c r="AUY190" s="338"/>
      <c r="AUZ190" s="339"/>
      <c r="AVA190" s="11"/>
      <c r="AVB190" s="338"/>
      <c r="AVC190" s="338"/>
      <c r="AVD190" s="338"/>
      <c r="AVE190" s="338"/>
      <c r="AVF190" s="338"/>
      <c r="AVG190" s="338"/>
      <c r="AVH190" s="339"/>
      <c r="AVI190" s="11"/>
      <c r="AVJ190" s="338"/>
      <c r="AVK190" s="338"/>
      <c r="AVL190" s="338"/>
      <c r="AVM190" s="338"/>
      <c r="AVN190" s="338"/>
      <c r="AVO190" s="338"/>
      <c r="AVP190" s="339"/>
      <c r="AVQ190" s="11"/>
      <c r="AVR190" s="338"/>
      <c r="AVS190" s="338"/>
      <c r="AVT190" s="338"/>
      <c r="AVU190" s="338"/>
      <c r="AVV190" s="338"/>
      <c r="AVW190" s="338"/>
      <c r="AVX190" s="339"/>
      <c r="AVY190" s="11"/>
      <c r="AVZ190" s="338"/>
      <c r="AWA190" s="338"/>
      <c r="AWB190" s="338"/>
      <c r="AWC190" s="338"/>
      <c r="AWD190" s="338"/>
      <c r="AWE190" s="338"/>
      <c r="AWF190" s="339"/>
      <c r="AWG190" s="11"/>
      <c r="AWH190" s="338"/>
      <c r="AWI190" s="338"/>
      <c r="AWJ190" s="338"/>
      <c r="AWK190" s="338"/>
      <c r="AWL190" s="338"/>
      <c r="AWM190" s="338"/>
      <c r="AWN190" s="339"/>
      <c r="AWO190" s="11"/>
      <c r="AWP190" s="338"/>
      <c r="AWQ190" s="338"/>
      <c r="AWR190" s="338"/>
      <c r="AWS190" s="338"/>
      <c r="AWT190" s="338"/>
      <c r="AWU190" s="338"/>
      <c r="AWV190" s="339"/>
      <c r="AWW190" s="11"/>
      <c r="AWX190" s="338"/>
      <c r="AWY190" s="338"/>
      <c r="AWZ190" s="338"/>
      <c r="AXA190" s="338"/>
      <c r="AXB190" s="338"/>
      <c r="AXC190" s="338"/>
      <c r="AXD190" s="339"/>
      <c r="AXE190" s="11"/>
      <c r="AXF190" s="338"/>
      <c r="AXG190" s="338"/>
      <c r="AXH190" s="338"/>
      <c r="AXI190" s="338"/>
      <c r="AXJ190" s="338"/>
      <c r="AXK190" s="338"/>
      <c r="AXL190" s="339"/>
      <c r="AXM190" s="11"/>
      <c r="AXN190" s="338"/>
      <c r="AXO190" s="338"/>
      <c r="AXP190" s="338"/>
      <c r="AXQ190" s="338"/>
      <c r="AXR190" s="338"/>
      <c r="AXS190" s="338"/>
      <c r="AXT190" s="339"/>
      <c r="AXU190" s="11"/>
      <c r="AXV190" s="338"/>
      <c r="AXW190" s="338"/>
      <c r="AXX190" s="338"/>
      <c r="AXY190" s="338"/>
      <c r="AXZ190" s="338"/>
      <c r="AYA190" s="338"/>
      <c r="AYB190" s="339"/>
      <c r="AYC190" s="11"/>
      <c r="AYD190" s="338"/>
      <c r="AYE190" s="338"/>
      <c r="AYF190" s="338"/>
      <c r="AYG190" s="338"/>
      <c r="AYH190" s="338"/>
      <c r="AYI190" s="338"/>
      <c r="AYJ190" s="339"/>
      <c r="AYK190" s="11"/>
      <c r="AYL190" s="338"/>
      <c r="AYM190" s="338"/>
      <c r="AYN190" s="338"/>
      <c r="AYO190" s="338"/>
      <c r="AYP190" s="338"/>
      <c r="AYQ190" s="338"/>
      <c r="AYR190" s="339"/>
      <c r="AYS190" s="11"/>
      <c r="AYT190" s="338"/>
      <c r="AYU190" s="338"/>
      <c r="AYV190" s="338"/>
      <c r="AYW190" s="338"/>
      <c r="AYX190" s="338"/>
      <c r="AYY190" s="338"/>
      <c r="AYZ190" s="339"/>
      <c r="AZA190" s="11"/>
      <c r="AZB190" s="338"/>
      <c r="AZC190" s="338"/>
      <c r="AZD190" s="338"/>
      <c r="AZE190" s="338"/>
      <c r="AZF190" s="338"/>
      <c r="AZG190" s="338"/>
      <c r="AZH190" s="339"/>
      <c r="AZI190" s="11"/>
      <c r="AZJ190" s="338"/>
      <c r="AZK190" s="338"/>
      <c r="AZL190" s="338"/>
      <c r="AZM190" s="338"/>
      <c r="AZN190" s="338"/>
      <c r="AZO190" s="338"/>
      <c r="AZP190" s="339"/>
      <c r="AZQ190" s="11"/>
      <c r="AZR190" s="338"/>
      <c r="AZS190" s="338"/>
      <c r="AZT190" s="338"/>
      <c r="AZU190" s="338"/>
      <c r="AZV190" s="338"/>
      <c r="AZW190" s="338"/>
      <c r="AZX190" s="339"/>
      <c r="AZY190" s="11"/>
      <c r="AZZ190" s="338"/>
      <c r="BAA190" s="338"/>
      <c r="BAB190" s="338"/>
      <c r="BAC190" s="338"/>
      <c r="BAD190" s="338"/>
      <c r="BAE190" s="338"/>
      <c r="BAF190" s="339"/>
      <c r="BAG190" s="11"/>
      <c r="BAH190" s="338"/>
      <c r="BAI190" s="338"/>
      <c r="BAJ190" s="338"/>
      <c r="BAK190" s="338"/>
      <c r="BAL190" s="338"/>
      <c r="BAM190" s="338"/>
      <c r="BAN190" s="339"/>
      <c r="BAO190" s="11"/>
      <c r="BAP190" s="338"/>
      <c r="BAQ190" s="338"/>
      <c r="BAR190" s="338"/>
      <c r="BAS190" s="338"/>
      <c r="BAT190" s="338"/>
      <c r="BAU190" s="338"/>
      <c r="BAV190" s="339"/>
      <c r="BAW190" s="11"/>
      <c r="BAX190" s="338"/>
      <c r="BAY190" s="338"/>
      <c r="BAZ190" s="338"/>
      <c r="BBA190" s="338"/>
      <c r="BBB190" s="338"/>
      <c r="BBC190" s="338"/>
      <c r="BBD190" s="339"/>
      <c r="BBE190" s="11"/>
      <c r="BBF190" s="338"/>
      <c r="BBG190" s="338"/>
      <c r="BBH190" s="338"/>
      <c r="BBI190" s="338"/>
      <c r="BBJ190" s="338"/>
      <c r="BBK190" s="338"/>
      <c r="BBL190" s="339"/>
      <c r="BBM190" s="11"/>
      <c r="BBN190" s="338"/>
      <c r="BBO190" s="338"/>
      <c r="BBP190" s="338"/>
      <c r="BBQ190" s="338"/>
      <c r="BBR190" s="338"/>
      <c r="BBS190" s="338"/>
      <c r="BBT190" s="339"/>
      <c r="BBU190" s="11"/>
      <c r="BBV190" s="338"/>
      <c r="BBW190" s="338"/>
      <c r="BBX190" s="338"/>
      <c r="BBY190" s="338"/>
      <c r="BBZ190" s="338"/>
      <c r="BCA190" s="338"/>
      <c r="BCB190" s="339"/>
      <c r="BCC190" s="11"/>
      <c r="BCD190" s="338"/>
      <c r="BCE190" s="338"/>
      <c r="BCF190" s="338"/>
      <c r="BCG190" s="338"/>
      <c r="BCH190" s="338"/>
      <c r="BCI190" s="338"/>
      <c r="BCJ190" s="339"/>
      <c r="BCK190" s="11"/>
      <c r="BCL190" s="338"/>
      <c r="BCM190" s="338"/>
      <c r="BCN190" s="338"/>
      <c r="BCO190" s="338"/>
      <c r="BCP190" s="338"/>
      <c r="BCQ190" s="338"/>
      <c r="BCR190" s="339"/>
      <c r="BCS190" s="11"/>
      <c r="BCT190" s="338"/>
      <c r="BCU190" s="338"/>
      <c r="BCV190" s="338"/>
      <c r="BCW190" s="338"/>
      <c r="BCX190" s="338"/>
      <c r="BCY190" s="338"/>
      <c r="BCZ190" s="339"/>
      <c r="BDA190" s="11"/>
      <c r="BDB190" s="338"/>
      <c r="BDC190" s="338"/>
      <c r="BDD190" s="338"/>
      <c r="BDE190" s="338"/>
      <c r="BDF190" s="338"/>
      <c r="BDG190" s="338"/>
      <c r="BDH190" s="339"/>
      <c r="BDI190" s="11"/>
      <c r="BDJ190" s="338"/>
      <c r="BDK190" s="338"/>
      <c r="BDL190" s="338"/>
      <c r="BDM190" s="338"/>
      <c r="BDN190" s="338"/>
      <c r="BDO190" s="338"/>
      <c r="BDP190" s="339"/>
      <c r="BDQ190" s="11"/>
      <c r="BDR190" s="338"/>
      <c r="BDS190" s="338"/>
      <c r="BDT190" s="338"/>
      <c r="BDU190" s="338"/>
      <c r="BDV190" s="338"/>
      <c r="BDW190" s="338"/>
      <c r="BDX190" s="339"/>
      <c r="BDY190" s="11"/>
      <c r="BDZ190" s="338"/>
      <c r="BEA190" s="338"/>
      <c r="BEB190" s="338"/>
      <c r="BEC190" s="338"/>
      <c r="BED190" s="338"/>
      <c r="BEE190" s="338"/>
      <c r="BEF190" s="339"/>
      <c r="BEG190" s="11"/>
      <c r="BEH190" s="338"/>
      <c r="BEI190" s="338"/>
      <c r="BEJ190" s="338"/>
      <c r="BEK190" s="338"/>
      <c r="BEL190" s="338"/>
      <c r="BEM190" s="338"/>
      <c r="BEN190" s="339"/>
      <c r="BEO190" s="11"/>
      <c r="BEP190" s="338"/>
      <c r="BEQ190" s="338"/>
      <c r="BER190" s="338"/>
      <c r="BES190" s="338"/>
      <c r="BET190" s="338"/>
      <c r="BEU190" s="338"/>
      <c r="BEV190" s="339"/>
      <c r="BEW190" s="11"/>
      <c r="BEX190" s="338"/>
      <c r="BEY190" s="338"/>
      <c r="BEZ190" s="338"/>
      <c r="BFA190" s="338"/>
      <c r="BFB190" s="338"/>
      <c r="BFC190" s="338"/>
      <c r="BFD190" s="339"/>
      <c r="BFE190" s="11"/>
      <c r="BFF190" s="338"/>
      <c r="BFG190" s="338"/>
      <c r="BFH190" s="338"/>
      <c r="BFI190" s="338"/>
      <c r="BFJ190" s="338"/>
      <c r="BFK190" s="338"/>
      <c r="BFL190" s="339"/>
      <c r="BFM190" s="11"/>
      <c r="BFN190" s="338"/>
      <c r="BFO190" s="338"/>
      <c r="BFP190" s="338"/>
      <c r="BFQ190" s="338"/>
      <c r="BFR190" s="338"/>
      <c r="BFS190" s="338"/>
      <c r="BFT190" s="339"/>
      <c r="BFU190" s="11"/>
      <c r="BFV190" s="338"/>
      <c r="BFW190" s="338"/>
      <c r="BFX190" s="338"/>
      <c r="BFY190" s="338"/>
      <c r="BFZ190" s="338"/>
      <c r="BGA190" s="338"/>
      <c r="BGB190" s="339"/>
      <c r="BGC190" s="11"/>
      <c r="BGD190" s="338"/>
      <c r="BGE190" s="338"/>
      <c r="BGF190" s="338"/>
      <c r="BGG190" s="338"/>
      <c r="BGH190" s="338"/>
      <c r="BGI190" s="338"/>
      <c r="BGJ190" s="339"/>
      <c r="BGK190" s="11"/>
      <c r="BGL190" s="338"/>
      <c r="BGM190" s="338"/>
      <c r="BGN190" s="338"/>
      <c r="BGO190" s="338"/>
      <c r="BGP190" s="338"/>
      <c r="BGQ190" s="338"/>
      <c r="BGR190" s="339"/>
      <c r="BGS190" s="11"/>
      <c r="BGT190" s="338"/>
      <c r="BGU190" s="338"/>
      <c r="BGV190" s="338"/>
      <c r="BGW190" s="338"/>
      <c r="BGX190" s="338"/>
      <c r="BGY190" s="338"/>
      <c r="BGZ190" s="339"/>
      <c r="BHA190" s="11"/>
      <c r="BHB190" s="338"/>
      <c r="BHC190" s="338"/>
      <c r="BHD190" s="338"/>
      <c r="BHE190" s="338"/>
      <c r="BHF190" s="338"/>
      <c r="BHG190" s="338"/>
      <c r="BHH190" s="339"/>
      <c r="BHI190" s="11"/>
      <c r="BHJ190" s="338"/>
      <c r="BHK190" s="338"/>
      <c r="BHL190" s="338"/>
      <c r="BHM190" s="338"/>
      <c r="BHN190" s="338"/>
      <c r="BHO190" s="338"/>
      <c r="BHP190" s="339"/>
      <c r="BHQ190" s="11"/>
      <c r="BHR190" s="338"/>
      <c r="BHS190" s="338"/>
      <c r="BHT190" s="338"/>
      <c r="BHU190" s="338"/>
      <c r="BHV190" s="338"/>
      <c r="BHW190" s="338"/>
      <c r="BHX190" s="339"/>
      <c r="BHY190" s="11"/>
      <c r="BHZ190" s="338"/>
      <c r="BIA190" s="338"/>
      <c r="BIB190" s="338"/>
      <c r="BIC190" s="338"/>
      <c r="BID190" s="338"/>
      <c r="BIE190" s="338"/>
      <c r="BIF190" s="339"/>
      <c r="BIG190" s="11"/>
      <c r="BIH190" s="338"/>
      <c r="BII190" s="338"/>
      <c r="BIJ190" s="338"/>
      <c r="BIK190" s="338"/>
      <c r="BIL190" s="338"/>
      <c r="BIM190" s="338"/>
      <c r="BIN190" s="339"/>
      <c r="BIO190" s="11"/>
      <c r="BIP190" s="338"/>
      <c r="BIQ190" s="338"/>
      <c r="BIR190" s="338"/>
      <c r="BIS190" s="338"/>
      <c r="BIT190" s="338"/>
      <c r="BIU190" s="338"/>
      <c r="BIV190" s="339"/>
      <c r="BIW190" s="11"/>
      <c r="BIX190" s="338"/>
      <c r="BIY190" s="338"/>
      <c r="BIZ190" s="338"/>
      <c r="BJA190" s="338"/>
      <c r="BJB190" s="338"/>
      <c r="BJC190" s="338"/>
      <c r="BJD190" s="339"/>
      <c r="BJE190" s="11"/>
      <c r="BJF190" s="338"/>
      <c r="BJG190" s="338"/>
      <c r="BJH190" s="338"/>
      <c r="BJI190" s="338"/>
      <c r="BJJ190" s="338"/>
      <c r="BJK190" s="338"/>
      <c r="BJL190" s="339"/>
      <c r="BJM190" s="11"/>
      <c r="BJN190" s="338"/>
      <c r="BJO190" s="338"/>
      <c r="BJP190" s="338"/>
      <c r="BJQ190" s="338"/>
      <c r="BJR190" s="338"/>
      <c r="BJS190" s="338"/>
      <c r="BJT190" s="339"/>
      <c r="BJU190" s="11"/>
      <c r="BJV190" s="338"/>
      <c r="BJW190" s="338"/>
      <c r="BJX190" s="338"/>
      <c r="BJY190" s="338"/>
      <c r="BJZ190" s="338"/>
      <c r="BKA190" s="338"/>
      <c r="BKB190" s="339"/>
      <c r="BKC190" s="11"/>
      <c r="BKD190" s="338"/>
      <c r="BKE190" s="338"/>
      <c r="BKF190" s="338"/>
      <c r="BKG190" s="338"/>
      <c r="BKH190" s="338"/>
      <c r="BKI190" s="338"/>
      <c r="BKJ190" s="339"/>
      <c r="BKK190" s="11"/>
      <c r="BKL190" s="338"/>
      <c r="BKM190" s="338"/>
      <c r="BKN190" s="338"/>
      <c r="BKO190" s="338"/>
      <c r="BKP190" s="338"/>
      <c r="BKQ190" s="338"/>
      <c r="BKR190" s="339"/>
      <c r="BKS190" s="11"/>
      <c r="BKT190" s="338"/>
      <c r="BKU190" s="338"/>
      <c r="BKV190" s="338"/>
      <c r="BKW190" s="338"/>
      <c r="BKX190" s="338"/>
      <c r="BKY190" s="338"/>
      <c r="BKZ190" s="339"/>
      <c r="BLA190" s="11"/>
      <c r="BLB190" s="338"/>
      <c r="BLC190" s="338"/>
      <c r="BLD190" s="338"/>
      <c r="BLE190" s="338"/>
      <c r="BLF190" s="338"/>
      <c r="BLG190" s="338"/>
      <c r="BLH190" s="339"/>
      <c r="BLI190" s="11"/>
      <c r="BLJ190" s="338"/>
      <c r="BLK190" s="338"/>
      <c r="BLL190" s="338"/>
      <c r="BLM190" s="338"/>
      <c r="BLN190" s="338"/>
      <c r="BLO190" s="338"/>
      <c r="BLP190" s="339"/>
      <c r="BLQ190" s="11"/>
      <c r="BLR190" s="338"/>
      <c r="BLS190" s="338"/>
      <c r="BLT190" s="338"/>
      <c r="BLU190" s="338"/>
      <c r="BLV190" s="338"/>
      <c r="BLW190" s="338"/>
      <c r="BLX190" s="339"/>
      <c r="BLY190" s="11"/>
      <c r="BLZ190" s="338"/>
      <c r="BMA190" s="338"/>
      <c r="BMB190" s="338"/>
      <c r="BMC190" s="338"/>
      <c r="BMD190" s="338"/>
      <c r="BME190" s="338"/>
      <c r="BMF190" s="339"/>
      <c r="BMG190" s="11"/>
      <c r="BMH190" s="338"/>
      <c r="BMI190" s="338"/>
      <c r="BMJ190" s="338"/>
      <c r="BMK190" s="338"/>
      <c r="BML190" s="338"/>
      <c r="BMM190" s="338"/>
      <c r="BMN190" s="339"/>
      <c r="BMO190" s="11"/>
      <c r="BMP190" s="338"/>
      <c r="BMQ190" s="338"/>
      <c r="BMR190" s="338"/>
      <c r="BMS190" s="338"/>
      <c r="BMT190" s="338"/>
      <c r="BMU190" s="338"/>
      <c r="BMV190" s="339"/>
      <c r="BMW190" s="11"/>
      <c r="BMX190" s="338"/>
      <c r="BMY190" s="338"/>
      <c r="BMZ190" s="338"/>
      <c r="BNA190" s="338"/>
      <c r="BNB190" s="338"/>
      <c r="BNC190" s="338"/>
      <c r="BND190" s="339"/>
      <c r="BNE190" s="11"/>
      <c r="BNF190" s="338"/>
      <c r="BNG190" s="338"/>
      <c r="BNH190" s="338"/>
      <c r="BNI190" s="338"/>
      <c r="BNJ190" s="338"/>
      <c r="BNK190" s="338"/>
      <c r="BNL190" s="339"/>
      <c r="BNM190" s="11"/>
      <c r="BNN190" s="338"/>
      <c r="BNO190" s="338"/>
      <c r="BNP190" s="338"/>
      <c r="BNQ190" s="338"/>
      <c r="BNR190" s="338"/>
      <c r="BNS190" s="338"/>
      <c r="BNT190" s="339"/>
      <c r="BNU190" s="11"/>
      <c r="BNV190" s="338"/>
      <c r="BNW190" s="338"/>
      <c r="BNX190" s="338"/>
      <c r="BNY190" s="338"/>
      <c r="BNZ190" s="338"/>
      <c r="BOA190" s="338"/>
      <c r="BOB190" s="339"/>
      <c r="BOC190" s="11"/>
      <c r="BOD190" s="338"/>
      <c r="BOE190" s="338"/>
      <c r="BOF190" s="338"/>
      <c r="BOG190" s="338"/>
      <c r="BOH190" s="338"/>
      <c r="BOI190" s="338"/>
      <c r="BOJ190" s="339"/>
      <c r="BOK190" s="11"/>
      <c r="BOL190" s="338"/>
      <c r="BOM190" s="338"/>
      <c r="BON190" s="338"/>
      <c r="BOO190" s="338"/>
      <c r="BOP190" s="338"/>
      <c r="BOQ190" s="338"/>
      <c r="BOR190" s="339"/>
      <c r="BOS190" s="11"/>
      <c r="BOT190" s="338"/>
      <c r="BOU190" s="338"/>
      <c r="BOV190" s="338"/>
      <c r="BOW190" s="338"/>
      <c r="BOX190" s="338"/>
      <c r="BOY190" s="338"/>
      <c r="BOZ190" s="339"/>
      <c r="BPA190" s="11"/>
      <c r="BPB190" s="338"/>
      <c r="BPC190" s="338"/>
      <c r="BPD190" s="338"/>
      <c r="BPE190" s="338"/>
      <c r="BPF190" s="338"/>
      <c r="BPG190" s="338"/>
      <c r="BPH190" s="339"/>
      <c r="BPI190" s="11"/>
      <c r="BPJ190" s="338"/>
      <c r="BPK190" s="338"/>
      <c r="BPL190" s="338"/>
      <c r="BPM190" s="338"/>
      <c r="BPN190" s="338"/>
      <c r="BPO190" s="338"/>
      <c r="BPP190" s="339"/>
      <c r="BPQ190" s="11"/>
      <c r="BPR190" s="338"/>
      <c r="BPS190" s="338"/>
      <c r="BPT190" s="338"/>
      <c r="BPU190" s="338"/>
      <c r="BPV190" s="338"/>
      <c r="BPW190" s="338"/>
      <c r="BPX190" s="339"/>
      <c r="BPY190" s="11"/>
      <c r="BPZ190" s="338"/>
      <c r="BQA190" s="338"/>
      <c r="BQB190" s="338"/>
      <c r="BQC190" s="338"/>
      <c r="BQD190" s="338"/>
      <c r="BQE190" s="338"/>
      <c r="BQF190" s="339"/>
      <c r="BQG190" s="11"/>
      <c r="BQH190" s="338"/>
      <c r="BQI190" s="338"/>
      <c r="BQJ190" s="338"/>
      <c r="BQK190" s="338"/>
      <c r="BQL190" s="338"/>
      <c r="BQM190" s="338"/>
      <c r="BQN190" s="339"/>
      <c r="BQO190" s="11"/>
      <c r="BQP190" s="338"/>
      <c r="BQQ190" s="338"/>
      <c r="BQR190" s="338"/>
      <c r="BQS190" s="338"/>
      <c r="BQT190" s="338"/>
      <c r="BQU190" s="338"/>
      <c r="BQV190" s="339"/>
      <c r="BQW190" s="11"/>
      <c r="BQX190" s="338"/>
      <c r="BQY190" s="338"/>
      <c r="BQZ190" s="338"/>
      <c r="BRA190" s="338"/>
      <c r="BRB190" s="338"/>
      <c r="BRC190" s="338"/>
      <c r="BRD190" s="339"/>
      <c r="BRE190" s="11"/>
      <c r="BRF190" s="338"/>
      <c r="BRG190" s="338"/>
      <c r="BRH190" s="338"/>
      <c r="BRI190" s="338"/>
      <c r="BRJ190" s="338"/>
      <c r="BRK190" s="338"/>
      <c r="BRL190" s="339"/>
      <c r="BRM190" s="11"/>
      <c r="BRN190" s="338"/>
      <c r="BRO190" s="338"/>
      <c r="BRP190" s="338"/>
      <c r="BRQ190" s="338"/>
      <c r="BRR190" s="338"/>
      <c r="BRS190" s="338"/>
      <c r="BRT190" s="339"/>
      <c r="BRU190" s="11"/>
      <c r="BRV190" s="338"/>
      <c r="BRW190" s="338"/>
      <c r="BRX190" s="338"/>
      <c r="BRY190" s="338"/>
      <c r="BRZ190" s="338"/>
      <c r="BSA190" s="338"/>
      <c r="BSB190" s="339"/>
      <c r="BSC190" s="11"/>
      <c r="BSD190" s="338"/>
      <c r="BSE190" s="338"/>
      <c r="BSF190" s="338"/>
      <c r="BSG190" s="338"/>
      <c r="BSH190" s="338"/>
      <c r="BSI190" s="338"/>
      <c r="BSJ190" s="339"/>
      <c r="BSK190" s="11"/>
      <c r="BSL190" s="338"/>
      <c r="BSM190" s="338"/>
      <c r="BSN190" s="338"/>
      <c r="BSO190" s="338"/>
      <c r="BSP190" s="338"/>
      <c r="BSQ190" s="338"/>
      <c r="BSR190" s="339"/>
      <c r="BSS190" s="11"/>
      <c r="BST190" s="338"/>
      <c r="BSU190" s="338"/>
      <c r="BSV190" s="338"/>
      <c r="BSW190" s="338"/>
      <c r="BSX190" s="338"/>
      <c r="BSY190" s="338"/>
      <c r="BSZ190" s="339"/>
      <c r="BTA190" s="11"/>
      <c r="BTB190" s="338"/>
      <c r="BTC190" s="338"/>
      <c r="BTD190" s="338"/>
      <c r="BTE190" s="338"/>
      <c r="BTF190" s="338"/>
      <c r="BTG190" s="338"/>
      <c r="BTH190" s="339"/>
      <c r="BTI190" s="11"/>
      <c r="BTJ190" s="338"/>
      <c r="BTK190" s="338"/>
      <c r="BTL190" s="338"/>
      <c r="BTM190" s="338"/>
      <c r="BTN190" s="338"/>
      <c r="BTO190" s="338"/>
      <c r="BTP190" s="339"/>
      <c r="BTQ190" s="11"/>
      <c r="BTR190" s="338"/>
      <c r="BTS190" s="338"/>
      <c r="BTT190" s="338"/>
      <c r="BTU190" s="338"/>
      <c r="BTV190" s="338"/>
      <c r="BTW190" s="338"/>
      <c r="BTX190" s="339"/>
      <c r="BTY190" s="11"/>
      <c r="BTZ190" s="338"/>
      <c r="BUA190" s="338"/>
      <c r="BUB190" s="338"/>
      <c r="BUC190" s="338"/>
      <c r="BUD190" s="338"/>
      <c r="BUE190" s="338"/>
      <c r="BUF190" s="339"/>
      <c r="BUG190" s="11"/>
      <c r="BUH190" s="338"/>
      <c r="BUI190" s="338"/>
      <c r="BUJ190" s="338"/>
      <c r="BUK190" s="338"/>
      <c r="BUL190" s="338"/>
      <c r="BUM190" s="338"/>
      <c r="BUN190" s="339"/>
      <c r="BUO190" s="11"/>
      <c r="BUP190" s="338"/>
      <c r="BUQ190" s="338"/>
      <c r="BUR190" s="338"/>
      <c r="BUS190" s="338"/>
      <c r="BUT190" s="338"/>
      <c r="BUU190" s="338"/>
      <c r="BUV190" s="339"/>
      <c r="BUW190" s="11"/>
      <c r="BUX190" s="338"/>
      <c r="BUY190" s="338"/>
      <c r="BUZ190" s="338"/>
      <c r="BVA190" s="338"/>
      <c r="BVB190" s="338"/>
      <c r="BVC190" s="338"/>
      <c r="BVD190" s="339"/>
      <c r="BVE190" s="11"/>
      <c r="BVF190" s="338"/>
      <c r="BVG190" s="338"/>
      <c r="BVH190" s="338"/>
      <c r="BVI190" s="338"/>
      <c r="BVJ190" s="338"/>
      <c r="BVK190" s="338"/>
      <c r="BVL190" s="339"/>
      <c r="BVM190" s="11"/>
      <c r="BVN190" s="338"/>
      <c r="BVO190" s="338"/>
      <c r="BVP190" s="338"/>
      <c r="BVQ190" s="338"/>
      <c r="BVR190" s="338"/>
      <c r="BVS190" s="338"/>
      <c r="BVT190" s="339"/>
      <c r="BVU190" s="11"/>
      <c r="BVV190" s="338"/>
      <c r="BVW190" s="338"/>
      <c r="BVX190" s="338"/>
      <c r="BVY190" s="338"/>
      <c r="BVZ190" s="338"/>
      <c r="BWA190" s="338"/>
      <c r="BWB190" s="339"/>
      <c r="BWC190" s="11"/>
      <c r="BWD190" s="338"/>
      <c r="BWE190" s="338"/>
      <c r="BWF190" s="338"/>
      <c r="BWG190" s="338"/>
      <c r="BWH190" s="338"/>
      <c r="BWI190" s="338"/>
      <c r="BWJ190" s="339"/>
      <c r="BWK190" s="11"/>
      <c r="BWL190" s="338"/>
      <c r="BWM190" s="338"/>
      <c r="BWN190" s="338"/>
      <c r="BWO190" s="338"/>
      <c r="BWP190" s="338"/>
      <c r="BWQ190" s="338"/>
      <c r="BWR190" s="339"/>
      <c r="BWS190" s="11"/>
      <c r="BWT190" s="338"/>
      <c r="BWU190" s="338"/>
      <c r="BWV190" s="338"/>
      <c r="BWW190" s="338"/>
      <c r="BWX190" s="338"/>
      <c r="BWY190" s="338"/>
      <c r="BWZ190" s="339"/>
      <c r="BXA190" s="11"/>
      <c r="BXB190" s="338"/>
      <c r="BXC190" s="338"/>
      <c r="BXD190" s="338"/>
      <c r="BXE190" s="338"/>
      <c r="BXF190" s="338"/>
      <c r="BXG190" s="338"/>
      <c r="BXH190" s="339"/>
      <c r="BXI190" s="11"/>
      <c r="BXJ190" s="338"/>
      <c r="BXK190" s="338"/>
      <c r="BXL190" s="338"/>
      <c r="BXM190" s="338"/>
      <c r="BXN190" s="338"/>
      <c r="BXO190" s="338"/>
      <c r="BXP190" s="339"/>
      <c r="BXQ190" s="11"/>
      <c r="BXR190" s="338"/>
      <c r="BXS190" s="338"/>
      <c r="BXT190" s="338"/>
      <c r="BXU190" s="338"/>
      <c r="BXV190" s="338"/>
      <c r="BXW190" s="338"/>
      <c r="BXX190" s="339"/>
      <c r="BXY190" s="11"/>
      <c r="BXZ190" s="338"/>
      <c r="BYA190" s="338"/>
      <c r="BYB190" s="338"/>
      <c r="BYC190" s="338"/>
      <c r="BYD190" s="338"/>
      <c r="BYE190" s="338"/>
      <c r="BYF190" s="339"/>
      <c r="BYG190" s="11"/>
      <c r="BYH190" s="338"/>
      <c r="BYI190" s="338"/>
      <c r="BYJ190" s="338"/>
      <c r="BYK190" s="338"/>
      <c r="BYL190" s="338"/>
      <c r="BYM190" s="338"/>
      <c r="BYN190" s="339"/>
      <c r="BYO190" s="11"/>
      <c r="BYP190" s="338"/>
      <c r="BYQ190" s="338"/>
      <c r="BYR190" s="338"/>
      <c r="BYS190" s="338"/>
      <c r="BYT190" s="338"/>
      <c r="BYU190" s="338"/>
      <c r="BYV190" s="339"/>
      <c r="BYW190" s="11"/>
      <c r="BYX190" s="338"/>
      <c r="BYY190" s="338"/>
      <c r="BYZ190" s="338"/>
      <c r="BZA190" s="338"/>
      <c r="BZB190" s="338"/>
      <c r="BZC190" s="338"/>
      <c r="BZD190" s="339"/>
      <c r="BZE190" s="11"/>
      <c r="BZF190" s="338"/>
      <c r="BZG190" s="338"/>
      <c r="BZH190" s="338"/>
      <c r="BZI190" s="338"/>
      <c r="BZJ190" s="338"/>
      <c r="BZK190" s="338"/>
      <c r="BZL190" s="339"/>
      <c r="BZM190" s="11"/>
      <c r="BZN190" s="338"/>
      <c r="BZO190" s="338"/>
      <c r="BZP190" s="338"/>
      <c r="BZQ190" s="338"/>
      <c r="BZR190" s="338"/>
      <c r="BZS190" s="338"/>
      <c r="BZT190" s="339"/>
      <c r="BZU190" s="11"/>
      <c r="BZV190" s="338"/>
      <c r="BZW190" s="338"/>
      <c r="BZX190" s="338"/>
      <c r="BZY190" s="338"/>
      <c r="BZZ190" s="338"/>
      <c r="CAA190" s="338"/>
      <c r="CAB190" s="339"/>
      <c r="CAC190" s="11"/>
      <c r="CAD190" s="338"/>
      <c r="CAE190" s="338"/>
      <c r="CAF190" s="338"/>
      <c r="CAG190" s="338"/>
      <c r="CAH190" s="338"/>
      <c r="CAI190" s="338"/>
      <c r="CAJ190" s="339"/>
      <c r="CAK190" s="11"/>
      <c r="CAL190" s="338"/>
      <c r="CAM190" s="338"/>
      <c r="CAN190" s="338"/>
      <c r="CAO190" s="338"/>
      <c r="CAP190" s="338"/>
      <c r="CAQ190" s="338"/>
      <c r="CAR190" s="339"/>
      <c r="CAS190" s="11"/>
      <c r="CAT190" s="338"/>
      <c r="CAU190" s="338"/>
      <c r="CAV190" s="338"/>
      <c r="CAW190" s="338"/>
      <c r="CAX190" s="338"/>
      <c r="CAY190" s="338"/>
      <c r="CAZ190" s="339"/>
      <c r="CBA190" s="11"/>
      <c r="CBB190" s="338"/>
      <c r="CBC190" s="338"/>
      <c r="CBD190" s="338"/>
      <c r="CBE190" s="338"/>
      <c r="CBF190" s="338"/>
      <c r="CBG190" s="338"/>
      <c r="CBH190" s="339"/>
      <c r="CBI190" s="11"/>
      <c r="CBJ190" s="338"/>
      <c r="CBK190" s="338"/>
      <c r="CBL190" s="338"/>
      <c r="CBM190" s="338"/>
      <c r="CBN190" s="338"/>
      <c r="CBO190" s="338"/>
      <c r="CBP190" s="339"/>
      <c r="CBQ190" s="11"/>
      <c r="CBR190" s="338"/>
      <c r="CBS190" s="338"/>
      <c r="CBT190" s="338"/>
      <c r="CBU190" s="338"/>
      <c r="CBV190" s="338"/>
      <c r="CBW190" s="338"/>
      <c r="CBX190" s="339"/>
      <c r="CBY190" s="11"/>
      <c r="CBZ190" s="338"/>
      <c r="CCA190" s="338"/>
      <c r="CCB190" s="338"/>
      <c r="CCC190" s="338"/>
      <c r="CCD190" s="338"/>
      <c r="CCE190" s="338"/>
      <c r="CCF190" s="339"/>
      <c r="CCG190" s="11"/>
      <c r="CCH190" s="338"/>
      <c r="CCI190" s="338"/>
      <c r="CCJ190" s="338"/>
      <c r="CCK190" s="338"/>
      <c r="CCL190" s="338"/>
      <c r="CCM190" s="338"/>
      <c r="CCN190" s="339"/>
      <c r="CCO190" s="11"/>
      <c r="CCP190" s="338"/>
      <c r="CCQ190" s="338"/>
      <c r="CCR190" s="338"/>
      <c r="CCS190" s="338"/>
      <c r="CCT190" s="338"/>
      <c r="CCU190" s="338"/>
      <c r="CCV190" s="339"/>
      <c r="CCW190" s="11"/>
      <c r="CCX190" s="338"/>
      <c r="CCY190" s="338"/>
      <c r="CCZ190" s="338"/>
      <c r="CDA190" s="338"/>
      <c r="CDB190" s="338"/>
      <c r="CDC190" s="338"/>
      <c r="CDD190" s="339"/>
      <c r="CDE190" s="11"/>
      <c r="CDF190" s="338"/>
      <c r="CDG190" s="338"/>
      <c r="CDH190" s="338"/>
      <c r="CDI190" s="338"/>
      <c r="CDJ190" s="338"/>
      <c r="CDK190" s="338"/>
      <c r="CDL190" s="339"/>
      <c r="CDM190" s="11"/>
      <c r="CDN190" s="338"/>
      <c r="CDO190" s="338"/>
      <c r="CDP190" s="338"/>
      <c r="CDQ190" s="338"/>
      <c r="CDR190" s="338"/>
      <c r="CDS190" s="338"/>
      <c r="CDT190" s="339"/>
      <c r="CDU190" s="11"/>
      <c r="CDV190" s="338"/>
      <c r="CDW190" s="338"/>
      <c r="CDX190" s="338"/>
      <c r="CDY190" s="338"/>
      <c r="CDZ190" s="338"/>
      <c r="CEA190" s="338"/>
      <c r="CEB190" s="339"/>
      <c r="CEC190" s="11"/>
      <c r="CED190" s="338"/>
      <c r="CEE190" s="338"/>
      <c r="CEF190" s="338"/>
      <c r="CEG190" s="338"/>
      <c r="CEH190" s="338"/>
      <c r="CEI190" s="338"/>
      <c r="CEJ190" s="339"/>
      <c r="CEK190" s="11"/>
      <c r="CEL190" s="338"/>
      <c r="CEM190" s="338"/>
      <c r="CEN190" s="338"/>
      <c r="CEO190" s="338"/>
      <c r="CEP190" s="338"/>
      <c r="CEQ190" s="338"/>
      <c r="CER190" s="339"/>
      <c r="CES190" s="11"/>
      <c r="CET190" s="338"/>
      <c r="CEU190" s="338"/>
      <c r="CEV190" s="338"/>
      <c r="CEW190" s="338"/>
      <c r="CEX190" s="338"/>
      <c r="CEY190" s="338"/>
      <c r="CEZ190" s="339"/>
      <c r="CFA190" s="11"/>
      <c r="CFB190" s="338"/>
      <c r="CFC190" s="338"/>
      <c r="CFD190" s="338"/>
      <c r="CFE190" s="338"/>
      <c r="CFF190" s="338"/>
      <c r="CFG190" s="338"/>
      <c r="CFH190" s="339"/>
      <c r="CFI190" s="11"/>
      <c r="CFJ190" s="338"/>
      <c r="CFK190" s="338"/>
      <c r="CFL190" s="338"/>
      <c r="CFM190" s="338"/>
      <c r="CFN190" s="338"/>
      <c r="CFO190" s="338"/>
      <c r="CFP190" s="339"/>
      <c r="CFQ190" s="11"/>
      <c r="CFR190" s="338"/>
      <c r="CFS190" s="338"/>
      <c r="CFT190" s="338"/>
      <c r="CFU190" s="338"/>
      <c r="CFV190" s="338"/>
      <c r="CFW190" s="338"/>
      <c r="CFX190" s="339"/>
      <c r="CFY190" s="11"/>
      <c r="CFZ190" s="338"/>
      <c r="CGA190" s="338"/>
      <c r="CGB190" s="338"/>
      <c r="CGC190" s="338"/>
      <c r="CGD190" s="338"/>
      <c r="CGE190" s="338"/>
      <c r="CGF190" s="339"/>
      <c r="CGG190" s="11"/>
      <c r="CGH190" s="338"/>
      <c r="CGI190" s="338"/>
      <c r="CGJ190" s="338"/>
      <c r="CGK190" s="338"/>
      <c r="CGL190" s="338"/>
      <c r="CGM190" s="338"/>
      <c r="CGN190" s="339"/>
      <c r="CGO190" s="11"/>
      <c r="CGP190" s="338"/>
      <c r="CGQ190" s="338"/>
      <c r="CGR190" s="338"/>
      <c r="CGS190" s="338"/>
      <c r="CGT190" s="338"/>
      <c r="CGU190" s="338"/>
      <c r="CGV190" s="339"/>
      <c r="CGW190" s="11"/>
      <c r="CGX190" s="338"/>
      <c r="CGY190" s="338"/>
      <c r="CGZ190" s="338"/>
      <c r="CHA190" s="338"/>
      <c r="CHB190" s="338"/>
      <c r="CHC190" s="338"/>
      <c r="CHD190" s="339"/>
      <c r="CHE190" s="11"/>
      <c r="CHF190" s="338"/>
      <c r="CHG190" s="338"/>
      <c r="CHH190" s="338"/>
      <c r="CHI190" s="338"/>
      <c r="CHJ190" s="338"/>
      <c r="CHK190" s="338"/>
      <c r="CHL190" s="339"/>
      <c r="CHM190" s="11"/>
      <c r="CHN190" s="338"/>
      <c r="CHO190" s="338"/>
      <c r="CHP190" s="338"/>
      <c r="CHQ190" s="338"/>
      <c r="CHR190" s="338"/>
      <c r="CHS190" s="338"/>
      <c r="CHT190" s="339"/>
      <c r="CHU190" s="11"/>
      <c r="CHV190" s="338"/>
      <c r="CHW190" s="338"/>
      <c r="CHX190" s="338"/>
      <c r="CHY190" s="338"/>
      <c r="CHZ190" s="338"/>
      <c r="CIA190" s="338"/>
      <c r="CIB190" s="339"/>
      <c r="CIC190" s="11"/>
      <c r="CID190" s="338"/>
      <c r="CIE190" s="338"/>
      <c r="CIF190" s="338"/>
      <c r="CIG190" s="338"/>
      <c r="CIH190" s="338"/>
      <c r="CII190" s="338"/>
      <c r="CIJ190" s="339"/>
      <c r="CIK190" s="11"/>
      <c r="CIL190" s="338"/>
      <c r="CIM190" s="338"/>
      <c r="CIN190" s="338"/>
      <c r="CIO190" s="338"/>
      <c r="CIP190" s="338"/>
      <c r="CIQ190" s="338"/>
      <c r="CIR190" s="339"/>
      <c r="CIS190" s="11"/>
      <c r="CIT190" s="338"/>
      <c r="CIU190" s="338"/>
      <c r="CIV190" s="338"/>
      <c r="CIW190" s="338"/>
      <c r="CIX190" s="338"/>
      <c r="CIY190" s="338"/>
      <c r="CIZ190" s="339"/>
      <c r="CJA190" s="11"/>
      <c r="CJB190" s="338"/>
      <c r="CJC190" s="338"/>
      <c r="CJD190" s="338"/>
      <c r="CJE190" s="338"/>
      <c r="CJF190" s="338"/>
      <c r="CJG190" s="338"/>
      <c r="CJH190" s="339"/>
      <c r="CJI190" s="11"/>
      <c r="CJJ190" s="338"/>
      <c r="CJK190" s="338"/>
      <c r="CJL190" s="338"/>
      <c r="CJM190" s="338"/>
      <c r="CJN190" s="338"/>
      <c r="CJO190" s="338"/>
      <c r="CJP190" s="339"/>
      <c r="CJQ190" s="11"/>
      <c r="CJR190" s="338"/>
      <c r="CJS190" s="338"/>
      <c r="CJT190" s="338"/>
      <c r="CJU190" s="338"/>
      <c r="CJV190" s="338"/>
      <c r="CJW190" s="338"/>
      <c r="CJX190" s="339"/>
      <c r="CJY190" s="11"/>
      <c r="CJZ190" s="338"/>
      <c r="CKA190" s="338"/>
      <c r="CKB190" s="338"/>
      <c r="CKC190" s="338"/>
      <c r="CKD190" s="338"/>
      <c r="CKE190" s="338"/>
      <c r="CKF190" s="339"/>
      <c r="CKG190" s="11"/>
      <c r="CKH190" s="338"/>
      <c r="CKI190" s="338"/>
      <c r="CKJ190" s="338"/>
      <c r="CKK190" s="338"/>
      <c r="CKL190" s="338"/>
      <c r="CKM190" s="338"/>
      <c r="CKN190" s="339"/>
      <c r="CKO190" s="11"/>
      <c r="CKP190" s="338"/>
      <c r="CKQ190" s="338"/>
      <c r="CKR190" s="338"/>
      <c r="CKS190" s="338"/>
      <c r="CKT190" s="338"/>
      <c r="CKU190" s="338"/>
      <c r="CKV190" s="339"/>
      <c r="CKW190" s="11"/>
      <c r="CKX190" s="338"/>
      <c r="CKY190" s="338"/>
      <c r="CKZ190" s="338"/>
      <c r="CLA190" s="338"/>
      <c r="CLB190" s="338"/>
      <c r="CLC190" s="338"/>
      <c r="CLD190" s="339"/>
      <c r="CLE190" s="11"/>
      <c r="CLF190" s="338"/>
      <c r="CLG190" s="338"/>
      <c r="CLH190" s="338"/>
      <c r="CLI190" s="338"/>
      <c r="CLJ190" s="338"/>
      <c r="CLK190" s="338"/>
      <c r="CLL190" s="339"/>
      <c r="CLM190" s="11"/>
      <c r="CLN190" s="338"/>
      <c r="CLO190" s="338"/>
      <c r="CLP190" s="338"/>
      <c r="CLQ190" s="338"/>
      <c r="CLR190" s="338"/>
      <c r="CLS190" s="338"/>
      <c r="CLT190" s="339"/>
      <c r="CLU190" s="11"/>
      <c r="CLV190" s="338"/>
      <c r="CLW190" s="338"/>
      <c r="CLX190" s="338"/>
      <c r="CLY190" s="338"/>
      <c r="CLZ190" s="338"/>
      <c r="CMA190" s="338"/>
      <c r="CMB190" s="339"/>
      <c r="CMC190" s="11"/>
      <c r="CMD190" s="338"/>
      <c r="CME190" s="338"/>
      <c r="CMF190" s="338"/>
      <c r="CMG190" s="338"/>
      <c r="CMH190" s="338"/>
      <c r="CMI190" s="338"/>
      <c r="CMJ190" s="339"/>
      <c r="CMK190" s="11"/>
      <c r="CML190" s="338"/>
      <c r="CMM190" s="338"/>
      <c r="CMN190" s="338"/>
      <c r="CMO190" s="338"/>
      <c r="CMP190" s="338"/>
      <c r="CMQ190" s="338"/>
      <c r="CMR190" s="339"/>
      <c r="CMS190" s="11"/>
      <c r="CMT190" s="338"/>
      <c r="CMU190" s="338"/>
      <c r="CMV190" s="338"/>
      <c r="CMW190" s="338"/>
      <c r="CMX190" s="338"/>
      <c r="CMY190" s="338"/>
      <c r="CMZ190" s="339"/>
      <c r="CNA190" s="11"/>
      <c r="CNB190" s="338"/>
      <c r="CNC190" s="338"/>
      <c r="CND190" s="338"/>
      <c r="CNE190" s="338"/>
      <c r="CNF190" s="338"/>
      <c r="CNG190" s="338"/>
      <c r="CNH190" s="339"/>
      <c r="CNI190" s="11"/>
      <c r="CNJ190" s="338"/>
      <c r="CNK190" s="338"/>
      <c r="CNL190" s="338"/>
      <c r="CNM190" s="338"/>
      <c r="CNN190" s="338"/>
      <c r="CNO190" s="338"/>
      <c r="CNP190" s="339"/>
      <c r="CNQ190" s="11"/>
      <c r="CNR190" s="338"/>
      <c r="CNS190" s="338"/>
      <c r="CNT190" s="338"/>
      <c r="CNU190" s="338"/>
      <c r="CNV190" s="338"/>
      <c r="CNW190" s="338"/>
      <c r="CNX190" s="339"/>
      <c r="CNY190" s="11"/>
      <c r="CNZ190" s="338"/>
      <c r="COA190" s="338"/>
      <c r="COB190" s="338"/>
      <c r="COC190" s="338"/>
      <c r="COD190" s="338"/>
      <c r="COE190" s="338"/>
      <c r="COF190" s="339"/>
      <c r="COG190" s="11"/>
      <c r="COH190" s="338"/>
      <c r="COI190" s="338"/>
      <c r="COJ190" s="338"/>
      <c r="COK190" s="338"/>
      <c r="COL190" s="338"/>
      <c r="COM190" s="338"/>
      <c r="CON190" s="339"/>
      <c r="COO190" s="11"/>
      <c r="COP190" s="338"/>
      <c r="COQ190" s="338"/>
      <c r="COR190" s="338"/>
      <c r="COS190" s="338"/>
      <c r="COT190" s="338"/>
      <c r="COU190" s="338"/>
      <c r="COV190" s="339"/>
      <c r="COW190" s="11"/>
      <c r="COX190" s="338"/>
      <c r="COY190" s="338"/>
      <c r="COZ190" s="338"/>
      <c r="CPA190" s="338"/>
      <c r="CPB190" s="338"/>
      <c r="CPC190" s="338"/>
      <c r="CPD190" s="339"/>
      <c r="CPE190" s="11"/>
      <c r="CPF190" s="338"/>
      <c r="CPG190" s="338"/>
      <c r="CPH190" s="338"/>
      <c r="CPI190" s="338"/>
      <c r="CPJ190" s="338"/>
      <c r="CPK190" s="338"/>
      <c r="CPL190" s="339"/>
      <c r="CPM190" s="11"/>
      <c r="CPN190" s="338"/>
      <c r="CPO190" s="338"/>
      <c r="CPP190" s="338"/>
      <c r="CPQ190" s="338"/>
      <c r="CPR190" s="338"/>
      <c r="CPS190" s="338"/>
      <c r="CPT190" s="339"/>
      <c r="CPU190" s="11"/>
      <c r="CPV190" s="338"/>
      <c r="CPW190" s="338"/>
      <c r="CPX190" s="338"/>
      <c r="CPY190" s="338"/>
      <c r="CPZ190" s="338"/>
      <c r="CQA190" s="338"/>
      <c r="CQB190" s="339"/>
      <c r="CQC190" s="11"/>
      <c r="CQD190" s="338"/>
      <c r="CQE190" s="338"/>
      <c r="CQF190" s="338"/>
      <c r="CQG190" s="338"/>
      <c r="CQH190" s="338"/>
      <c r="CQI190" s="338"/>
      <c r="CQJ190" s="339"/>
      <c r="CQK190" s="11"/>
      <c r="CQL190" s="338"/>
      <c r="CQM190" s="338"/>
      <c r="CQN190" s="338"/>
      <c r="CQO190" s="338"/>
      <c r="CQP190" s="338"/>
      <c r="CQQ190" s="338"/>
      <c r="CQR190" s="339"/>
      <c r="CQS190" s="11"/>
      <c r="CQT190" s="338"/>
      <c r="CQU190" s="338"/>
      <c r="CQV190" s="338"/>
      <c r="CQW190" s="338"/>
      <c r="CQX190" s="338"/>
      <c r="CQY190" s="338"/>
      <c r="CQZ190" s="339"/>
      <c r="CRA190" s="11"/>
      <c r="CRB190" s="338"/>
      <c r="CRC190" s="338"/>
      <c r="CRD190" s="338"/>
      <c r="CRE190" s="338"/>
      <c r="CRF190" s="338"/>
      <c r="CRG190" s="338"/>
      <c r="CRH190" s="339"/>
      <c r="CRI190" s="11"/>
      <c r="CRJ190" s="338"/>
      <c r="CRK190" s="338"/>
      <c r="CRL190" s="338"/>
      <c r="CRM190" s="338"/>
      <c r="CRN190" s="338"/>
      <c r="CRO190" s="338"/>
      <c r="CRP190" s="339"/>
      <c r="CRQ190" s="11"/>
      <c r="CRR190" s="338"/>
      <c r="CRS190" s="338"/>
      <c r="CRT190" s="338"/>
      <c r="CRU190" s="338"/>
      <c r="CRV190" s="338"/>
      <c r="CRW190" s="338"/>
      <c r="CRX190" s="339"/>
      <c r="CRY190" s="11"/>
      <c r="CRZ190" s="338"/>
      <c r="CSA190" s="338"/>
      <c r="CSB190" s="338"/>
      <c r="CSC190" s="338"/>
      <c r="CSD190" s="338"/>
      <c r="CSE190" s="338"/>
      <c r="CSF190" s="339"/>
      <c r="CSG190" s="11"/>
      <c r="CSH190" s="338"/>
      <c r="CSI190" s="338"/>
      <c r="CSJ190" s="338"/>
      <c r="CSK190" s="338"/>
      <c r="CSL190" s="338"/>
      <c r="CSM190" s="338"/>
      <c r="CSN190" s="339"/>
      <c r="CSO190" s="11"/>
      <c r="CSP190" s="338"/>
      <c r="CSQ190" s="338"/>
      <c r="CSR190" s="338"/>
      <c r="CSS190" s="338"/>
      <c r="CST190" s="338"/>
      <c r="CSU190" s="338"/>
      <c r="CSV190" s="339"/>
      <c r="CSW190" s="11"/>
      <c r="CSX190" s="338"/>
      <c r="CSY190" s="338"/>
      <c r="CSZ190" s="338"/>
      <c r="CTA190" s="338"/>
      <c r="CTB190" s="338"/>
      <c r="CTC190" s="338"/>
      <c r="CTD190" s="339"/>
      <c r="CTE190" s="11"/>
      <c r="CTF190" s="338"/>
      <c r="CTG190" s="338"/>
      <c r="CTH190" s="338"/>
      <c r="CTI190" s="338"/>
      <c r="CTJ190" s="338"/>
      <c r="CTK190" s="338"/>
      <c r="CTL190" s="339"/>
      <c r="CTM190" s="11"/>
      <c r="CTN190" s="338"/>
      <c r="CTO190" s="338"/>
      <c r="CTP190" s="338"/>
      <c r="CTQ190" s="338"/>
      <c r="CTR190" s="338"/>
      <c r="CTS190" s="338"/>
      <c r="CTT190" s="339"/>
      <c r="CTU190" s="11"/>
      <c r="CTV190" s="338"/>
      <c r="CTW190" s="338"/>
      <c r="CTX190" s="338"/>
      <c r="CTY190" s="338"/>
      <c r="CTZ190" s="338"/>
      <c r="CUA190" s="338"/>
      <c r="CUB190" s="339"/>
      <c r="CUC190" s="11"/>
      <c r="CUD190" s="338"/>
      <c r="CUE190" s="338"/>
      <c r="CUF190" s="338"/>
      <c r="CUG190" s="338"/>
      <c r="CUH190" s="338"/>
      <c r="CUI190" s="338"/>
      <c r="CUJ190" s="339"/>
      <c r="CUK190" s="11"/>
      <c r="CUL190" s="338"/>
      <c r="CUM190" s="338"/>
      <c r="CUN190" s="338"/>
      <c r="CUO190" s="338"/>
      <c r="CUP190" s="338"/>
      <c r="CUQ190" s="338"/>
      <c r="CUR190" s="339"/>
      <c r="CUS190" s="11"/>
      <c r="CUT190" s="338"/>
      <c r="CUU190" s="338"/>
      <c r="CUV190" s="338"/>
      <c r="CUW190" s="338"/>
      <c r="CUX190" s="338"/>
      <c r="CUY190" s="338"/>
      <c r="CUZ190" s="339"/>
      <c r="CVA190" s="11"/>
      <c r="CVB190" s="338"/>
      <c r="CVC190" s="338"/>
      <c r="CVD190" s="338"/>
      <c r="CVE190" s="338"/>
      <c r="CVF190" s="338"/>
      <c r="CVG190" s="338"/>
      <c r="CVH190" s="339"/>
      <c r="CVI190" s="11"/>
      <c r="CVJ190" s="338"/>
      <c r="CVK190" s="338"/>
      <c r="CVL190" s="338"/>
      <c r="CVM190" s="338"/>
      <c r="CVN190" s="338"/>
      <c r="CVO190" s="338"/>
      <c r="CVP190" s="339"/>
      <c r="CVQ190" s="11"/>
      <c r="CVR190" s="338"/>
      <c r="CVS190" s="338"/>
      <c r="CVT190" s="338"/>
      <c r="CVU190" s="338"/>
      <c r="CVV190" s="338"/>
      <c r="CVW190" s="338"/>
      <c r="CVX190" s="339"/>
      <c r="CVY190" s="11"/>
      <c r="CVZ190" s="338"/>
      <c r="CWA190" s="338"/>
      <c r="CWB190" s="338"/>
      <c r="CWC190" s="338"/>
      <c r="CWD190" s="338"/>
      <c r="CWE190" s="338"/>
      <c r="CWF190" s="339"/>
      <c r="CWG190" s="11"/>
      <c r="CWH190" s="338"/>
      <c r="CWI190" s="338"/>
      <c r="CWJ190" s="338"/>
      <c r="CWK190" s="338"/>
      <c r="CWL190" s="338"/>
      <c r="CWM190" s="338"/>
      <c r="CWN190" s="339"/>
      <c r="CWO190" s="11"/>
      <c r="CWP190" s="338"/>
      <c r="CWQ190" s="338"/>
      <c r="CWR190" s="338"/>
      <c r="CWS190" s="338"/>
      <c r="CWT190" s="338"/>
      <c r="CWU190" s="338"/>
      <c r="CWV190" s="339"/>
      <c r="CWW190" s="11"/>
      <c r="CWX190" s="338"/>
      <c r="CWY190" s="338"/>
      <c r="CWZ190" s="338"/>
      <c r="CXA190" s="338"/>
      <c r="CXB190" s="338"/>
      <c r="CXC190" s="338"/>
      <c r="CXD190" s="339"/>
      <c r="CXE190" s="11"/>
      <c r="CXF190" s="338"/>
      <c r="CXG190" s="338"/>
      <c r="CXH190" s="338"/>
      <c r="CXI190" s="338"/>
      <c r="CXJ190" s="338"/>
      <c r="CXK190" s="338"/>
      <c r="CXL190" s="339"/>
      <c r="CXM190" s="11"/>
      <c r="CXN190" s="338"/>
      <c r="CXO190" s="338"/>
      <c r="CXP190" s="338"/>
      <c r="CXQ190" s="338"/>
      <c r="CXR190" s="338"/>
      <c r="CXS190" s="338"/>
      <c r="CXT190" s="339"/>
      <c r="CXU190" s="11"/>
      <c r="CXV190" s="338"/>
      <c r="CXW190" s="338"/>
      <c r="CXX190" s="338"/>
      <c r="CXY190" s="338"/>
      <c r="CXZ190" s="338"/>
      <c r="CYA190" s="338"/>
      <c r="CYB190" s="339"/>
      <c r="CYC190" s="11"/>
      <c r="CYD190" s="338"/>
      <c r="CYE190" s="338"/>
      <c r="CYF190" s="338"/>
      <c r="CYG190" s="338"/>
      <c r="CYH190" s="338"/>
      <c r="CYI190" s="338"/>
      <c r="CYJ190" s="339"/>
      <c r="CYK190" s="11"/>
      <c r="CYL190" s="338"/>
      <c r="CYM190" s="338"/>
      <c r="CYN190" s="338"/>
      <c r="CYO190" s="338"/>
      <c r="CYP190" s="338"/>
      <c r="CYQ190" s="338"/>
      <c r="CYR190" s="339"/>
      <c r="CYS190" s="11"/>
      <c r="CYT190" s="338"/>
      <c r="CYU190" s="338"/>
      <c r="CYV190" s="338"/>
      <c r="CYW190" s="338"/>
      <c r="CYX190" s="338"/>
      <c r="CYY190" s="338"/>
      <c r="CYZ190" s="339"/>
      <c r="CZA190" s="11"/>
      <c r="CZB190" s="338"/>
      <c r="CZC190" s="338"/>
      <c r="CZD190" s="338"/>
      <c r="CZE190" s="338"/>
      <c r="CZF190" s="338"/>
      <c r="CZG190" s="338"/>
      <c r="CZH190" s="339"/>
      <c r="CZI190" s="11"/>
      <c r="CZJ190" s="338"/>
      <c r="CZK190" s="338"/>
      <c r="CZL190" s="338"/>
      <c r="CZM190" s="338"/>
      <c r="CZN190" s="338"/>
      <c r="CZO190" s="338"/>
      <c r="CZP190" s="339"/>
      <c r="CZQ190" s="11"/>
      <c r="CZR190" s="338"/>
      <c r="CZS190" s="338"/>
      <c r="CZT190" s="338"/>
      <c r="CZU190" s="338"/>
      <c r="CZV190" s="338"/>
      <c r="CZW190" s="338"/>
      <c r="CZX190" s="339"/>
      <c r="CZY190" s="11"/>
      <c r="CZZ190" s="338"/>
      <c r="DAA190" s="338"/>
      <c r="DAB190" s="338"/>
      <c r="DAC190" s="338"/>
      <c r="DAD190" s="338"/>
      <c r="DAE190" s="338"/>
      <c r="DAF190" s="339"/>
      <c r="DAG190" s="11"/>
      <c r="DAH190" s="338"/>
      <c r="DAI190" s="338"/>
      <c r="DAJ190" s="338"/>
      <c r="DAK190" s="338"/>
      <c r="DAL190" s="338"/>
      <c r="DAM190" s="338"/>
      <c r="DAN190" s="339"/>
      <c r="DAO190" s="11"/>
      <c r="DAP190" s="338"/>
      <c r="DAQ190" s="338"/>
      <c r="DAR190" s="338"/>
      <c r="DAS190" s="338"/>
      <c r="DAT190" s="338"/>
      <c r="DAU190" s="338"/>
      <c r="DAV190" s="339"/>
      <c r="DAW190" s="11"/>
      <c r="DAX190" s="338"/>
      <c r="DAY190" s="338"/>
      <c r="DAZ190" s="338"/>
      <c r="DBA190" s="338"/>
      <c r="DBB190" s="338"/>
      <c r="DBC190" s="338"/>
      <c r="DBD190" s="339"/>
      <c r="DBE190" s="11"/>
      <c r="DBF190" s="338"/>
      <c r="DBG190" s="338"/>
      <c r="DBH190" s="338"/>
      <c r="DBI190" s="338"/>
      <c r="DBJ190" s="338"/>
      <c r="DBK190" s="338"/>
      <c r="DBL190" s="339"/>
      <c r="DBM190" s="11"/>
      <c r="DBN190" s="338"/>
      <c r="DBO190" s="338"/>
      <c r="DBP190" s="338"/>
      <c r="DBQ190" s="338"/>
      <c r="DBR190" s="338"/>
      <c r="DBS190" s="338"/>
      <c r="DBT190" s="339"/>
      <c r="DBU190" s="11"/>
      <c r="DBV190" s="338"/>
      <c r="DBW190" s="338"/>
      <c r="DBX190" s="338"/>
      <c r="DBY190" s="338"/>
      <c r="DBZ190" s="338"/>
      <c r="DCA190" s="338"/>
      <c r="DCB190" s="339"/>
      <c r="DCC190" s="11"/>
      <c r="DCD190" s="338"/>
      <c r="DCE190" s="338"/>
      <c r="DCF190" s="338"/>
      <c r="DCG190" s="338"/>
      <c r="DCH190" s="338"/>
      <c r="DCI190" s="338"/>
      <c r="DCJ190" s="339"/>
      <c r="DCK190" s="11"/>
      <c r="DCL190" s="338"/>
      <c r="DCM190" s="338"/>
      <c r="DCN190" s="338"/>
      <c r="DCO190" s="338"/>
      <c r="DCP190" s="338"/>
      <c r="DCQ190" s="338"/>
      <c r="DCR190" s="339"/>
      <c r="DCS190" s="11"/>
      <c r="DCT190" s="338"/>
      <c r="DCU190" s="338"/>
      <c r="DCV190" s="338"/>
      <c r="DCW190" s="338"/>
      <c r="DCX190" s="338"/>
      <c r="DCY190" s="338"/>
      <c r="DCZ190" s="339"/>
      <c r="DDA190" s="11"/>
      <c r="DDB190" s="338"/>
      <c r="DDC190" s="338"/>
      <c r="DDD190" s="338"/>
      <c r="DDE190" s="338"/>
      <c r="DDF190" s="338"/>
      <c r="DDG190" s="338"/>
      <c r="DDH190" s="339"/>
      <c r="DDI190" s="11"/>
      <c r="DDJ190" s="338"/>
      <c r="DDK190" s="338"/>
      <c r="DDL190" s="338"/>
      <c r="DDM190" s="338"/>
      <c r="DDN190" s="338"/>
      <c r="DDO190" s="338"/>
      <c r="DDP190" s="339"/>
      <c r="DDQ190" s="11"/>
      <c r="DDR190" s="338"/>
      <c r="DDS190" s="338"/>
      <c r="DDT190" s="338"/>
      <c r="DDU190" s="338"/>
      <c r="DDV190" s="338"/>
      <c r="DDW190" s="338"/>
      <c r="DDX190" s="339"/>
      <c r="DDY190" s="11"/>
      <c r="DDZ190" s="338"/>
      <c r="DEA190" s="338"/>
      <c r="DEB190" s="338"/>
      <c r="DEC190" s="338"/>
      <c r="DED190" s="338"/>
      <c r="DEE190" s="338"/>
      <c r="DEF190" s="339"/>
      <c r="DEG190" s="11"/>
      <c r="DEH190" s="338"/>
      <c r="DEI190" s="338"/>
      <c r="DEJ190" s="338"/>
      <c r="DEK190" s="338"/>
      <c r="DEL190" s="338"/>
      <c r="DEM190" s="338"/>
      <c r="DEN190" s="339"/>
      <c r="DEO190" s="11"/>
      <c r="DEP190" s="338"/>
      <c r="DEQ190" s="338"/>
      <c r="DER190" s="338"/>
      <c r="DES190" s="338"/>
      <c r="DET190" s="338"/>
      <c r="DEU190" s="338"/>
      <c r="DEV190" s="339"/>
      <c r="DEW190" s="11"/>
      <c r="DEX190" s="338"/>
      <c r="DEY190" s="338"/>
      <c r="DEZ190" s="338"/>
      <c r="DFA190" s="338"/>
      <c r="DFB190" s="338"/>
      <c r="DFC190" s="338"/>
      <c r="DFD190" s="339"/>
      <c r="DFE190" s="11"/>
      <c r="DFF190" s="338"/>
      <c r="DFG190" s="338"/>
      <c r="DFH190" s="338"/>
      <c r="DFI190" s="338"/>
      <c r="DFJ190" s="338"/>
      <c r="DFK190" s="338"/>
      <c r="DFL190" s="339"/>
      <c r="DFM190" s="11"/>
      <c r="DFN190" s="338"/>
      <c r="DFO190" s="338"/>
      <c r="DFP190" s="338"/>
      <c r="DFQ190" s="338"/>
      <c r="DFR190" s="338"/>
      <c r="DFS190" s="338"/>
      <c r="DFT190" s="339"/>
      <c r="DFU190" s="11"/>
      <c r="DFV190" s="338"/>
      <c r="DFW190" s="338"/>
      <c r="DFX190" s="338"/>
      <c r="DFY190" s="338"/>
      <c r="DFZ190" s="338"/>
      <c r="DGA190" s="338"/>
      <c r="DGB190" s="339"/>
      <c r="DGC190" s="11"/>
      <c r="DGD190" s="338"/>
      <c r="DGE190" s="338"/>
      <c r="DGF190" s="338"/>
      <c r="DGG190" s="338"/>
      <c r="DGH190" s="338"/>
      <c r="DGI190" s="338"/>
      <c r="DGJ190" s="339"/>
      <c r="DGK190" s="11"/>
      <c r="DGL190" s="338"/>
      <c r="DGM190" s="338"/>
      <c r="DGN190" s="338"/>
      <c r="DGO190" s="338"/>
      <c r="DGP190" s="338"/>
      <c r="DGQ190" s="338"/>
      <c r="DGR190" s="339"/>
      <c r="DGS190" s="11"/>
      <c r="DGT190" s="338"/>
      <c r="DGU190" s="338"/>
      <c r="DGV190" s="338"/>
      <c r="DGW190" s="338"/>
      <c r="DGX190" s="338"/>
      <c r="DGY190" s="338"/>
      <c r="DGZ190" s="339"/>
      <c r="DHA190" s="11"/>
      <c r="DHB190" s="338"/>
      <c r="DHC190" s="338"/>
      <c r="DHD190" s="338"/>
      <c r="DHE190" s="338"/>
      <c r="DHF190" s="338"/>
      <c r="DHG190" s="338"/>
      <c r="DHH190" s="339"/>
      <c r="DHI190" s="11"/>
      <c r="DHJ190" s="338"/>
      <c r="DHK190" s="338"/>
      <c r="DHL190" s="338"/>
      <c r="DHM190" s="338"/>
      <c r="DHN190" s="338"/>
      <c r="DHO190" s="338"/>
      <c r="DHP190" s="339"/>
      <c r="DHQ190" s="11"/>
      <c r="DHR190" s="338"/>
      <c r="DHS190" s="338"/>
      <c r="DHT190" s="338"/>
      <c r="DHU190" s="338"/>
      <c r="DHV190" s="338"/>
      <c r="DHW190" s="338"/>
      <c r="DHX190" s="339"/>
      <c r="DHY190" s="11"/>
      <c r="DHZ190" s="338"/>
      <c r="DIA190" s="338"/>
      <c r="DIB190" s="338"/>
      <c r="DIC190" s="338"/>
      <c r="DID190" s="338"/>
      <c r="DIE190" s="338"/>
      <c r="DIF190" s="339"/>
      <c r="DIG190" s="11"/>
      <c r="DIH190" s="338"/>
      <c r="DII190" s="338"/>
      <c r="DIJ190" s="338"/>
      <c r="DIK190" s="338"/>
      <c r="DIL190" s="338"/>
      <c r="DIM190" s="338"/>
      <c r="DIN190" s="339"/>
      <c r="DIO190" s="11"/>
      <c r="DIP190" s="338"/>
      <c r="DIQ190" s="338"/>
      <c r="DIR190" s="338"/>
      <c r="DIS190" s="338"/>
      <c r="DIT190" s="338"/>
      <c r="DIU190" s="338"/>
      <c r="DIV190" s="339"/>
      <c r="DIW190" s="11"/>
      <c r="DIX190" s="338"/>
      <c r="DIY190" s="338"/>
      <c r="DIZ190" s="338"/>
      <c r="DJA190" s="338"/>
      <c r="DJB190" s="338"/>
      <c r="DJC190" s="338"/>
      <c r="DJD190" s="339"/>
      <c r="DJE190" s="11"/>
      <c r="DJF190" s="338"/>
      <c r="DJG190" s="338"/>
      <c r="DJH190" s="338"/>
      <c r="DJI190" s="338"/>
      <c r="DJJ190" s="338"/>
      <c r="DJK190" s="338"/>
      <c r="DJL190" s="339"/>
      <c r="DJM190" s="11"/>
      <c r="DJN190" s="338"/>
      <c r="DJO190" s="338"/>
      <c r="DJP190" s="338"/>
      <c r="DJQ190" s="338"/>
      <c r="DJR190" s="338"/>
      <c r="DJS190" s="338"/>
      <c r="DJT190" s="339"/>
      <c r="DJU190" s="11"/>
      <c r="DJV190" s="338"/>
      <c r="DJW190" s="338"/>
      <c r="DJX190" s="338"/>
      <c r="DJY190" s="338"/>
      <c r="DJZ190" s="338"/>
      <c r="DKA190" s="338"/>
      <c r="DKB190" s="339"/>
      <c r="DKC190" s="11"/>
      <c r="DKD190" s="338"/>
      <c r="DKE190" s="338"/>
      <c r="DKF190" s="338"/>
      <c r="DKG190" s="338"/>
      <c r="DKH190" s="338"/>
      <c r="DKI190" s="338"/>
      <c r="DKJ190" s="339"/>
      <c r="DKK190" s="11"/>
      <c r="DKL190" s="338"/>
      <c r="DKM190" s="338"/>
      <c r="DKN190" s="338"/>
      <c r="DKO190" s="338"/>
      <c r="DKP190" s="338"/>
      <c r="DKQ190" s="338"/>
      <c r="DKR190" s="339"/>
      <c r="DKS190" s="11"/>
      <c r="DKT190" s="338"/>
      <c r="DKU190" s="338"/>
      <c r="DKV190" s="338"/>
      <c r="DKW190" s="338"/>
      <c r="DKX190" s="338"/>
      <c r="DKY190" s="338"/>
      <c r="DKZ190" s="339"/>
      <c r="DLA190" s="11"/>
      <c r="DLB190" s="338"/>
      <c r="DLC190" s="338"/>
      <c r="DLD190" s="338"/>
      <c r="DLE190" s="338"/>
      <c r="DLF190" s="338"/>
      <c r="DLG190" s="338"/>
      <c r="DLH190" s="339"/>
      <c r="DLI190" s="11"/>
      <c r="DLJ190" s="338"/>
      <c r="DLK190" s="338"/>
      <c r="DLL190" s="338"/>
      <c r="DLM190" s="338"/>
      <c r="DLN190" s="338"/>
      <c r="DLO190" s="338"/>
      <c r="DLP190" s="339"/>
      <c r="DLQ190" s="11"/>
      <c r="DLR190" s="338"/>
      <c r="DLS190" s="338"/>
      <c r="DLT190" s="338"/>
      <c r="DLU190" s="338"/>
      <c r="DLV190" s="338"/>
      <c r="DLW190" s="338"/>
      <c r="DLX190" s="339"/>
      <c r="DLY190" s="11"/>
      <c r="DLZ190" s="338"/>
      <c r="DMA190" s="338"/>
      <c r="DMB190" s="338"/>
      <c r="DMC190" s="338"/>
      <c r="DMD190" s="338"/>
      <c r="DME190" s="338"/>
      <c r="DMF190" s="339"/>
      <c r="DMG190" s="11"/>
      <c r="DMH190" s="338"/>
      <c r="DMI190" s="338"/>
      <c r="DMJ190" s="338"/>
      <c r="DMK190" s="338"/>
      <c r="DML190" s="338"/>
      <c r="DMM190" s="338"/>
      <c r="DMN190" s="339"/>
      <c r="DMO190" s="11"/>
      <c r="DMP190" s="338"/>
      <c r="DMQ190" s="338"/>
      <c r="DMR190" s="338"/>
      <c r="DMS190" s="338"/>
      <c r="DMT190" s="338"/>
      <c r="DMU190" s="338"/>
      <c r="DMV190" s="339"/>
      <c r="DMW190" s="11"/>
      <c r="DMX190" s="338"/>
      <c r="DMY190" s="338"/>
      <c r="DMZ190" s="338"/>
      <c r="DNA190" s="338"/>
      <c r="DNB190" s="338"/>
      <c r="DNC190" s="338"/>
      <c r="DND190" s="339"/>
      <c r="DNE190" s="11"/>
      <c r="DNF190" s="338"/>
      <c r="DNG190" s="338"/>
      <c r="DNH190" s="338"/>
      <c r="DNI190" s="338"/>
      <c r="DNJ190" s="338"/>
      <c r="DNK190" s="338"/>
      <c r="DNL190" s="339"/>
      <c r="DNM190" s="11"/>
      <c r="DNN190" s="338"/>
      <c r="DNO190" s="338"/>
      <c r="DNP190" s="338"/>
      <c r="DNQ190" s="338"/>
      <c r="DNR190" s="338"/>
      <c r="DNS190" s="338"/>
      <c r="DNT190" s="339"/>
      <c r="DNU190" s="11"/>
      <c r="DNV190" s="338"/>
      <c r="DNW190" s="338"/>
      <c r="DNX190" s="338"/>
      <c r="DNY190" s="338"/>
      <c r="DNZ190" s="338"/>
      <c r="DOA190" s="338"/>
      <c r="DOB190" s="339"/>
      <c r="DOC190" s="11"/>
      <c r="DOD190" s="338"/>
      <c r="DOE190" s="338"/>
      <c r="DOF190" s="338"/>
      <c r="DOG190" s="338"/>
      <c r="DOH190" s="338"/>
      <c r="DOI190" s="338"/>
      <c r="DOJ190" s="339"/>
      <c r="DOK190" s="11"/>
      <c r="DOL190" s="338"/>
      <c r="DOM190" s="338"/>
      <c r="DON190" s="338"/>
      <c r="DOO190" s="338"/>
      <c r="DOP190" s="338"/>
      <c r="DOQ190" s="338"/>
      <c r="DOR190" s="339"/>
      <c r="DOS190" s="11"/>
      <c r="DOT190" s="338"/>
      <c r="DOU190" s="338"/>
      <c r="DOV190" s="338"/>
      <c r="DOW190" s="338"/>
      <c r="DOX190" s="338"/>
      <c r="DOY190" s="338"/>
      <c r="DOZ190" s="339"/>
      <c r="DPA190" s="11"/>
      <c r="DPB190" s="338"/>
      <c r="DPC190" s="338"/>
      <c r="DPD190" s="338"/>
      <c r="DPE190" s="338"/>
      <c r="DPF190" s="338"/>
      <c r="DPG190" s="338"/>
      <c r="DPH190" s="339"/>
      <c r="DPI190" s="11"/>
      <c r="DPJ190" s="338"/>
      <c r="DPK190" s="338"/>
      <c r="DPL190" s="338"/>
      <c r="DPM190" s="338"/>
      <c r="DPN190" s="338"/>
      <c r="DPO190" s="338"/>
      <c r="DPP190" s="339"/>
      <c r="DPQ190" s="11"/>
      <c r="DPR190" s="338"/>
      <c r="DPS190" s="338"/>
      <c r="DPT190" s="338"/>
      <c r="DPU190" s="338"/>
      <c r="DPV190" s="338"/>
      <c r="DPW190" s="338"/>
      <c r="DPX190" s="339"/>
      <c r="DPY190" s="11"/>
      <c r="DPZ190" s="338"/>
      <c r="DQA190" s="338"/>
      <c r="DQB190" s="338"/>
      <c r="DQC190" s="338"/>
      <c r="DQD190" s="338"/>
      <c r="DQE190" s="338"/>
      <c r="DQF190" s="339"/>
      <c r="DQG190" s="11"/>
      <c r="DQH190" s="338"/>
      <c r="DQI190" s="338"/>
      <c r="DQJ190" s="338"/>
      <c r="DQK190" s="338"/>
      <c r="DQL190" s="338"/>
      <c r="DQM190" s="338"/>
      <c r="DQN190" s="339"/>
      <c r="DQO190" s="11"/>
      <c r="DQP190" s="338"/>
      <c r="DQQ190" s="338"/>
      <c r="DQR190" s="338"/>
      <c r="DQS190" s="338"/>
      <c r="DQT190" s="338"/>
      <c r="DQU190" s="338"/>
      <c r="DQV190" s="339"/>
      <c r="DQW190" s="11"/>
      <c r="DQX190" s="338"/>
      <c r="DQY190" s="338"/>
      <c r="DQZ190" s="338"/>
      <c r="DRA190" s="338"/>
      <c r="DRB190" s="338"/>
      <c r="DRC190" s="338"/>
      <c r="DRD190" s="339"/>
      <c r="DRE190" s="11"/>
      <c r="DRF190" s="338"/>
      <c r="DRG190" s="338"/>
      <c r="DRH190" s="338"/>
      <c r="DRI190" s="338"/>
      <c r="DRJ190" s="338"/>
      <c r="DRK190" s="338"/>
      <c r="DRL190" s="339"/>
      <c r="DRM190" s="11"/>
      <c r="DRN190" s="338"/>
      <c r="DRO190" s="338"/>
      <c r="DRP190" s="338"/>
      <c r="DRQ190" s="338"/>
      <c r="DRR190" s="338"/>
      <c r="DRS190" s="338"/>
      <c r="DRT190" s="339"/>
      <c r="DRU190" s="11"/>
      <c r="DRV190" s="338"/>
      <c r="DRW190" s="338"/>
      <c r="DRX190" s="338"/>
      <c r="DRY190" s="338"/>
      <c r="DRZ190" s="338"/>
      <c r="DSA190" s="338"/>
      <c r="DSB190" s="339"/>
      <c r="DSC190" s="11"/>
      <c r="DSD190" s="338"/>
      <c r="DSE190" s="338"/>
      <c r="DSF190" s="338"/>
      <c r="DSG190" s="338"/>
      <c r="DSH190" s="338"/>
      <c r="DSI190" s="338"/>
      <c r="DSJ190" s="339"/>
      <c r="DSK190" s="11"/>
      <c r="DSL190" s="338"/>
      <c r="DSM190" s="338"/>
      <c r="DSN190" s="338"/>
      <c r="DSO190" s="338"/>
      <c r="DSP190" s="338"/>
      <c r="DSQ190" s="338"/>
      <c r="DSR190" s="339"/>
      <c r="DSS190" s="11"/>
      <c r="DST190" s="338"/>
      <c r="DSU190" s="338"/>
      <c r="DSV190" s="338"/>
      <c r="DSW190" s="338"/>
      <c r="DSX190" s="338"/>
      <c r="DSY190" s="338"/>
      <c r="DSZ190" s="339"/>
      <c r="DTA190" s="11"/>
      <c r="DTB190" s="338"/>
      <c r="DTC190" s="338"/>
      <c r="DTD190" s="338"/>
      <c r="DTE190" s="338"/>
      <c r="DTF190" s="338"/>
      <c r="DTG190" s="338"/>
      <c r="DTH190" s="339"/>
      <c r="DTI190" s="11"/>
      <c r="DTJ190" s="338"/>
      <c r="DTK190" s="338"/>
      <c r="DTL190" s="338"/>
      <c r="DTM190" s="338"/>
      <c r="DTN190" s="338"/>
      <c r="DTO190" s="338"/>
      <c r="DTP190" s="339"/>
      <c r="DTQ190" s="11"/>
      <c r="DTR190" s="338"/>
      <c r="DTS190" s="338"/>
      <c r="DTT190" s="338"/>
      <c r="DTU190" s="338"/>
      <c r="DTV190" s="338"/>
      <c r="DTW190" s="338"/>
      <c r="DTX190" s="339"/>
      <c r="DTY190" s="11"/>
      <c r="DTZ190" s="338"/>
      <c r="DUA190" s="338"/>
      <c r="DUB190" s="338"/>
      <c r="DUC190" s="338"/>
      <c r="DUD190" s="338"/>
      <c r="DUE190" s="338"/>
      <c r="DUF190" s="339"/>
      <c r="DUG190" s="11"/>
      <c r="DUH190" s="338"/>
      <c r="DUI190" s="338"/>
      <c r="DUJ190" s="338"/>
      <c r="DUK190" s="338"/>
      <c r="DUL190" s="338"/>
      <c r="DUM190" s="338"/>
      <c r="DUN190" s="339"/>
      <c r="DUO190" s="11"/>
      <c r="DUP190" s="338"/>
      <c r="DUQ190" s="338"/>
      <c r="DUR190" s="338"/>
      <c r="DUS190" s="338"/>
      <c r="DUT190" s="338"/>
      <c r="DUU190" s="338"/>
      <c r="DUV190" s="339"/>
      <c r="DUW190" s="11"/>
      <c r="DUX190" s="338"/>
      <c r="DUY190" s="338"/>
      <c r="DUZ190" s="338"/>
      <c r="DVA190" s="338"/>
      <c r="DVB190" s="338"/>
      <c r="DVC190" s="338"/>
      <c r="DVD190" s="339"/>
      <c r="DVE190" s="11"/>
      <c r="DVF190" s="338"/>
      <c r="DVG190" s="338"/>
      <c r="DVH190" s="338"/>
      <c r="DVI190" s="338"/>
      <c r="DVJ190" s="338"/>
      <c r="DVK190" s="338"/>
      <c r="DVL190" s="339"/>
      <c r="DVM190" s="11"/>
      <c r="DVN190" s="338"/>
      <c r="DVO190" s="338"/>
      <c r="DVP190" s="338"/>
      <c r="DVQ190" s="338"/>
      <c r="DVR190" s="338"/>
      <c r="DVS190" s="338"/>
      <c r="DVT190" s="339"/>
      <c r="DVU190" s="11"/>
      <c r="DVV190" s="338"/>
      <c r="DVW190" s="338"/>
      <c r="DVX190" s="338"/>
      <c r="DVY190" s="338"/>
      <c r="DVZ190" s="338"/>
      <c r="DWA190" s="338"/>
      <c r="DWB190" s="339"/>
      <c r="DWC190" s="11"/>
      <c r="DWD190" s="338"/>
      <c r="DWE190" s="338"/>
      <c r="DWF190" s="338"/>
      <c r="DWG190" s="338"/>
      <c r="DWH190" s="338"/>
      <c r="DWI190" s="338"/>
      <c r="DWJ190" s="339"/>
      <c r="DWK190" s="11"/>
      <c r="DWL190" s="338"/>
      <c r="DWM190" s="338"/>
      <c r="DWN190" s="338"/>
      <c r="DWO190" s="338"/>
      <c r="DWP190" s="338"/>
      <c r="DWQ190" s="338"/>
      <c r="DWR190" s="339"/>
      <c r="DWS190" s="11"/>
      <c r="DWT190" s="338"/>
      <c r="DWU190" s="338"/>
      <c r="DWV190" s="338"/>
      <c r="DWW190" s="338"/>
      <c r="DWX190" s="338"/>
      <c r="DWY190" s="338"/>
      <c r="DWZ190" s="339"/>
      <c r="DXA190" s="11"/>
      <c r="DXB190" s="338"/>
      <c r="DXC190" s="338"/>
      <c r="DXD190" s="338"/>
      <c r="DXE190" s="338"/>
      <c r="DXF190" s="338"/>
      <c r="DXG190" s="338"/>
      <c r="DXH190" s="339"/>
      <c r="DXI190" s="11"/>
      <c r="DXJ190" s="338"/>
      <c r="DXK190" s="338"/>
      <c r="DXL190" s="338"/>
      <c r="DXM190" s="338"/>
      <c r="DXN190" s="338"/>
      <c r="DXO190" s="338"/>
      <c r="DXP190" s="339"/>
      <c r="DXQ190" s="11"/>
      <c r="DXR190" s="338"/>
      <c r="DXS190" s="338"/>
      <c r="DXT190" s="338"/>
      <c r="DXU190" s="338"/>
      <c r="DXV190" s="338"/>
      <c r="DXW190" s="338"/>
      <c r="DXX190" s="339"/>
      <c r="DXY190" s="11"/>
      <c r="DXZ190" s="338"/>
      <c r="DYA190" s="338"/>
      <c r="DYB190" s="338"/>
      <c r="DYC190" s="338"/>
      <c r="DYD190" s="338"/>
      <c r="DYE190" s="338"/>
      <c r="DYF190" s="339"/>
      <c r="DYG190" s="11"/>
      <c r="DYH190" s="338"/>
      <c r="DYI190" s="338"/>
      <c r="DYJ190" s="338"/>
      <c r="DYK190" s="338"/>
      <c r="DYL190" s="338"/>
      <c r="DYM190" s="338"/>
      <c r="DYN190" s="339"/>
      <c r="DYO190" s="11"/>
      <c r="DYP190" s="338"/>
      <c r="DYQ190" s="338"/>
      <c r="DYR190" s="338"/>
      <c r="DYS190" s="338"/>
      <c r="DYT190" s="338"/>
      <c r="DYU190" s="338"/>
      <c r="DYV190" s="339"/>
      <c r="DYW190" s="11"/>
      <c r="DYX190" s="338"/>
      <c r="DYY190" s="338"/>
      <c r="DYZ190" s="338"/>
      <c r="DZA190" s="338"/>
      <c r="DZB190" s="338"/>
      <c r="DZC190" s="338"/>
      <c r="DZD190" s="339"/>
      <c r="DZE190" s="11"/>
      <c r="DZF190" s="338"/>
      <c r="DZG190" s="338"/>
      <c r="DZH190" s="338"/>
      <c r="DZI190" s="338"/>
      <c r="DZJ190" s="338"/>
      <c r="DZK190" s="338"/>
      <c r="DZL190" s="339"/>
      <c r="DZM190" s="11"/>
      <c r="DZN190" s="338"/>
      <c r="DZO190" s="338"/>
      <c r="DZP190" s="338"/>
      <c r="DZQ190" s="338"/>
      <c r="DZR190" s="338"/>
      <c r="DZS190" s="338"/>
      <c r="DZT190" s="339"/>
      <c r="DZU190" s="11"/>
      <c r="DZV190" s="338"/>
      <c r="DZW190" s="338"/>
      <c r="DZX190" s="338"/>
      <c r="DZY190" s="338"/>
      <c r="DZZ190" s="338"/>
      <c r="EAA190" s="338"/>
      <c r="EAB190" s="339"/>
      <c r="EAC190" s="11"/>
      <c r="EAD190" s="338"/>
      <c r="EAE190" s="338"/>
      <c r="EAF190" s="338"/>
      <c r="EAG190" s="338"/>
      <c r="EAH190" s="338"/>
      <c r="EAI190" s="338"/>
      <c r="EAJ190" s="339"/>
      <c r="EAK190" s="11"/>
      <c r="EAL190" s="338"/>
      <c r="EAM190" s="338"/>
      <c r="EAN190" s="338"/>
      <c r="EAO190" s="338"/>
      <c r="EAP190" s="338"/>
      <c r="EAQ190" s="338"/>
      <c r="EAR190" s="339"/>
      <c r="EAS190" s="11"/>
      <c r="EAT190" s="338"/>
      <c r="EAU190" s="338"/>
      <c r="EAV190" s="338"/>
      <c r="EAW190" s="338"/>
      <c r="EAX190" s="338"/>
      <c r="EAY190" s="338"/>
      <c r="EAZ190" s="339"/>
      <c r="EBA190" s="11"/>
      <c r="EBB190" s="338"/>
      <c r="EBC190" s="338"/>
      <c r="EBD190" s="338"/>
      <c r="EBE190" s="338"/>
      <c r="EBF190" s="338"/>
      <c r="EBG190" s="338"/>
      <c r="EBH190" s="339"/>
      <c r="EBI190" s="11"/>
      <c r="EBJ190" s="338"/>
      <c r="EBK190" s="338"/>
      <c r="EBL190" s="338"/>
      <c r="EBM190" s="338"/>
      <c r="EBN190" s="338"/>
      <c r="EBO190" s="338"/>
      <c r="EBP190" s="339"/>
      <c r="EBQ190" s="11"/>
      <c r="EBR190" s="338"/>
      <c r="EBS190" s="338"/>
      <c r="EBT190" s="338"/>
      <c r="EBU190" s="338"/>
      <c r="EBV190" s="338"/>
      <c r="EBW190" s="338"/>
      <c r="EBX190" s="339"/>
      <c r="EBY190" s="11"/>
      <c r="EBZ190" s="338"/>
      <c r="ECA190" s="338"/>
      <c r="ECB190" s="338"/>
      <c r="ECC190" s="338"/>
      <c r="ECD190" s="338"/>
      <c r="ECE190" s="338"/>
      <c r="ECF190" s="339"/>
      <c r="ECG190" s="11"/>
      <c r="ECH190" s="338"/>
      <c r="ECI190" s="338"/>
      <c r="ECJ190" s="338"/>
      <c r="ECK190" s="338"/>
      <c r="ECL190" s="338"/>
      <c r="ECM190" s="338"/>
      <c r="ECN190" s="339"/>
      <c r="ECO190" s="11"/>
      <c r="ECP190" s="338"/>
      <c r="ECQ190" s="338"/>
      <c r="ECR190" s="338"/>
      <c r="ECS190" s="338"/>
      <c r="ECT190" s="338"/>
      <c r="ECU190" s="338"/>
      <c r="ECV190" s="339"/>
      <c r="ECW190" s="11"/>
      <c r="ECX190" s="338"/>
      <c r="ECY190" s="338"/>
      <c r="ECZ190" s="338"/>
      <c r="EDA190" s="338"/>
      <c r="EDB190" s="338"/>
      <c r="EDC190" s="338"/>
      <c r="EDD190" s="339"/>
      <c r="EDE190" s="11"/>
      <c r="EDF190" s="338"/>
      <c r="EDG190" s="338"/>
      <c r="EDH190" s="338"/>
      <c r="EDI190" s="338"/>
      <c r="EDJ190" s="338"/>
      <c r="EDK190" s="338"/>
      <c r="EDL190" s="339"/>
      <c r="EDM190" s="11"/>
      <c r="EDN190" s="338"/>
      <c r="EDO190" s="338"/>
      <c r="EDP190" s="338"/>
      <c r="EDQ190" s="338"/>
      <c r="EDR190" s="338"/>
      <c r="EDS190" s="338"/>
      <c r="EDT190" s="339"/>
      <c r="EDU190" s="11"/>
      <c r="EDV190" s="338"/>
      <c r="EDW190" s="338"/>
      <c r="EDX190" s="338"/>
      <c r="EDY190" s="338"/>
      <c r="EDZ190" s="338"/>
      <c r="EEA190" s="338"/>
      <c r="EEB190" s="339"/>
      <c r="EEC190" s="11"/>
      <c r="EED190" s="338"/>
      <c r="EEE190" s="338"/>
      <c r="EEF190" s="338"/>
      <c r="EEG190" s="338"/>
      <c r="EEH190" s="338"/>
      <c r="EEI190" s="338"/>
      <c r="EEJ190" s="339"/>
      <c r="EEK190" s="11"/>
      <c r="EEL190" s="338"/>
      <c r="EEM190" s="338"/>
      <c r="EEN190" s="338"/>
      <c r="EEO190" s="338"/>
      <c r="EEP190" s="338"/>
      <c r="EEQ190" s="338"/>
      <c r="EER190" s="339"/>
      <c r="EES190" s="11"/>
      <c r="EET190" s="338"/>
      <c r="EEU190" s="338"/>
      <c r="EEV190" s="338"/>
      <c r="EEW190" s="338"/>
      <c r="EEX190" s="338"/>
      <c r="EEY190" s="338"/>
      <c r="EEZ190" s="339"/>
      <c r="EFA190" s="11"/>
      <c r="EFB190" s="338"/>
      <c r="EFC190" s="338"/>
      <c r="EFD190" s="338"/>
      <c r="EFE190" s="338"/>
      <c r="EFF190" s="338"/>
      <c r="EFG190" s="338"/>
      <c r="EFH190" s="339"/>
      <c r="EFI190" s="11"/>
      <c r="EFJ190" s="338"/>
      <c r="EFK190" s="338"/>
      <c r="EFL190" s="338"/>
      <c r="EFM190" s="338"/>
      <c r="EFN190" s="338"/>
      <c r="EFO190" s="338"/>
      <c r="EFP190" s="339"/>
      <c r="EFQ190" s="11"/>
      <c r="EFR190" s="338"/>
      <c r="EFS190" s="338"/>
      <c r="EFT190" s="338"/>
      <c r="EFU190" s="338"/>
      <c r="EFV190" s="338"/>
      <c r="EFW190" s="338"/>
      <c r="EFX190" s="339"/>
      <c r="EFY190" s="11"/>
      <c r="EFZ190" s="338"/>
      <c r="EGA190" s="338"/>
      <c r="EGB190" s="338"/>
      <c r="EGC190" s="338"/>
      <c r="EGD190" s="338"/>
      <c r="EGE190" s="338"/>
      <c r="EGF190" s="339"/>
      <c r="EGG190" s="11"/>
      <c r="EGH190" s="338"/>
      <c r="EGI190" s="338"/>
      <c r="EGJ190" s="338"/>
      <c r="EGK190" s="338"/>
      <c r="EGL190" s="338"/>
      <c r="EGM190" s="338"/>
      <c r="EGN190" s="339"/>
      <c r="EGO190" s="11"/>
      <c r="EGP190" s="338"/>
      <c r="EGQ190" s="338"/>
      <c r="EGR190" s="338"/>
      <c r="EGS190" s="338"/>
      <c r="EGT190" s="338"/>
      <c r="EGU190" s="338"/>
      <c r="EGV190" s="339"/>
      <c r="EGW190" s="11"/>
      <c r="EGX190" s="338"/>
      <c r="EGY190" s="338"/>
      <c r="EGZ190" s="338"/>
      <c r="EHA190" s="338"/>
      <c r="EHB190" s="338"/>
      <c r="EHC190" s="338"/>
      <c r="EHD190" s="339"/>
      <c r="EHE190" s="11"/>
      <c r="EHF190" s="338"/>
      <c r="EHG190" s="338"/>
      <c r="EHH190" s="338"/>
      <c r="EHI190" s="338"/>
      <c r="EHJ190" s="338"/>
      <c r="EHK190" s="338"/>
      <c r="EHL190" s="339"/>
      <c r="EHM190" s="11"/>
      <c r="EHN190" s="338"/>
      <c r="EHO190" s="338"/>
      <c r="EHP190" s="338"/>
      <c r="EHQ190" s="338"/>
      <c r="EHR190" s="338"/>
      <c r="EHS190" s="338"/>
      <c r="EHT190" s="339"/>
      <c r="EHU190" s="11"/>
      <c r="EHV190" s="338"/>
      <c r="EHW190" s="338"/>
      <c r="EHX190" s="338"/>
      <c r="EHY190" s="338"/>
      <c r="EHZ190" s="338"/>
      <c r="EIA190" s="338"/>
      <c r="EIB190" s="339"/>
      <c r="EIC190" s="11"/>
      <c r="EID190" s="338"/>
      <c r="EIE190" s="338"/>
      <c r="EIF190" s="338"/>
      <c r="EIG190" s="338"/>
      <c r="EIH190" s="338"/>
      <c r="EII190" s="338"/>
      <c r="EIJ190" s="339"/>
      <c r="EIK190" s="11"/>
      <c r="EIL190" s="338"/>
      <c r="EIM190" s="338"/>
      <c r="EIN190" s="338"/>
      <c r="EIO190" s="338"/>
      <c r="EIP190" s="338"/>
      <c r="EIQ190" s="338"/>
      <c r="EIR190" s="339"/>
      <c r="EIS190" s="11"/>
      <c r="EIT190" s="338"/>
      <c r="EIU190" s="338"/>
      <c r="EIV190" s="338"/>
      <c r="EIW190" s="338"/>
      <c r="EIX190" s="338"/>
      <c r="EIY190" s="338"/>
      <c r="EIZ190" s="339"/>
      <c r="EJA190" s="11"/>
      <c r="EJB190" s="338"/>
      <c r="EJC190" s="338"/>
      <c r="EJD190" s="338"/>
      <c r="EJE190" s="338"/>
      <c r="EJF190" s="338"/>
      <c r="EJG190" s="338"/>
      <c r="EJH190" s="339"/>
      <c r="EJI190" s="11"/>
      <c r="EJJ190" s="338"/>
      <c r="EJK190" s="338"/>
      <c r="EJL190" s="338"/>
      <c r="EJM190" s="338"/>
      <c r="EJN190" s="338"/>
      <c r="EJO190" s="338"/>
      <c r="EJP190" s="339"/>
      <c r="EJQ190" s="11"/>
      <c r="EJR190" s="338"/>
      <c r="EJS190" s="338"/>
      <c r="EJT190" s="338"/>
      <c r="EJU190" s="338"/>
      <c r="EJV190" s="338"/>
      <c r="EJW190" s="338"/>
      <c r="EJX190" s="339"/>
      <c r="EJY190" s="11"/>
      <c r="EJZ190" s="338"/>
      <c r="EKA190" s="338"/>
      <c r="EKB190" s="338"/>
      <c r="EKC190" s="338"/>
      <c r="EKD190" s="338"/>
      <c r="EKE190" s="338"/>
      <c r="EKF190" s="339"/>
      <c r="EKG190" s="11"/>
      <c r="EKH190" s="338"/>
      <c r="EKI190" s="338"/>
      <c r="EKJ190" s="338"/>
      <c r="EKK190" s="338"/>
      <c r="EKL190" s="338"/>
      <c r="EKM190" s="338"/>
      <c r="EKN190" s="339"/>
      <c r="EKO190" s="11"/>
      <c r="EKP190" s="338"/>
      <c r="EKQ190" s="338"/>
      <c r="EKR190" s="338"/>
      <c r="EKS190" s="338"/>
      <c r="EKT190" s="338"/>
      <c r="EKU190" s="338"/>
      <c r="EKV190" s="339"/>
      <c r="EKW190" s="11"/>
      <c r="EKX190" s="338"/>
      <c r="EKY190" s="338"/>
      <c r="EKZ190" s="338"/>
      <c r="ELA190" s="338"/>
      <c r="ELB190" s="338"/>
      <c r="ELC190" s="338"/>
      <c r="ELD190" s="339"/>
      <c r="ELE190" s="11"/>
      <c r="ELF190" s="338"/>
      <c r="ELG190" s="338"/>
      <c r="ELH190" s="338"/>
      <c r="ELI190" s="338"/>
      <c r="ELJ190" s="338"/>
      <c r="ELK190" s="338"/>
      <c r="ELL190" s="339"/>
      <c r="ELM190" s="11"/>
      <c r="ELN190" s="338"/>
      <c r="ELO190" s="338"/>
      <c r="ELP190" s="338"/>
      <c r="ELQ190" s="338"/>
      <c r="ELR190" s="338"/>
      <c r="ELS190" s="338"/>
      <c r="ELT190" s="339"/>
      <c r="ELU190" s="11"/>
      <c r="ELV190" s="338"/>
      <c r="ELW190" s="338"/>
      <c r="ELX190" s="338"/>
      <c r="ELY190" s="338"/>
      <c r="ELZ190" s="338"/>
      <c r="EMA190" s="338"/>
      <c r="EMB190" s="339"/>
      <c r="EMC190" s="11"/>
      <c r="EMD190" s="338"/>
      <c r="EME190" s="338"/>
      <c r="EMF190" s="338"/>
      <c r="EMG190" s="338"/>
      <c r="EMH190" s="338"/>
      <c r="EMI190" s="338"/>
      <c r="EMJ190" s="339"/>
      <c r="EMK190" s="11"/>
      <c r="EML190" s="338"/>
      <c r="EMM190" s="338"/>
      <c r="EMN190" s="338"/>
      <c r="EMO190" s="338"/>
      <c r="EMP190" s="338"/>
      <c r="EMQ190" s="338"/>
      <c r="EMR190" s="339"/>
      <c r="EMS190" s="11"/>
      <c r="EMT190" s="338"/>
      <c r="EMU190" s="338"/>
      <c r="EMV190" s="338"/>
      <c r="EMW190" s="338"/>
      <c r="EMX190" s="338"/>
      <c r="EMY190" s="338"/>
      <c r="EMZ190" s="339"/>
      <c r="ENA190" s="11"/>
      <c r="ENB190" s="338"/>
      <c r="ENC190" s="338"/>
      <c r="END190" s="338"/>
      <c r="ENE190" s="338"/>
      <c r="ENF190" s="338"/>
      <c r="ENG190" s="338"/>
      <c r="ENH190" s="339"/>
      <c r="ENI190" s="11"/>
      <c r="ENJ190" s="338"/>
      <c r="ENK190" s="338"/>
      <c r="ENL190" s="338"/>
      <c r="ENM190" s="338"/>
      <c r="ENN190" s="338"/>
      <c r="ENO190" s="338"/>
      <c r="ENP190" s="339"/>
      <c r="ENQ190" s="11"/>
      <c r="ENR190" s="338"/>
      <c r="ENS190" s="338"/>
      <c r="ENT190" s="338"/>
      <c r="ENU190" s="338"/>
      <c r="ENV190" s="338"/>
      <c r="ENW190" s="338"/>
      <c r="ENX190" s="339"/>
      <c r="ENY190" s="11"/>
      <c r="ENZ190" s="338"/>
      <c r="EOA190" s="338"/>
      <c r="EOB190" s="338"/>
      <c r="EOC190" s="338"/>
      <c r="EOD190" s="338"/>
      <c r="EOE190" s="338"/>
      <c r="EOF190" s="339"/>
      <c r="EOG190" s="11"/>
      <c r="EOH190" s="338"/>
      <c r="EOI190" s="338"/>
      <c r="EOJ190" s="338"/>
      <c r="EOK190" s="338"/>
      <c r="EOL190" s="338"/>
      <c r="EOM190" s="338"/>
      <c r="EON190" s="339"/>
      <c r="EOO190" s="11"/>
      <c r="EOP190" s="338"/>
      <c r="EOQ190" s="338"/>
      <c r="EOR190" s="338"/>
      <c r="EOS190" s="338"/>
      <c r="EOT190" s="338"/>
      <c r="EOU190" s="338"/>
      <c r="EOV190" s="339"/>
      <c r="EOW190" s="11"/>
      <c r="EOX190" s="338"/>
      <c r="EOY190" s="338"/>
      <c r="EOZ190" s="338"/>
      <c r="EPA190" s="338"/>
      <c r="EPB190" s="338"/>
      <c r="EPC190" s="338"/>
      <c r="EPD190" s="339"/>
      <c r="EPE190" s="11"/>
      <c r="EPF190" s="338"/>
      <c r="EPG190" s="338"/>
      <c r="EPH190" s="338"/>
      <c r="EPI190" s="338"/>
      <c r="EPJ190" s="338"/>
      <c r="EPK190" s="338"/>
      <c r="EPL190" s="339"/>
      <c r="EPM190" s="11"/>
      <c r="EPN190" s="338"/>
      <c r="EPO190" s="338"/>
      <c r="EPP190" s="338"/>
      <c r="EPQ190" s="338"/>
      <c r="EPR190" s="338"/>
      <c r="EPS190" s="338"/>
      <c r="EPT190" s="339"/>
      <c r="EPU190" s="11"/>
      <c r="EPV190" s="338"/>
      <c r="EPW190" s="338"/>
      <c r="EPX190" s="338"/>
      <c r="EPY190" s="338"/>
      <c r="EPZ190" s="338"/>
      <c r="EQA190" s="338"/>
      <c r="EQB190" s="339"/>
      <c r="EQC190" s="11"/>
      <c r="EQD190" s="338"/>
      <c r="EQE190" s="338"/>
      <c r="EQF190" s="338"/>
      <c r="EQG190" s="338"/>
      <c r="EQH190" s="338"/>
      <c r="EQI190" s="338"/>
      <c r="EQJ190" s="339"/>
      <c r="EQK190" s="11"/>
      <c r="EQL190" s="338"/>
      <c r="EQM190" s="338"/>
      <c r="EQN190" s="338"/>
      <c r="EQO190" s="338"/>
      <c r="EQP190" s="338"/>
      <c r="EQQ190" s="338"/>
      <c r="EQR190" s="339"/>
      <c r="EQS190" s="11"/>
      <c r="EQT190" s="338"/>
      <c r="EQU190" s="338"/>
      <c r="EQV190" s="338"/>
      <c r="EQW190" s="338"/>
      <c r="EQX190" s="338"/>
      <c r="EQY190" s="338"/>
      <c r="EQZ190" s="339"/>
      <c r="ERA190" s="11"/>
      <c r="ERB190" s="338"/>
      <c r="ERC190" s="338"/>
      <c r="ERD190" s="338"/>
      <c r="ERE190" s="338"/>
      <c r="ERF190" s="338"/>
      <c r="ERG190" s="338"/>
      <c r="ERH190" s="339"/>
      <c r="ERI190" s="11"/>
      <c r="ERJ190" s="338"/>
      <c r="ERK190" s="338"/>
      <c r="ERL190" s="338"/>
      <c r="ERM190" s="338"/>
      <c r="ERN190" s="338"/>
      <c r="ERO190" s="338"/>
      <c r="ERP190" s="339"/>
      <c r="ERQ190" s="11"/>
      <c r="ERR190" s="338"/>
      <c r="ERS190" s="338"/>
      <c r="ERT190" s="338"/>
      <c r="ERU190" s="338"/>
      <c r="ERV190" s="338"/>
      <c r="ERW190" s="338"/>
      <c r="ERX190" s="339"/>
      <c r="ERY190" s="11"/>
      <c r="ERZ190" s="338"/>
      <c r="ESA190" s="338"/>
      <c r="ESB190" s="338"/>
      <c r="ESC190" s="338"/>
      <c r="ESD190" s="338"/>
      <c r="ESE190" s="338"/>
      <c r="ESF190" s="339"/>
      <c r="ESG190" s="11"/>
      <c r="ESH190" s="338"/>
      <c r="ESI190" s="338"/>
      <c r="ESJ190" s="338"/>
      <c r="ESK190" s="338"/>
      <c r="ESL190" s="338"/>
      <c r="ESM190" s="338"/>
      <c r="ESN190" s="339"/>
      <c r="ESO190" s="11"/>
      <c r="ESP190" s="338"/>
      <c r="ESQ190" s="338"/>
      <c r="ESR190" s="338"/>
      <c r="ESS190" s="338"/>
      <c r="EST190" s="338"/>
      <c r="ESU190" s="338"/>
      <c r="ESV190" s="339"/>
      <c r="ESW190" s="11"/>
      <c r="ESX190" s="338"/>
      <c r="ESY190" s="338"/>
      <c r="ESZ190" s="338"/>
      <c r="ETA190" s="338"/>
      <c r="ETB190" s="338"/>
      <c r="ETC190" s="338"/>
      <c r="ETD190" s="339"/>
      <c r="ETE190" s="11"/>
      <c r="ETF190" s="338"/>
      <c r="ETG190" s="338"/>
      <c r="ETH190" s="338"/>
      <c r="ETI190" s="338"/>
      <c r="ETJ190" s="338"/>
      <c r="ETK190" s="338"/>
      <c r="ETL190" s="339"/>
      <c r="ETM190" s="11"/>
      <c r="ETN190" s="338"/>
      <c r="ETO190" s="338"/>
      <c r="ETP190" s="338"/>
      <c r="ETQ190" s="338"/>
      <c r="ETR190" s="338"/>
      <c r="ETS190" s="338"/>
      <c r="ETT190" s="339"/>
      <c r="ETU190" s="11"/>
      <c r="ETV190" s="338"/>
      <c r="ETW190" s="338"/>
      <c r="ETX190" s="338"/>
      <c r="ETY190" s="338"/>
      <c r="ETZ190" s="338"/>
      <c r="EUA190" s="338"/>
      <c r="EUB190" s="339"/>
      <c r="EUC190" s="11"/>
      <c r="EUD190" s="338"/>
      <c r="EUE190" s="338"/>
      <c r="EUF190" s="338"/>
      <c r="EUG190" s="338"/>
      <c r="EUH190" s="338"/>
      <c r="EUI190" s="338"/>
      <c r="EUJ190" s="339"/>
      <c r="EUK190" s="11"/>
      <c r="EUL190" s="338"/>
      <c r="EUM190" s="338"/>
      <c r="EUN190" s="338"/>
      <c r="EUO190" s="338"/>
      <c r="EUP190" s="338"/>
      <c r="EUQ190" s="338"/>
      <c r="EUR190" s="339"/>
      <c r="EUS190" s="11"/>
      <c r="EUT190" s="338"/>
      <c r="EUU190" s="338"/>
      <c r="EUV190" s="338"/>
      <c r="EUW190" s="338"/>
      <c r="EUX190" s="338"/>
      <c r="EUY190" s="338"/>
      <c r="EUZ190" s="339"/>
      <c r="EVA190" s="11"/>
      <c r="EVB190" s="338"/>
      <c r="EVC190" s="338"/>
      <c r="EVD190" s="338"/>
      <c r="EVE190" s="338"/>
      <c r="EVF190" s="338"/>
      <c r="EVG190" s="338"/>
      <c r="EVH190" s="339"/>
      <c r="EVI190" s="11"/>
      <c r="EVJ190" s="338"/>
      <c r="EVK190" s="338"/>
      <c r="EVL190" s="338"/>
      <c r="EVM190" s="338"/>
      <c r="EVN190" s="338"/>
      <c r="EVO190" s="338"/>
      <c r="EVP190" s="339"/>
      <c r="EVQ190" s="11"/>
      <c r="EVR190" s="338"/>
      <c r="EVS190" s="338"/>
      <c r="EVT190" s="338"/>
      <c r="EVU190" s="338"/>
      <c r="EVV190" s="338"/>
      <c r="EVW190" s="338"/>
      <c r="EVX190" s="339"/>
      <c r="EVY190" s="11"/>
      <c r="EVZ190" s="338"/>
      <c r="EWA190" s="338"/>
      <c r="EWB190" s="338"/>
      <c r="EWC190" s="338"/>
      <c r="EWD190" s="338"/>
      <c r="EWE190" s="338"/>
      <c r="EWF190" s="339"/>
      <c r="EWG190" s="11"/>
      <c r="EWH190" s="338"/>
      <c r="EWI190" s="338"/>
      <c r="EWJ190" s="338"/>
      <c r="EWK190" s="338"/>
      <c r="EWL190" s="338"/>
      <c r="EWM190" s="338"/>
      <c r="EWN190" s="339"/>
      <c r="EWO190" s="11"/>
      <c r="EWP190" s="338"/>
      <c r="EWQ190" s="338"/>
      <c r="EWR190" s="338"/>
      <c r="EWS190" s="338"/>
      <c r="EWT190" s="338"/>
      <c r="EWU190" s="338"/>
      <c r="EWV190" s="339"/>
      <c r="EWW190" s="11"/>
      <c r="EWX190" s="338"/>
      <c r="EWY190" s="338"/>
      <c r="EWZ190" s="338"/>
      <c r="EXA190" s="338"/>
      <c r="EXB190" s="338"/>
      <c r="EXC190" s="338"/>
      <c r="EXD190" s="339"/>
      <c r="EXE190" s="11"/>
      <c r="EXF190" s="338"/>
      <c r="EXG190" s="338"/>
      <c r="EXH190" s="338"/>
      <c r="EXI190" s="338"/>
      <c r="EXJ190" s="338"/>
      <c r="EXK190" s="338"/>
      <c r="EXL190" s="339"/>
      <c r="EXM190" s="11"/>
      <c r="EXN190" s="338"/>
      <c r="EXO190" s="338"/>
      <c r="EXP190" s="338"/>
      <c r="EXQ190" s="338"/>
      <c r="EXR190" s="338"/>
      <c r="EXS190" s="338"/>
      <c r="EXT190" s="339"/>
      <c r="EXU190" s="11"/>
      <c r="EXV190" s="338"/>
      <c r="EXW190" s="338"/>
      <c r="EXX190" s="338"/>
      <c r="EXY190" s="338"/>
      <c r="EXZ190" s="338"/>
      <c r="EYA190" s="338"/>
      <c r="EYB190" s="339"/>
      <c r="EYC190" s="11"/>
      <c r="EYD190" s="338"/>
      <c r="EYE190" s="338"/>
      <c r="EYF190" s="338"/>
      <c r="EYG190" s="338"/>
      <c r="EYH190" s="338"/>
      <c r="EYI190" s="338"/>
      <c r="EYJ190" s="339"/>
      <c r="EYK190" s="11"/>
      <c r="EYL190" s="338"/>
      <c r="EYM190" s="338"/>
      <c r="EYN190" s="338"/>
      <c r="EYO190" s="338"/>
      <c r="EYP190" s="338"/>
      <c r="EYQ190" s="338"/>
      <c r="EYR190" s="339"/>
      <c r="EYS190" s="11"/>
      <c r="EYT190" s="338"/>
      <c r="EYU190" s="338"/>
      <c r="EYV190" s="338"/>
      <c r="EYW190" s="338"/>
      <c r="EYX190" s="338"/>
      <c r="EYY190" s="338"/>
      <c r="EYZ190" s="339"/>
      <c r="EZA190" s="11"/>
      <c r="EZB190" s="338"/>
      <c r="EZC190" s="338"/>
      <c r="EZD190" s="338"/>
      <c r="EZE190" s="338"/>
      <c r="EZF190" s="338"/>
      <c r="EZG190" s="338"/>
      <c r="EZH190" s="339"/>
      <c r="EZI190" s="11"/>
      <c r="EZJ190" s="338"/>
      <c r="EZK190" s="338"/>
      <c r="EZL190" s="338"/>
      <c r="EZM190" s="338"/>
      <c r="EZN190" s="338"/>
      <c r="EZO190" s="338"/>
      <c r="EZP190" s="339"/>
      <c r="EZQ190" s="11"/>
      <c r="EZR190" s="338"/>
      <c r="EZS190" s="338"/>
      <c r="EZT190" s="338"/>
      <c r="EZU190" s="338"/>
      <c r="EZV190" s="338"/>
      <c r="EZW190" s="338"/>
      <c r="EZX190" s="339"/>
      <c r="EZY190" s="11"/>
      <c r="EZZ190" s="338"/>
      <c r="FAA190" s="338"/>
      <c r="FAB190" s="338"/>
      <c r="FAC190" s="338"/>
      <c r="FAD190" s="338"/>
      <c r="FAE190" s="338"/>
      <c r="FAF190" s="339"/>
      <c r="FAG190" s="11"/>
      <c r="FAH190" s="338"/>
      <c r="FAI190" s="338"/>
      <c r="FAJ190" s="338"/>
      <c r="FAK190" s="338"/>
      <c r="FAL190" s="338"/>
      <c r="FAM190" s="338"/>
      <c r="FAN190" s="339"/>
      <c r="FAO190" s="11"/>
      <c r="FAP190" s="338"/>
      <c r="FAQ190" s="338"/>
      <c r="FAR190" s="338"/>
      <c r="FAS190" s="338"/>
      <c r="FAT190" s="338"/>
      <c r="FAU190" s="338"/>
      <c r="FAV190" s="339"/>
      <c r="FAW190" s="11"/>
      <c r="FAX190" s="338"/>
      <c r="FAY190" s="338"/>
      <c r="FAZ190" s="338"/>
      <c r="FBA190" s="338"/>
      <c r="FBB190" s="338"/>
      <c r="FBC190" s="338"/>
      <c r="FBD190" s="339"/>
      <c r="FBE190" s="11"/>
      <c r="FBF190" s="338"/>
      <c r="FBG190" s="338"/>
      <c r="FBH190" s="338"/>
      <c r="FBI190" s="338"/>
      <c r="FBJ190" s="338"/>
      <c r="FBK190" s="338"/>
      <c r="FBL190" s="339"/>
      <c r="FBM190" s="11"/>
      <c r="FBN190" s="338"/>
      <c r="FBO190" s="338"/>
      <c r="FBP190" s="338"/>
      <c r="FBQ190" s="338"/>
      <c r="FBR190" s="338"/>
      <c r="FBS190" s="338"/>
      <c r="FBT190" s="339"/>
      <c r="FBU190" s="11"/>
      <c r="FBV190" s="338"/>
      <c r="FBW190" s="338"/>
      <c r="FBX190" s="338"/>
      <c r="FBY190" s="338"/>
      <c r="FBZ190" s="338"/>
      <c r="FCA190" s="338"/>
      <c r="FCB190" s="339"/>
      <c r="FCC190" s="11"/>
      <c r="FCD190" s="338"/>
      <c r="FCE190" s="338"/>
      <c r="FCF190" s="338"/>
      <c r="FCG190" s="338"/>
      <c r="FCH190" s="338"/>
      <c r="FCI190" s="338"/>
      <c r="FCJ190" s="339"/>
      <c r="FCK190" s="11"/>
      <c r="FCL190" s="338"/>
      <c r="FCM190" s="338"/>
      <c r="FCN190" s="338"/>
      <c r="FCO190" s="338"/>
      <c r="FCP190" s="338"/>
      <c r="FCQ190" s="338"/>
      <c r="FCR190" s="339"/>
      <c r="FCS190" s="11"/>
      <c r="FCT190" s="338"/>
      <c r="FCU190" s="338"/>
      <c r="FCV190" s="338"/>
      <c r="FCW190" s="338"/>
      <c r="FCX190" s="338"/>
      <c r="FCY190" s="338"/>
      <c r="FCZ190" s="339"/>
      <c r="FDA190" s="11"/>
      <c r="FDB190" s="338"/>
      <c r="FDC190" s="338"/>
      <c r="FDD190" s="338"/>
      <c r="FDE190" s="338"/>
      <c r="FDF190" s="338"/>
      <c r="FDG190" s="338"/>
      <c r="FDH190" s="339"/>
      <c r="FDI190" s="11"/>
      <c r="FDJ190" s="338"/>
      <c r="FDK190" s="338"/>
      <c r="FDL190" s="338"/>
      <c r="FDM190" s="338"/>
      <c r="FDN190" s="338"/>
      <c r="FDO190" s="338"/>
      <c r="FDP190" s="339"/>
      <c r="FDQ190" s="11"/>
      <c r="FDR190" s="338"/>
      <c r="FDS190" s="338"/>
      <c r="FDT190" s="338"/>
      <c r="FDU190" s="338"/>
      <c r="FDV190" s="338"/>
      <c r="FDW190" s="338"/>
      <c r="FDX190" s="339"/>
      <c r="FDY190" s="11"/>
      <c r="FDZ190" s="338"/>
      <c r="FEA190" s="338"/>
      <c r="FEB190" s="338"/>
      <c r="FEC190" s="338"/>
      <c r="FED190" s="338"/>
      <c r="FEE190" s="338"/>
      <c r="FEF190" s="339"/>
      <c r="FEG190" s="11"/>
      <c r="FEH190" s="338"/>
      <c r="FEI190" s="338"/>
      <c r="FEJ190" s="338"/>
      <c r="FEK190" s="338"/>
      <c r="FEL190" s="338"/>
      <c r="FEM190" s="338"/>
      <c r="FEN190" s="339"/>
      <c r="FEO190" s="11"/>
      <c r="FEP190" s="338"/>
      <c r="FEQ190" s="338"/>
      <c r="FER190" s="338"/>
      <c r="FES190" s="338"/>
      <c r="FET190" s="338"/>
      <c r="FEU190" s="338"/>
      <c r="FEV190" s="339"/>
      <c r="FEW190" s="11"/>
      <c r="FEX190" s="338"/>
      <c r="FEY190" s="338"/>
      <c r="FEZ190" s="338"/>
      <c r="FFA190" s="338"/>
      <c r="FFB190" s="338"/>
      <c r="FFC190" s="338"/>
      <c r="FFD190" s="339"/>
      <c r="FFE190" s="11"/>
      <c r="FFF190" s="338"/>
      <c r="FFG190" s="338"/>
      <c r="FFH190" s="338"/>
      <c r="FFI190" s="338"/>
      <c r="FFJ190" s="338"/>
      <c r="FFK190" s="338"/>
      <c r="FFL190" s="339"/>
      <c r="FFM190" s="11"/>
      <c r="FFN190" s="338"/>
      <c r="FFO190" s="338"/>
      <c r="FFP190" s="338"/>
      <c r="FFQ190" s="338"/>
      <c r="FFR190" s="338"/>
      <c r="FFS190" s="338"/>
      <c r="FFT190" s="339"/>
      <c r="FFU190" s="11"/>
      <c r="FFV190" s="338"/>
      <c r="FFW190" s="338"/>
      <c r="FFX190" s="338"/>
      <c r="FFY190" s="338"/>
      <c r="FFZ190" s="338"/>
      <c r="FGA190" s="338"/>
      <c r="FGB190" s="339"/>
      <c r="FGC190" s="11"/>
      <c r="FGD190" s="338"/>
      <c r="FGE190" s="338"/>
      <c r="FGF190" s="338"/>
      <c r="FGG190" s="338"/>
      <c r="FGH190" s="338"/>
      <c r="FGI190" s="338"/>
      <c r="FGJ190" s="339"/>
      <c r="FGK190" s="11"/>
      <c r="FGL190" s="338"/>
      <c r="FGM190" s="338"/>
      <c r="FGN190" s="338"/>
      <c r="FGO190" s="338"/>
      <c r="FGP190" s="338"/>
      <c r="FGQ190" s="338"/>
      <c r="FGR190" s="339"/>
      <c r="FGS190" s="11"/>
      <c r="FGT190" s="338"/>
      <c r="FGU190" s="338"/>
      <c r="FGV190" s="338"/>
      <c r="FGW190" s="338"/>
      <c r="FGX190" s="338"/>
      <c r="FGY190" s="338"/>
      <c r="FGZ190" s="339"/>
      <c r="FHA190" s="11"/>
      <c r="FHB190" s="338"/>
      <c r="FHC190" s="338"/>
      <c r="FHD190" s="338"/>
      <c r="FHE190" s="338"/>
      <c r="FHF190" s="338"/>
      <c r="FHG190" s="338"/>
      <c r="FHH190" s="339"/>
      <c r="FHI190" s="11"/>
      <c r="FHJ190" s="338"/>
      <c r="FHK190" s="338"/>
      <c r="FHL190" s="338"/>
      <c r="FHM190" s="338"/>
      <c r="FHN190" s="338"/>
      <c r="FHO190" s="338"/>
      <c r="FHP190" s="339"/>
      <c r="FHQ190" s="11"/>
      <c r="FHR190" s="338"/>
      <c r="FHS190" s="338"/>
      <c r="FHT190" s="338"/>
      <c r="FHU190" s="338"/>
      <c r="FHV190" s="338"/>
      <c r="FHW190" s="338"/>
      <c r="FHX190" s="339"/>
      <c r="FHY190" s="11"/>
      <c r="FHZ190" s="338"/>
      <c r="FIA190" s="338"/>
      <c r="FIB190" s="338"/>
      <c r="FIC190" s="338"/>
      <c r="FID190" s="338"/>
      <c r="FIE190" s="338"/>
      <c r="FIF190" s="339"/>
      <c r="FIG190" s="11"/>
      <c r="FIH190" s="338"/>
      <c r="FII190" s="338"/>
      <c r="FIJ190" s="338"/>
      <c r="FIK190" s="338"/>
      <c r="FIL190" s="338"/>
      <c r="FIM190" s="338"/>
      <c r="FIN190" s="339"/>
      <c r="FIO190" s="11"/>
      <c r="FIP190" s="338"/>
      <c r="FIQ190" s="338"/>
      <c r="FIR190" s="338"/>
      <c r="FIS190" s="338"/>
      <c r="FIT190" s="338"/>
      <c r="FIU190" s="338"/>
      <c r="FIV190" s="339"/>
      <c r="FIW190" s="11"/>
      <c r="FIX190" s="338"/>
      <c r="FIY190" s="338"/>
      <c r="FIZ190" s="338"/>
      <c r="FJA190" s="338"/>
      <c r="FJB190" s="338"/>
      <c r="FJC190" s="338"/>
      <c r="FJD190" s="339"/>
      <c r="FJE190" s="11"/>
      <c r="FJF190" s="338"/>
      <c r="FJG190" s="338"/>
      <c r="FJH190" s="338"/>
      <c r="FJI190" s="338"/>
      <c r="FJJ190" s="338"/>
      <c r="FJK190" s="338"/>
      <c r="FJL190" s="339"/>
      <c r="FJM190" s="11"/>
      <c r="FJN190" s="338"/>
      <c r="FJO190" s="338"/>
      <c r="FJP190" s="338"/>
      <c r="FJQ190" s="338"/>
      <c r="FJR190" s="338"/>
      <c r="FJS190" s="338"/>
      <c r="FJT190" s="339"/>
      <c r="FJU190" s="11"/>
      <c r="FJV190" s="338"/>
      <c r="FJW190" s="338"/>
      <c r="FJX190" s="338"/>
      <c r="FJY190" s="338"/>
      <c r="FJZ190" s="338"/>
      <c r="FKA190" s="338"/>
      <c r="FKB190" s="339"/>
      <c r="FKC190" s="11"/>
      <c r="FKD190" s="338"/>
      <c r="FKE190" s="338"/>
      <c r="FKF190" s="338"/>
      <c r="FKG190" s="338"/>
      <c r="FKH190" s="338"/>
      <c r="FKI190" s="338"/>
      <c r="FKJ190" s="339"/>
      <c r="FKK190" s="11"/>
      <c r="FKL190" s="338"/>
      <c r="FKM190" s="338"/>
      <c r="FKN190" s="338"/>
      <c r="FKO190" s="338"/>
      <c r="FKP190" s="338"/>
      <c r="FKQ190" s="338"/>
      <c r="FKR190" s="339"/>
      <c r="FKS190" s="11"/>
      <c r="FKT190" s="338"/>
      <c r="FKU190" s="338"/>
      <c r="FKV190" s="338"/>
      <c r="FKW190" s="338"/>
      <c r="FKX190" s="338"/>
      <c r="FKY190" s="338"/>
      <c r="FKZ190" s="339"/>
      <c r="FLA190" s="11"/>
      <c r="FLB190" s="338"/>
      <c r="FLC190" s="338"/>
      <c r="FLD190" s="338"/>
      <c r="FLE190" s="338"/>
      <c r="FLF190" s="338"/>
      <c r="FLG190" s="338"/>
      <c r="FLH190" s="339"/>
      <c r="FLI190" s="11"/>
      <c r="FLJ190" s="338"/>
      <c r="FLK190" s="338"/>
      <c r="FLL190" s="338"/>
      <c r="FLM190" s="338"/>
      <c r="FLN190" s="338"/>
      <c r="FLO190" s="338"/>
      <c r="FLP190" s="339"/>
      <c r="FLQ190" s="11"/>
      <c r="FLR190" s="338"/>
      <c r="FLS190" s="338"/>
      <c r="FLT190" s="338"/>
      <c r="FLU190" s="338"/>
      <c r="FLV190" s="338"/>
      <c r="FLW190" s="338"/>
      <c r="FLX190" s="339"/>
      <c r="FLY190" s="11"/>
      <c r="FLZ190" s="338"/>
      <c r="FMA190" s="338"/>
      <c r="FMB190" s="338"/>
      <c r="FMC190" s="338"/>
      <c r="FMD190" s="338"/>
      <c r="FME190" s="338"/>
      <c r="FMF190" s="339"/>
      <c r="FMG190" s="11"/>
      <c r="FMH190" s="338"/>
      <c r="FMI190" s="338"/>
      <c r="FMJ190" s="338"/>
      <c r="FMK190" s="338"/>
      <c r="FML190" s="338"/>
      <c r="FMM190" s="338"/>
      <c r="FMN190" s="339"/>
      <c r="FMO190" s="11"/>
      <c r="FMP190" s="338"/>
      <c r="FMQ190" s="338"/>
      <c r="FMR190" s="338"/>
      <c r="FMS190" s="338"/>
      <c r="FMT190" s="338"/>
      <c r="FMU190" s="338"/>
      <c r="FMV190" s="339"/>
      <c r="FMW190" s="11"/>
      <c r="FMX190" s="338"/>
      <c r="FMY190" s="338"/>
      <c r="FMZ190" s="338"/>
      <c r="FNA190" s="338"/>
      <c r="FNB190" s="338"/>
      <c r="FNC190" s="338"/>
      <c r="FND190" s="339"/>
      <c r="FNE190" s="11"/>
      <c r="FNF190" s="338"/>
      <c r="FNG190" s="338"/>
      <c r="FNH190" s="338"/>
      <c r="FNI190" s="338"/>
      <c r="FNJ190" s="338"/>
      <c r="FNK190" s="338"/>
      <c r="FNL190" s="339"/>
      <c r="FNM190" s="11"/>
      <c r="FNN190" s="338"/>
      <c r="FNO190" s="338"/>
      <c r="FNP190" s="338"/>
      <c r="FNQ190" s="338"/>
      <c r="FNR190" s="338"/>
      <c r="FNS190" s="338"/>
      <c r="FNT190" s="339"/>
      <c r="FNU190" s="11"/>
      <c r="FNV190" s="338"/>
      <c r="FNW190" s="338"/>
      <c r="FNX190" s="338"/>
      <c r="FNY190" s="338"/>
      <c r="FNZ190" s="338"/>
      <c r="FOA190" s="338"/>
      <c r="FOB190" s="339"/>
      <c r="FOC190" s="11"/>
      <c r="FOD190" s="338"/>
      <c r="FOE190" s="338"/>
      <c r="FOF190" s="338"/>
      <c r="FOG190" s="338"/>
      <c r="FOH190" s="338"/>
      <c r="FOI190" s="338"/>
      <c r="FOJ190" s="339"/>
      <c r="FOK190" s="11"/>
      <c r="FOL190" s="338"/>
      <c r="FOM190" s="338"/>
      <c r="FON190" s="338"/>
      <c r="FOO190" s="338"/>
      <c r="FOP190" s="338"/>
      <c r="FOQ190" s="338"/>
      <c r="FOR190" s="339"/>
      <c r="FOS190" s="11"/>
      <c r="FOT190" s="338"/>
      <c r="FOU190" s="338"/>
      <c r="FOV190" s="338"/>
      <c r="FOW190" s="338"/>
      <c r="FOX190" s="338"/>
      <c r="FOY190" s="338"/>
      <c r="FOZ190" s="339"/>
      <c r="FPA190" s="11"/>
      <c r="FPB190" s="338"/>
      <c r="FPC190" s="338"/>
      <c r="FPD190" s="338"/>
      <c r="FPE190" s="338"/>
      <c r="FPF190" s="338"/>
      <c r="FPG190" s="338"/>
      <c r="FPH190" s="339"/>
      <c r="FPI190" s="11"/>
      <c r="FPJ190" s="338"/>
      <c r="FPK190" s="338"/>
      <c r="FPL190" s="338"/>
      <c r="FPM190" s="338"/>
      <c r="FPN190" s="338"/>
      <c r="FPO190" s="338"/>
      <c r="FPP190" s="339"/>
      <c r="FPQ190" s="11"/>
      <c r="FPR190" s="338"/>
      <c r="FPS190" s="338"/>
      <c r="FPT190" s="338"/>
      <c r="FPU190" s="338"/>
      <c r="FPV190" s="338"/>
      <c r="FPW190" s="338"/>
      <c r="FPX190" s="339"/>
      <c r="FPY190" s="11"/>
      <c r="FPZ190" s="338"/>
      <c r="FQA190" s="338"/>
      <c r="FQB190" s="338"/>
      <c r="FQC190" s="338"/>
      <c r="FQD190" s="338"/>
      <c r="FQE190" s="338"/>
      <c r="FQF190" s="339"/>
      <c r="FQG190" s="11"/>
      <c r="FQH190" s="338"/>
      <c r="FQI190" s="338"/>
      <c r="FQJ190" s="338"/>
      <c r="FQK190" s="338"/>
      <c r="FQL190" s="338"/>
      <c r="FQM190" s="338"/>
      <c r="FQN190" s="339"/>
      <c r="FQO190" s="11"/>
      <c r="FQP190" s="338"/>
      <c r="FQQ190" s="338"/>
      <c r="FQR190" s="338"/>
      <c r="FQS190" s="338"/>
      <c r="FQT190" s="338"/>
      <c r="FQU190" s="338"/>
      <c r="FQV190" s="339"/>
      <c r="FQW190" s="11"/>
      <c r="FQX190" s="338"/>
      <c r="FQY190" s="338"/>
      <c r="FQZ190" s="338"/>
      <c r="FRA190" s="338"/>
      <c r="FRB190" s="338"/>
      <c r="FRC190" s="338"/>
      <c r="FRD190" s="339"/>
      <c r="FRE190" s="11"/>
      <c r="FRF190" s="338"/>
      <c r="FRG190" s="338"/>
      <c r="FRH190" s="338"/>
      <c r="FRI190" s="338"/>
      <c r="FRJ190" s="338"/>
      <c r="FRK190" s="338"/>
      <c r="FRL190" s="339"/>
      <c r="FRM190" s="11"/>
      <c r="FRN190" s="338"/>
      <c r="FRO190" s="338"/>
      <c r="FRP190" s="338"/>
      <c r="FRQ190" s="338"/>
      <c r="FRR190" s="338"/>
      <c r="FRS190" s="338"/>
      <c r="FRT190" s="339"/>
      <c r="FRU190" s="11"/>
      <c r="FRV190" s="338"/>
      <c r="FRW190" s="338"/>
      <c r="FRX190" s="338"/>
      <c r="FRY190" s="338"/>
      <c r="FRZ190" s="338"/>
      <c r="FSA190" s="338"/>
      <c r="FSB190" s="339"/>
      <c r="FSC190" s="11"/>
      <c r="FSD190" s="338"/>
      <c r="FSE190" s="338"/>
      <c r="FSF190" s="338"/>
      <c r="FSG190" s="338"/>
      <c r="FSH190" s="338"/>
      <c r="FSI190" s="338"/>
      <c r="FSJ190" s="339"/>
      <c r="FSK190" s="11"/>
      <c r="FSL190" s="338"/>
      <c r="FSM190" s="338"/>
      <c r="FSN190" s="338"/>
      <c r="FSO190" s="338"/>
      <c r="FSP190" s="338"/>
      <c r="FSQ190" s="338"/>
      <c r="FSR190" s="339"/>
      <c r="FSS190" s="11"/>
      <c r="FST190" s="338"/>
      <c r="FSU190" s="338"/>
      <c r="FSV190" s="338"/>
      <c r="FSW190" s="338"/>
      <c r="FSX190" s="338"/>
      <c r="FSY190" s="338"/>
      <c r="FSZ190" s="339"/>
      <c r="FTA190" s="11"/>
      <c r="FTB190" s="338"/>
      <c r="FTC190" s="338"/>
      <c r="FTD190" s="338"/>
      <c r="FTE190" s="338"/>
      <c r="FTF190" s="338"/>
      <c r="FTG190" s="338"/>
      <c r="FTH190" s="339"/>
      <c r="FTI190" s="11"/>
      <c r="FTJ190" s="338"/>
      <c r="FTK190" s="338"/>
      <c r="FTL190" s="338"/>
      <c r="FTM190" s="338"/>
      <c r="FTN190" s="338"/>
      <c r="FTO190" s="338"/>
      <c r="FTP190" s="339"/>
      <c r="FTQ190" s="11"/>
      <c r="FTR190" s="338"/>
      <c r="FTS190" s="338"/>
      <c r="FTT190" s="338"/>
      <c r="FTU190" s="338"/>
      <c r="FTV190" s="338"/>
      <c r="FTW190" s="338"/>
      <c r="FTX190" s="339"/>
      <c r="FTY190" s="11"/>
      <c r="FTZ190" s="338"/>
      <c r="FUA190" s="338"/>
      <c r="FUB190" s="338"/>
      <c r="FUC190" s="338"/>
      <c r="FUD190" s="338"/>
      <c r="FUE190" s="338"/>
      <c r="FUF190" s="339"/>
      <c r="FUG190" s="11"/>
      <c r="FUH190" s="338"/>
      <c r="FUI190" s="338"/>
      <c r="FUJ190" s="338"/>
      <c r="FUK190" s="338"/>
      <c r="FUL190" s="338"/>
      <c r="FUM190" s="338"/>
      <c r="FUN190" s="339"/>
      <c r="FUO190" s="11"/>
      <c r="FUP190" s="338"/>
      <c r="FUQ190" s="338"/>
      <c r="FUR190" s="338"/>
      <c r="FUS190" s="338"/>
      <c r="FUT190" s="338"/>
      <c r="FUU190" s="338"/>
      <c r="FUV190" s="339"/>
      <c r="FUW190" s="11"/>
      <c r="FUX190" s="338"/>
      <c r="FUY190" s="338"/>
      <c r="FUZ190" s="338"/>
      <c r="FVA190" s="338"/>
      <c r="FVB190" s="338"/>
      <c r="FVC190" s="338"/>
      <c r="FVD190" s="339"/>
      <c r="FVE190" s="11"/>
      <c r="FVF190" s="338"/>
      <c r="FVG190" s="338"/>
      <c r="FVH190" s="338"/>
      <c r="FVI190" s="338"/>
      <c r="FVJ190" s="338"/>
      <c r="FVK190" s="338"/>
      <c r="FVL190" s="339"/>
      <c r="FVM190" s="11"/>
      <c r="FVN190" s="338"/>
      <c r="FVO190" s="338"/>
      <c r="FVP190" s="338"/>
      <c r="FVQ190" s="338"/>
      <c r="FVR190" s="338"/>
      <c r="FVS190" s="338"/>
      <c r="FVT190" s="339"/>
      <c r="FVU190" s="11"/>
      <c r="FVV190" s="338"/>
      <c r="FVW190" s="338"/>
      <c r="FVX190" s="338"/>
      <c r="FVY190" s="338"/>
      <c r="FVZ190" s="338"/>
      <c r="FWA190" s="338"/>
      <c r="FWB190" s="339"/>
      <c r="FWC190" s="11"/>
      <c r="FWD190" s="338"/>
      <c r="FWE190" s="338"/>
      <c r="FWF190" s="338"/>
      <c r="FWG190" s="338"/>
      <c r="FWH190" s="338"/>
      <c r="FWI190" s="338"/>
      <c r="FWJ190" s="339"/>
      <c r="FWK190" s="11"/>
      <c r="FWL190" s="338"/>
      <c r="FWM190" s="338"/>
      <c r="FWN190" s="338"/>
      <c r="FWO190" s="338"/>
      <c r="FWP190" s="338"/>
      <c r="FWQ190" s="338"/>
      <c r="FWR190" s="339"/>
      <c r="FWS190" s="11"/>
      <c r="FWT190" s="338"/>
      <c r="FWU190" s="338"/>
      <c r="FWV190" s="338"/>
      <c r="FWW190" s="338"/>
      <c r="FWX190" s="338"/>
      <c r="FWY190" s="338"/>
      <c r="FWZ190" s="339"/>
      <c r="FXA190" s="11"/>
      <c r="FXB190" s="338"/>
      <c r="FXC190" s="338"/>
      <c r="FXD190" s="338"/>
      <c r="FXE190" s="338"/>
      <c r="FXF190" s="338"/>
      <c r="FXG190" s="338"/>
      <c r="FXH190" s="339"/>
      <c r="FXI190" s="11"/>
      <c r="FXJ190" s="338"/>
      <c r="FXK190" s="338"/>
      <c r="FXL190" s="338"/>
      <c r="FXM190" s="338"/>
      <c r="FXN190" s="338"/>
      <c r="FXO190" s="338"/>
      <c r="FXP190" s="339"/>
      <c r="FXQ190" s="11"/>
      <c r="FXR190" s="338"/>
      <c r="FXS190" s="338"/>
      <c r="FXT190" s="338"/>
      <c r="FXU190" s="338"/>
      <c r="FXV190" s="338"/>
      <c r="FXW190" s="338"/>
      <c r="FXX190" s="339"/>
      <c r="FXY190" s="11"/>
      <c r="FXZ190" s="338"/>
      <c r="FYA190" s="338"/>
      <c r="FYB190" s="338"/>
      <c r="FYC190" s="338"/>
      <c r="FYD190" s="338"/>
      <c r="FYE190" s="338"/>
      <c r="FYF190" s="339"/>
      <c r="FYG190" s="11"/>
      <c r="FYH190" s="338"/>
      <c r="FYI190" s="338"/>
      <c r="FYJ190" s="338"/>
      <c r="FYK190" s="338"/>
      <c r="FYL190" s="338"/>
      <c r="FYM190" s="338"/>
      <c r="FYN190" s="339"/>
      <c r="FYO190" s="11"/>
      <c r="FYP190" s="338"/>
      <c r="FYQ190" s="338"/>
      <c r="FYR190" s="338"/>
      <c r="FYS190" s="338"/>
      <c r="FYT190" s="338"/>
      <c r="FYU190" s="338"/>
      <c r="FYV190" s="339"/>
      <c r="FYW190" s="11"/>
      <c r="FYX190" s="338"/>
      <c r="FYY190" s="338"/>
      <c r="FYZ190" s="338"/>
      <c r="FZA190" s="338"/>
      <c r="FZB190" s="338"/>
      <c r="FZC190" s="338"/>
      <c r="FZD190" s="339"/>
      <c r="FZE190" s="11"/>
      <c r="FZF190" s="338"/>
      <c r="FZG190" s="338"/>
      <c r="FZH190" s="338"/>
      <c r="FZI190" s="338"/>
      <c r="FZJ190" s="338"/>
      <c r="FZK190" s="338"/>
      <c r="FZL190" s="339"/>
      <c r="FZM190" s="11"/>
      <c r="FZN190" s="338"/>
      <c r="FZO190" s="338"/>
      <c r="FZP190" s="338"/>
      <c r="FZQ190" s="338"/>
      <c r="FZR190" s="338"/>
      <c r="FZS190" s="338"/>
      <c r="FZT190" s="339"/>
      <c r="FZU190" s="11"/>
      <c r="FZV190" s="338"/>
      <c r="FZW190" s="338"/>
      <c r="FZX190" s="338"/>
      <c r="FZY190" s="338"/>
      <c r="FZZ190" s="338"/>
      <c r="GAA190" s="338"/>
      <c r="GAB190" s="339"/>
      <c r="GAC190" s="11"/>
      <c r="GAD190" s="338"/>
      <c r="GAE190" s="338"/>
      <c r="GAF190" s="338"/>
      <c r="GAG190" s="338"/>
      <c r="GAH190" s="338"/>
      <c r="GAI190" s="338"/>
      <c r="GAJ190" s="339"/>
      <c r="GAK190" s="11"/>
      <c r="GAL190" s="338"/>
      <c r="GAM190" s="338"/>
      <c r="GAN190" s="338"/>
      <c r="GAO190" s="338"/>
      <c r="GAP190" s="338"/>
      <c r="GAQ190" s="338"/>
      <c r="GAR190" s="339"/>
      <c r="GAS190" s="11"/>
      <c r="GAT190" s="338"/>
      <c r="GAU190" s="338"/>
      <c r="GAV190" s="338"/>
      <c r="GAW190" s="338"/>
      <c r="GAX190" s="338"/>
      <c r="GAY190" s="338"/>
      <c r="GAZ190" s="339"/>
      <c r="GBA190" s="11"/>
      <c r="GBB190" s="338"/>
      <c r="GBC190" s="338"/>
      <c r="GBD190" s="338"/>
      <c r="GBE190" s="338"/>
      <c r="GBF190" s="338"/>
      <c r="GBG190" s="338"/>
      <c r="GBH190" s="339"/>
      <c r="GBI190" s="11"/>
      <c r="GBJ190" s="338"/>
      <c r="GBK190" s="338"/>
      <c r="GBL190" s="338"/>
      <c r="GBM190" s="338"/>
      <c r="GBN190" s="338"/>
      <c r="GBO190" s="338"/>
      <c r="GBP190" s="339"/>
      <c r="GBQ190" s="11"/>
      <c r="GBR190" s="338"/>
      <c r="GBS190" s="338"/>
      <c r="GBT190" s="338"/>
      <c r="GBU190" s="338"/>
      <c r="GBV190" s="338"/>
      <c r="GBW190" s="338"/>
      <c r="GBX190" s="339"/>
      <c r="GBY190" s="11"/>
      <c r="GBZ190" s="338"/>
      <c r="GCA190" s="338"/>
      <c r="GCB190" s="338"/>
      <c r="GCC190" s="338"/>
      <c r="GCD190" s="338"/>
      <c r="GCE190" s="338"/>
      <c r="GCF190" s="339"/>
      <c r="GCG190" s="11"/>
      <c r="GCH190" s="338"/>
      <c r="GCI190" s="338"/>
      <c r="GCJ190" s="338"/>
      <c r="GCK190" s="338"/>
      <c r="GCL190" s="338"/>
      <c r="GCM190" s="338"/>
      <c r="GCN190" s="339"/>
      <c r="GCO190" s="11"/>
      <c r="GCP190" s="338"/>
      <c r="GCQ190" s="338"/>
      <c r="GCR190" s="338"/>
      <c r="GCS190" s="338"/>
      <c r="GCT190" s="338"/>
      <c r="GCU190" s="338"/>
      <c r="GCV190" s="339"/>
      <c r="GCW190" s="11"/>
      <c r="GCX190" s="338"/>
      <c r="GCY190" s="338"/>
      <c r="GCZ190" s="338"/>
      <c r="GDA190" s="338"/>
      <c r="GDB190" s="338"/>
      <c r="GDC190" s="338"/>
      <c r="GDD190" s="339"/>
      <c r="GDE190" s="11"/>
      <c r="GDF190" s="338"/>
      <c r="GDG190" s="338"/>
      <c r="GDH190" s="338"/>
      <c r="GDI190" s="338"/>
      <c r="GDJ190" s="338"/>
      <c r="GDK190" s="338"/>
      <c r="GDL190" s="339"/>
      <c r="GDM190" s="11"/>
      <c r="GDN190" s="338"/>
      <c r="GDO190" s="338"/>
      <c r="GDP190" s="338"/>
      <c r="GDQ190" s="338"/>
      <c r="GDR190" s="338"/>
      <c r="GDS190" s="338"/>
      <c r="GDT190" s="339"/>
      <c r="GDU190" s="11"/>
      <c r="GDV190" s="338"/>
      <c r="GDW190" s="338"/>
      <c r="GDX190" s="338"/>
      <c r="GDY190" s="338"/>
      <c r="GDZ190" s="338"/>
      <c r="GEA190" s="338"/>
      <c r="GEB190" s="339"/>
      <c r="GEC190" s="11"/>
      <c r="GED190" s="338"/>
      <c r="GEE190" s="338"/>
      <c r="GEF190" s="338"/>
      <c r="GEG190" s="338"/>
      <c r="GEH190" s="338"/>
      <c r="GEI190" s="338"/>
      <c r="GEJ190" s="339"/>
      <c r="GEK190" s="11"/>
      <c r="GEL190" s="338"/>
      <c r="GEM190" s="338"/>
      <c r="GEN190" s="338"/>
      <c r="GEO190" s="338"/>
      <c r="GEP190" s="338"/>
      <c r="GEQ190" s="338"/>
      <c r="GER190" s="339"/>
      <c r="GES190" s="11"/>
      <c r="GET190" s="338"/>
      <c r="GEU190" s="338"/>
      <c r="GEV190" s="338"/>
      <c r="GEW190" s="338"/>
      <c r="GEX190" s="338"/>
      <c r="GEY190" s="338"/>
      <c r="GEZ190" s="339"/>
      <c r="GFA190" s="11"/>
      <c r="GFB190" s="338"/>
      <c r="GFC190" s="338"/>
      <c r="GFD190" s="338"/>
      <c r="GFE190" s="338"/>
      <c r="GFF190" s="338"/>
      <c r="GFG190" s="338"/>
      <c r="GFH190" s="339"/>
      <c r="GFI190" s="11"/>
      <c r="GFJ190" s="338"/>
      <c r="GFK190" s="338"/>
      <c r="GFL190" s="338"/>
      <c r="GFM190" s="338"/>
      <c r="GFN190" s="338"/>
      <c r="GFO190" s="338"/>
      <c r="GFP190" s="339"/>
      <c r="GFQ190" s="11"/>
      <c r="GFR190" s="338"/>
      <c r="GFS190" s="338"/>
      <c r="GFT190" s="338"/>
      <c r="GFU190" s="338"/>
      <c r="GFV190" s="338"/>
      <c r="GFW190" s="338"/>
      <c r="GFX190" s="339"/>
      <c r="GFY190" s="11"/>
      <c r="GFZ190" s="338"/>
      <c r="GGA190" s="338"/>
      <c r="GGB190" s="338"/>
      <c r="GGC190" s="338"/>
      <c r="GGD190" s="338"/>
      <c r="GGE190" s="338"/>
      <c r="GGF190" s="339"/>
      <c r="GGG190" s="11"/>
      <c r="GGH190" s="338"/>
      <c r="GGI190" s="338"/>
      <c r="GGJ190" s="338"/>
      <c r="GGK190" s="338"/>
      <c r="GGL190" s="338"/>
      <c r="GGM190" s="338"/>
      <c r="GGN190" s="339"/>
      <c r="GGO190" s="11"/>
      <c r="GGP190" s="338"/>
      <c r="GGQ190" s="338"/>
      <c r="GGR190" s="338"/>
      <c r="GGS190" s="338"/>
      <c r="GGT190" s="338"/>
      <c r="GGU190" s="338"/>
      <c r="GGV190" s="339"/>
      <c r="GGW190" s="11"/>
      <c r="GGX190" s="338"/>
      <c r="GGY190" s="338"/>
      <c r="GGZ190" s="338"/>
      <c r="GHA190" s="338"/>
      <c r="GHB190" s="338"/>
      <c r="GHC190" s="338"/>
      <c r="GHD190" s="339"/>
      <c r="GHE190" s="11"/>
      <c r="GHF190" s="338"/>
      <c r="GHG190" s="338"/>
      <c r="GHH190" s="338"/>
      <c r="GHI190" s="338"/>
      <c r="GHJ190" s="338"/>
      <c r="GHK190" s="338"/>
      <c r="GHL190" s="339"/>
      <c r="GHM190" s="11"/>
      <c r="GHN190" s="338"/>
      <c r="GHO190" s="338"/>
      <c r="GHP190" s="338"/>
      <c r="GHQ190" s="338"/>
      <c r="GHR190" s="338"/>
      <c r="GHS190" s="338"/>
      <c r="GHT190" s="339"/>
      <c r="GHU190" s="11"/>
      <c r="GHV190" s="338"/>
      <c r="GHW190" s="338"/>
      <c r="GHX190" s="338"/>
      <c r="GHY190" s="338"/>
      <c r="GHZ190" s="338"/>
      <c r="GIA190" s="338"/>
      <c r="GIB190" s="339"/>
      <c r="GIC190" s="11"/>
      <c r="GID190" s="338"/>
      <c r="GIE190" s="338"/>
      <c r="GIF190" s="338"/>
      <c r="GIG190" s="338"/>
      <c r="GIH190" s="338"/>
      <c r="GII190" s="338"/>
      <c r="GIJ190" s="339"/>
      <c r="GIK190" s="11"/>
      <c r="GIL190" s="338"/>
      <c r="GIM190" s="338"/>
      <c r="GIN190" s="338"/>
      <c r="GIO190" s="338"/>
      <c r="GIP190" s="338"/>
      <c r="GIQ190" s="338"/>
      <c r="GIR190" s="339"/>
      <c r="GIS190" s="11"/>
      <c r="GIT190" s="338"/>
      <c r="GIU190" s="338"/>
      <c r="GIV190" s="338"/>
      <c r="GIW190" s="338"/>
      <c r="GIX190" s="338"/>
      <c r="GIY190" s="338"/>
      <c r="GIZ190" s="339"/>
      <c r="GJA190" s="11"/>
      <c r="GJB190" s="338"/>
      <c r="GJC190" s="338"/>
      <c r="GJD190" s="338"/>
      <c r="GJE190" s="338"/>
      <c r="GJF190" s="338"/>
      <c r="GJG190" s="338"/>
      <c r="GJH190" s="339"/>
      <c r="GJI190" s="11"/>
      <c r="GJJ190" s="338"/>
      <c r="GJK190" s="338"/>
      <c r="GJL190" s="338"/>
      <c r="GJM190" s="338"/>
      <c r="GJN190" s="338"/>
      <c r="GJO190" s="338"/>
      <c r="GJP190" s="339"/>
      <c r="GJQ190" s="11"/>
      <c r="GJR190" s="338"/>
      <c r="GJS190" s="338"/>
      <c r="GJT190" s="338"/>
      <c r="GJU190" s="338"/>
      <c r="GJV190" s="338"/>
      <c r="GJW190" s="338"/>
      <c r="GJX190" s="339"/>
      <c r="GJY190" s="11"/>
      <c r="GJZ190" s="338"/>
      <c r="GKA190" s="338"/>
      <c r="GKB190" s="338"/>
      <c r="GKC190" s="338"/>
      <c r="GKD190" s="338"/>
      <c r="GKE190" s="338"/>
      <c r="GKF190" s="339"/>
      <c r="GKG190" s="11"/>
      <c r="GKH190" s="338"/>
      <c r="GKI190" s="338"/>
      <c r="GKJ190" s="338"/>
      <c r="GKK190" s="338"/>
      <c r="GKL190" s="338"/>
      <c r="GKM190" s="338"/>
      <c r="GKN190" s="339"/>
      <c r="GKO190" s="11"/>
      <c r="GKP190" s="338"/>
      <c r="GKQ190" s="338"/>
      <c r="GKR190" s="338"/>
      <c r="GKS190" s="338"/>
      <c r="GKT190" s="338"/>
      <c r="GKU190" s="338"/>
      <c r="GKV190" s="339"/>
      <c r="GKW190" s="11"/>
      <c r="GKX190" s="338"/>
      <c r="GKY190" s="338"/>
      <c r="GKZ190" s="338"/>
      <c r="GLA190" s="338"/>
      <c r="GLB190" s="338"/>
      <c r="GLC190" s="338"/>
      <c r="GLD190" s="339"/>
      <c r="GLE190" s="11"/>
      <c r="GLF190" s="338"/>
      <c r="GLG190" s="338"/>
      <c r="GLH190" s="338"/>
      <c r="GLI190" s="338"/>
      <c r="GLJ190" s="338"/>
      <c r="GLK190" s="338"/>
      <c r="GLL190" s="339"/>
      <c r="GLM190" s="11"/>
      <c r="GLN190" s="338"/>
      <c r="GLO190" s="338"/>
      <c r="GLP190" s="338"/>
      <c r="GLQ190" s="338"/>
      <c r="GLR190" s="338"/>
      <c r="GLS190" s="338"/>
      <c r="GLT190" s="339"/>
      <c r="GLU190" s="11"/>
      <c r="GLV190" s="338"/>
      <c r="GLW190" s="338"/>
      <c r="GLX190" s="338"/>
      <c r="GLY190" s="338"/>
      <c r="GLZ190" s="338"/>
      <c r="GMA190" s="338"/>
      <c r="GMB190" s="339"/>
      <c r="GMC190" s="11"/>
      <c r="GMD190" s="338"/>
      <c r="GME190" s="338"/>
      <c r="GMF190" s="338"/>
      <c r="GMG190" s="338"/>
      <c r="GMH190" s="338"/>
      <c r="GMI190" s="338"/>
      <c r="GMJ190" s="339"/>
      <c r="GMK190" s="11"/>
      <c r="GML190" s="338"/>
      <c r="GMM190" s="338"/>
      <c r="GMN190" s="338"/>
      <c r="GMO190" s="338"/>
      <c r="GMP190" s="338"/>
      <c r="GMQ190" s="338"/>
      <c r="GMR190" s="339"/>
      <c r="GMS190" s="11"/>
      <c r="GMT190" s="338"/>
      <c r="GMU190" s="338"/>
      <c r="GMV190" s="338"/>
      <c r="GMW190" s="338"/>
      <c r="GMX190" s="338"/>
      <c r="GMY190" s="338"/>
      <c r="GMZ190" s="339"/>
      <c r="GNA190" s="11"/>
      <c r="GNB190" s="338"/>
      <c r="GNC190" s="338"/>
      <c r="GND190" s="338"/>
      <c r="GNE190" s="338"/>
      <c r="GNF190" s="338"/>
      <c r="GNG190" s="338"/>
      <c r="GNH190" s="339"/>
      <c r="GNI190" s="11"/>
      <c r="GNJ190" s="338"/>
      <c r="GNK190" s="338"/>
      <c r="GNL190" s="338"/>
      <c r="GNM190" s="338"/>
      <c r="GNN190" s="338"/>
      <c r="GNO190" s="338"/>
      <c r="GNP190" s="339"/>
      <c r="GNQ190" s="11"/>
      <c r="GNR190" s="338"/>
      <c r="GNS190" s="338"/>
      <c r="GNT190" s="338"/>
      <c r="GNU190" s="338"/>
      <c r="GNV190" s="338"/>
      <c r="GNW190" s="338"/>
      <c r="GNX190" s="339"/>
      <c r="GNY190" s="11"/>
      <c r="GNZ190" s="338"/>
      <c r="GOA190" s="338"/>
      <c r="GOB190" s="338"/>
      <c r="GOC190" s="338"/>
      <c r="GOD190" s="338"/>
      <c r="GOE190" s="338"/>
      <c r="GOF190" s="339"/>
      <c r="GOG190" s="11"/>
      <c r="GOH190" s="338"/>
      <c r="GOI190" s="338"/>
      <c r="GOJ190" s="338"/>
      <c r="GOK190" s="338"/>
      <c r="GOL190" s="338"/>
      <c r="GOM190" s="338"/>
      <c r="GON190" s="339"/>
      <c r="GOO190" s="11"/>
      <c r="GOP190" s="338"/>
      <c r="GOQ190" s="338"/>
      <c r="GOR190" s="338"/>
      <c r="GOS190" s="338"/>
      <c r="GOT190" s="338"/>
      <c r="GOU190" s="338"/>
      <c r="GOV190" s="339"/>
      <c r="GOW190" s="11"/>
      <c r="GOX190" s="338"/>
      <c r="GOY190" s="338"/>
      <c r="GOZ190" s="338"/>
      <c r="GPA190" s="338"/>
      <c r="GPB190" s="338"/>
      <c r="GPC190" s="338"/>
      <c r="GPD190" s="339"/>
      <c r="GPE190" s="11"/>
      <c r="GPF190" s="338"/>
      <c r="GPG190" s="338"/>
      <c r="GPH190" s="338"/>
      <c r="GPI190" s="338"/>
      <c r="GPJ190" s="338"/>
      <c r="GPK190" s="338"/>
      <c r="GPL190" s="339"/>
      <c r="GPM190" s="11"/>
      <c r="GPN190" s="338"/>
      <c r="GPO190" s="338"/>
      <c r="GPP190" s="338"/>
      <c r="GPQ190" s="338"/>
      <c r="GPR190" s="338"/>
      <c r="GPS190" s="338"/>
      <c r="GPT190" s="339"/>
      <c r="GPU190" s="11"/>
      <c r="GPV190" s="338"/>
      <c r="GPW190" s="338"/>
      <c r="GPX190" s="338"/>
      <c r="GPY190" s="338"/>
      <c r="GPZ190" s="338"/>
      <c r="GQA190" s="338"/>
      <c r="GQB190" s="339"/>
      <c r="GQC190" s="11"/>
      <c r="GQD190" s="338"/>
      <c r="GQE190" s="338"/>
      <c r="GQF190" s="338"/>
      <c r="GQG190" s="338"/>
      <c r="GQH190" s="338"/>
      <c r="GQI190" s="338"/>
      <c r="GQJ190" s="339"/>
      <c r="GQK190" s="11"/>
      <c r="GQL190" s="338"/>
      <c r="GQM190" s="338"/>
      <c r="GQN190" s="338"/>
      <c r="GQO190" s="338"/>
      <c r="GQP190" s="338"/>
      <c r="GQQ190" s="338"/>
      <c r="GQR190" s="339"/>
      <c r="GQS190" s="11"/>
      <c r="GQT190" s="338"/>
      <c r="GQU190" s="338"/>
      <c r="GQV190" s="338"/>
      <c r="GQW190" s="338"/>
      <c r="GQX190" s="338"/>
      <c r="GQY190" s="338"/>
      <c r="GQZ190" s="339"/>
      <c r="GRA190" s="11"/>
      <c r="GRB190" s="338"/>
      <c r="GRC190" s="338"/>
      <c r="GRD190" s="338"/>
      <c r="GRE190" s="338"/>
      <c r="GRF190" s="338"/>
      <c r="GRG190" s="338"/>
      <c r="GRH190" s="339"/>
      <c r="GRI190" s="11"/>
      <c r="GRJ190" s="338"/>
      <c r="GRK190" s="338"/>
      <c r="GRL190" s="338"/>
      <c r="GRM190" s="338"/>
      <c r="GRN190" s="338"/>
      <c r="GRO190" s="338"/>
      <c r="GRP190" s="339"/>
      <c r="GRQ190" s="11"/>
      <c r="GRR190" s="338"/>
      <c r="GRS190" s="338"/>
      <c r="GRT190" s="338"/>
      <c r="GRU190" s="338"/>
      <c r="GRV190" s="338"/>
      <c r="GRW190" s="338"/>
      <c r="GRX190" s="339"/>
      <c r="GRY190" s="11"/>
      <c r="GRZ190" s="338"/>
      <c r="GSA190" s="338"/>
      <c r="GSB190" s="338"/>
      <c r="GSC190" s="338"/>
      <c r="GSD190" s="338"/>
      <c r="GSE190" s="338"/>
      <c r="GSF190" s="339"/>
      <c r="GSG190" s="11"/>
      <c r="GSH190" s="338"/>
      <c r="GSI190" s="338"/>
      <c r="GSJ190" s="338"/>
      <c r="GSK190" s="338"/>
      <c r="GSL190" s="338"/>
      <c r="GSM190" s="338"/>
      <c r="GSN190" s="339"/>
      <c r="GSO190" s="11"/>
      <c r="GSP190" s="338"/>
      <c r="GSQ190" s="338"/>
      <c r="GSR190" s="338"/>
      <c r="GSS190" s="338"/>
      <c r="GST190" s="338"/>
      <c r="GSU190" s="338"/>
      <c r="GSV190" s="339"/>
      <c r="GSW190" s="11"/>
      <c r="GSX190" s="338"/>
      <c r="GSY190" s="338"/>
      <c r="GSZ190" s="338"/>
      <c r="GTA190" s="338"/>
      <c r="GTB190" s="338"/>
      <c r="GTC190" s="338"/>
      <c r="GTD190" s="339"/>
      <c r="GTE190" s="11"/>
      <c r="GTF190" s="338"/>
      <c r="GTG190" s="338"/>
      <c r="GTH190" s="338"/>
      <c r="GTI190" s="338"/>
      <c r="GTJ190" s="338"/>
      <c r="GTK190" s="338"/>
      <c r="GTL190" s="339"/>
      <c r="GTM190" s="11"/>
      <c r="GTN190" s="338"/>
      <c r="GTO190" s="338"/>
      <c r="GTP190" s="338"/>
      <c r="GTQ190" s="338"/>
      <c r="GTR190" s="338"/>
      <c r="GTS190" s="338"/>
      <c r="GTT190" s="339"/>
      <c r="GTU190" s="11"/>
      <c r="GTV190" s="338"/>
      <c r="GTW190" s="338"/>
      <c r="GTX190" s="338"/>
      <c r="GTY190" s="338"/>
      <c r="GTZ190" s="338"/>
      <c r="GUA190" s="338"/>
      <c r="GUB190" s="339"/>
      <c r="GUC190" s="11"/>
      <c r="GUD190" s="338"/>
      <c r="GUE190" s="338"/>
      <c r="GUF190" s="338"/>
      <c r="GUG190" s="338"/>
      <c r="GUH190" s="338"/>
      <c r="GUI190" s="338"/>
      <c r="GUJ190" s="339"/>
      <c r="GUK190" s="11"/>
      <c r="GUL190" s="338"/>
      <c r="GUM190" s="338"/>
      <c r="GUN190" s="338"/>
      <c r="GUO190" s="338"/>
      <c r="GUP190" s="338"/>
      <c r="GUQ190" s="338"/>
      <c r="GUR190" s="339"/>
      <c r="GUS190" s="11"/>
      <c r="GUT190" s="338"/>
      <c r="GUU190" s="338"/>
      <c r="GUV190" s="338"/>
      <c r="GUW190" s="338"/>
      <c r="GUX190" s="338"/>
      <c r="GUY190" s="338"/>
      <c r="GUZ190" s="339"/>
      <c r="GVA190" s="11"/>
      <c r="GVB190" s="338"/>
      <c r="GVC190" s="338"/>
      <c r="GVD190" s="338"/>
      <c r="GVE190" s="338"/>
      <c r="GVF190" s="338"/>
      <c r="GVG190" s="338"/>
      <c r="GVH190" s="339"/>
      <c r="GVI190" s="11"/>
      <c r="GVJ190" s="338"/>
      <c r="GVK190" s="338"/>
      <c r="GVL190" s="338"/>
      <c r="GVM190" s="338"/>
      <c r="GVN190" s="338"/>
      <c r="GVO190" s="338"/>
      <c r="GVP190" s="339"/>
      <c r="GVQ190" s="11"/>
      <c r="GVR190" s="338"/>
      <c r="GVS190" s="338"/>
      <c r="GVT190" s="338"/>
      <c r="GVU190" s="338"/>
      <c r="GVV190" s="338"/>
      <c r="GVW190" s="338"/>
      <c r="GVX190" s="339"/>
      <c r="GVY190" s="11"/>
      <c r="GVZ190" s="338"/>
      <c r="GWA190" s="338"/>
      <c r="GWB190" s="338"/>
      <c r="GWC190" s="338"/>
      <c r="GWD190" s="338"/>
      <c r="GWE190" s="338"/>
      <c r="GWF190" s="339"/>
      <c r="GWG190" s="11"/>
      <c r="GWH190" s="338"/>
      <c r="GWI190" s="338"/>
      <c r="GWJ190" s="338"/>
      <c r="GWK190" s="338"/>
      <c r="GWL190" s="338"/>
      <c r="GWM190" s="338"/>
      <c r="GWN190" s="339"/>
      <c r="GWO190" s="11"/>
      <c r="GWP190" s="338"/>
      <c r="GWQ190" s="338"/>
      <c r="GWR190" s="338"/>
      <c r="GWS190" s="338"/>
      <c r="GWT190" s="338"/>
      <c r="GWU190" s="338"/>
      <c r="GWV190" s="339"/>
      <c r="GWW190" s="11"/>
      <c r="GWX190" s="338"/>
      <c r="GWY190" s="338"/>
      <c r="GWZ190" s="338"/>
      <c r="GXA190" s="338"/>
      <c r="GXB190" s="338"/>
      <c r="GXC190" s="338"/>
      <c r="GXD190" s="339"/>
      <c r="GXE190" s="11"/>
      <c r="GXF190" s="338"/>
      <c r="GXG190" s="338"/>
      <c r="GXH190" s="338"/>
      <c r="GXI190" s="338"/>
      <c r="GXJ190" s="338"/>
      <c r="GXK190" s="338"/>
      <c r="GXL190" s="339"/>
      <c r="GXM190" s="11"/>
      <c r="GXN190" s="338"/>
      <c r="GXO190" s="338"/>
      <c r="GXP190" s="338"/>
      <c r="GXQ190" s="338"/>
      <c r="GXR190" s="338"/>
      <c r="GXS190" s="338"/>
      <c r="GXT190" s="339"/>
      <c r="GXU190" s="11"/>
      <c r="GXV190" s="338"/>
      <c r="GXW190" s="338"/>
      <c r="GXX190" s="338"/>
      <c r="GXY190" s="338"/>
      <c r="GXZ190" s="338"/>
      <c r="GYA190" s="338"/>
      <c r="GYB190" s="339"/>
      <c r="GYC190" s="11"/>
      <c r="GYD190" s="338"/>
      <c r="GYE190" s="338"/>
      <c r="GYF190" s="338"/>
      <c r="GYG190" s="338"/>
      <c r="GYH190" s="338"/>
      <c r="GYI190" s="338"/>
      <c r="GYJ190" s="339"/>
      <c r="GYK190" s="11"/>
      <c r="GYL190" s="338"/>
      <c r="GYM190" s="338"/>
      <c r="GYN190" s="338"/>
      <c r="GYO190" s="338"/>
      <c r="GYP190" s="338"/>
      <c r="GYQ190" s="338"/>
      <c r="GYR190" s="339"/>
      <c r="GYS190" s="11"/>
      <c r="GYT190" s="338"/>
      <c r="GYU190" s="338"/>
      <c r="GYV190" s="338"/>
      <c r="GYW190" s="338"/>
      <c r="GYX190" s="338"/>
      <c r="GYY190" s="338"/>
      <c r="GYZ190" s="339"/>
      <c r="GZA190" s="11"/>
      <c r="GZB190" s="338"/>
      <c r="GZC190" s="338"/>
      <c r="GZD190" s="338"/>
      <c r="GZE190" s="338"/>
      <c r="GZF190" s="338"/>
      <c r="GZG190" s="338"/>
      <c r="GZH190" s="339"/>
      <c r="GZI190" s="11"/>
      <c r="GZJ190" s="338"/>
      <c r="GZK190" s="338"/>
      <c r="GZL190" s="338"/>
      <c r="GZM190" s="338"/>
      <c r="GZN190" s="338"/>
      <c r="GZO190" s="338"/>
      <c r="GZP190" s="339"/>
      <c r="GZQ190" s="11"/>
      <c r="GZR190" s="338"/>
      <c r="GZS190" s="338"/>
      <c r="GZT190" s="338"/>
      <c r="GZU190" s="338"/>
      <c r="GZV190" s="338"/>
      <c r="GZW190" s="338"/>
      <c r="GZX190" s="339"/>
      <c r="GZY190" s="11"/>
      <c r="GZZ190" s="338"/>
      <c r="HAA190" s="338"/>
      <c r="HAB190" s="338"/>
      <c r="HAC190" s="338"/>
      <c r="HAD190" s="338"/>
      <c r="HAE190" s="338"/>
      <c r="HAF190" s="339"/>
      <c r="HAG190" s="11"/>
      <c r="HAH190" s="338"/>
      <c r="HAI190" s="338"/>
      <c r="HAJ190" s="338"/>
      <c r="HAK190" s="338"/>
      <c r="HAL190" s="338"/>
      <c r="HAM190" s="338"/>
      <c r="HAN190" s="339"/>
      <c r="HAO190" s="11"/>
      <c r="HAP190" s="338"/>
      <c r="HAQ190" s="338"/>
      <c r="HAR190" s="338"/>
      <c r="HAS190" s="338"/>
      <c r="HAT190" s="338"/>
      <c r="HAU190" s="338"/>
      <c r="HAV190" s="339"/>
      <c r="HAW190" s="11"/>
      <c r="HAX190" s="338"/>
      <c r="HAY190" s="338"/>
      <c r="HAZ190" s="338"/>
      <c r="HBA190" s="338"/>
      <c r="HBB190" s="338"/>
      <c r="HBC190" s="338"/>
      <c r="HBD190" s="339"/>
      <c r="HBE190" s="11"/>
      <c r="HBF190" s="338"/>
      <c r="HBG190" s="338"/>
      <c r="HBH190" s="338"/>
      <c r="HBI190" s="338"/>
      <c r="HBJ190" s="338"/>
      <c r="HBK190" s="338"/>
      <c r="HBL190" s="339"/>
      <c r="HBM190" s="11"/>
      <c r="HBN190" s="338"/>
      <c r="HBO190" s="338"/>
      <c r="HBP190" s="338"/>
      <c r="HBQ190" s="338"/>
      <c r="HBR190" s="338"/>
      <c r="HBS190" s="338"/>
      <c r="HBT190" s="339"/>
      <c r="HBU190" s="11"/>
      <c r="HBV190" s="338"/>
      <c r="HBW190" s="338"/>
      <c r="HBX190" s="338"/>
      <c r="HBY190" s="338"/>
      <c r="HBZ190" s="338"/>
      <c r="HCA190" s="338"/>
      <c r="HCB190" s="339"/>
      <c r="HCC190" s="11"/>
      <c r="HCD190" s="338"/>
      <c r="HCE190" s="338"/>
      <c r="HCF190" s="338"/>
      <c r="HCG190" s="338"/>
      <c r="HCH190" s="338"/>
      <c r="HCI190" s="338"/>
      <c r="HCJ190" s="339"/>
      <c r="HCK190" s="11"/>
      <c r="HCL190" s="338"/>
      <c r="HCM190" s="338"/>
      <c r="HCN190" s="338"/>
      <c r="HCO190" s="338"/>
      <c r="HCP190" s="338"/>
      <c r="HCQ190" s="338"/>
      <c r="HCR190" s="339"/>
      <c r="HCS190" s="11"/>
      <c r="HCT190" s="338"/>
      <c r="HCU190" s="338"/>
      <c r="HCV190" s="338"/>
      <c r="HCW190" s="338"/>
      <c r="HCX190" s="338"/>
      <c r="HCY190" s="338"/>
      <c r="HCZ190" s="339"/>
      <c r="HDA190" s="11"/>
      <c r="HDB190" s="338"/>
      <c r="HDC190" s="338"/>
      <c r="HDD190" s="338"/>
      <c r="HDE190" s="338"/>
      <c r="HDF190" s="338"/>
      <c r="HDG190" s="338"/>
      <c r="HDH190" s="339"/>
      <c r="HDI190" s="11"/>
      <c r="HDJ190" s="338"/>
      <c r="HDK190" s="338"/>
      <c r="HDL190" s="338"/>
      <c r="HDM190" s="338"/>
      <c r="HDN190" s="338"/>
      <c r="HDO190" s="338"/>
      <c r="HDP190" s="339"/>
      <c r="HDQ190" s="11"/>
      <c r="HDR190" s="338"/>
      <c r="HDS190" s="338"/>
      <c r="HDT190" s="338"/>
      <c r="HDU190" s="338"/>
      <c r="HDV190" s="338"/>
      <c r="HDW190" s="338"/>
      <c r="HDX190" s="339"/>
      <c r="HDY190" s="11"/>
      <c r="HDZ190" s="338"/>
      <c r="HEA190" s="338"/>
      <c r="HEB190" s="338"/>
      <c r="HEC190" s="338"/>
      <c r="HED190" s="338"/>
      <c r="HEE190" s="338"/>
      <c r="HEF190" s="339"/>
      <c r="HEG190" s="11"/>
      <c r="HEH190" s="338"/>
      <c r="HEI190" s="338"/>
      <c r="HEJ190" s="338"/>
      <c r="HEK190" s="338"/>
      <c r="HEL190" s="338"/>
      <c r="HEM190" s="338"/>
      <c r="HEN190" s="339"/>
      <c r="HEO190" s="11"/>
      <c r="HEP190" s="338"/>
      <c r="HEQ190" s="338"/>
      <c r="HER190" s="338"/>
      <c r="HES190" s="338"/>
      <c r="HET190" s="338"/>
      <c r="HEU190" s="338"/>
      <c r="HEV190" s="339"/>
      <c r="HEW190" s="11"/>
      <c r="HEX190" s="338"/>
      <c r="HEY190" s="338"/>
      <c r="HEZ190" s="338"/>
      <c r="HFA190" s="338"/>
      <c r="HFB190" s="338"/>
      <c r="HFC190" s="338"/>
      <c r="HFD190" s="339"/>
      <c r="HFE190" s="11"/>
      <c r="HFF190" s="338"/>
      <c r="HFG190" s="338"/>
      <c r="HFH190" s="338"/>
      <c r="HFI190" s="338"/>
      <c r="HFJ190" s="338"/>
      <c r="HFK190" s="338"/>
      <c r="HFL190" s="339"/>
      <c r="HFM190" s="11"/>
      <c r="HFN190" s="338"/>
      <c r="HFO190" s="338"/>
      <c r="HFP190" s="338"/>
      <c r="HFQ190" s="338"/>
      <c r="HFR190" s="338"/>
      <c r="HFS190" s="338"/>
      <c r="HFT190" s="339"/>
      <c r="HFU190" s="11"/>
      <c r="HFV190" s="338"/>
      <c r="HFW190" s="338"/>
      <c r="HFX190" s="338"/>
      <c r="HFY190" s="338"/>
      <c r="HFZ190" s="338"/>
      <c r="HGA190" s="338"/>
      <c r="HGB190" s="339"/>
      <c r="HGC190" s="11"/>
      <c r="HGD190" s="338"/>
      <c r="HGE190" s="338"/>
      <c r="HGF190" s="338"/>
      <c r="HGG190" s="338"/>
      <c r="HGH190" s="338"/>
      <c r="HGI190" s="338"/>
      <c r="HGJ190" s="339"/>
      <c r="HGK190" s="11"/>
      <c r="HGL190" s="338"/>
      <c r="HGM190" s="338"/>
      <c r="HGN190" s="338"/>
      <c r="HGO190" s="338"/>
      <c r="HGP190" s="338"/>
      <c r="HGQ190" s="338"/>
      <c r="HGR190" s="339"/>
      <c r="HGS190" s="11"/>
      <c r="HGT190" s="338"/>
      <c r="HGU190" s="338"/>
      <c r="HGV190" s="338"/>
      <c r="HGW190" s="338"/>
      <c r="HGX190" s="338"/>
      <c r="HGY190" s="338"/>
      <c r="HGZ190" s="339"/>
      <c r="HHA190" s="11"/>
      <c r="HHB190" s="338"/>
      <c r="HHC190" s="338"/>
      <c r="HHD190" s="338"/>
      <c r="HHE190" s="338"/>
      <c r="HHF190" s="338"/>
      <c r="HHG190" s="338"/>
      <c r="HHH190" s="339"/>
      <c r="HHI190" s="11"/>
      <c r="HHJ190" s="338"/>
      <c r="HHK190" s="338"/>
      <c r="HHL190" s="338"/>
      <c r="HHM190" s="338"/>
      <c r="HHN190" s="338"/>
      <c r="HHO190" s="338"/>
      <c r="HHP190" s="339"/>
      <c r="HHQ190" s="11"/>
      <c r="HHR190" s="338"/>
      <c r="HHS190" s="338"/>
      <c r="HHT190" s="338"/>
      <c r="HHU190" s="338"/>
      <c r="HHV190" s="338"/>
      <c r="HHW190" s="338"/>
      <c r="HHX190" s="339"/>
      <c r="HHY190" s="11"/>
      <c r="HHZ190" s="338"/>
      <c r="HIA190" s="338"/>
      <c r="HIB190" s="338"/>
      <c r="HIC190" s="338"/>
      <c r="HID190" s="338"/>
      <c r="HIE190" s="338"/>
      <c r="HIF190" s="339"/>
      <c r="HIG190" s="11"/>
      <c r="HIH190" s="338"/>
      <c r="HII190" s="338"/>
      <c r="HIJ190" s="338"/>
      <c r="HIK190" s="338"/>
      <c r="HIL190" s="338"/>
      <c r="HIM190" s="338"/>
      <c r="HIN190" s="339"/>
      <c r="HIO190" s="11"/>
      <c r="HIP190" s="338"/>
      <c r="HIQ190" s="338"/>
      <c r="HIR190" s="338"/>
      <c r="HIS190" s="338"/>
      <c r="HIT190" s="338"/>
      <c r="HIU190" s="338"/>
      <c r="HIV190" s="339"/>
      <c r="HIW190" s="11"/>
      <c r="HIX190" s="338"/>
      <c r="HIY190" s="338"/>
      <c r="HIZ190" s="338"/>
      <c r="HJA190" s="338"/>
      <c r="HJB190" s="338"/>
      <c r="HJC190" s="338"/>
      <c r="HJD190" s="339"/>
      <c r="HJE190" s="11"/>
      <c r="HJF190" s="338"/>
      <c r="HJG190" s="338"/>
      <c r="HJH190" s="338"/>
      <c r="HJI190" s="338"/>
      <c r="HJJ190" s="338"/>
      <c r="HJK190" s="338"/>
      <c r="HJL190" s="339"/>
      <c r="HJM190" s="11"/>
      <c r="HJN190" s="338"/>
      <c r="HJO190" s="338"/>
      <c r="HJP190" s="338"/>
      <c r="HJQ190" s="338"/>
      <c r="HJR190" s="338"/>
      <c r="HJS190" s="338"/>
      <c r="HJT190" s="339"/>
      <c r="HJU190" s="11"/>
      <c r="HJV190" s="338"/>
      <c r="HJW190" s="338"/>
      <c r="HJX190" s="338"/>
      <c r="HJY190" s="338"/>
      <c r="HJZ190" s="338"/>
      <c r="HKA190" s="338"/>
      <c r="HKB190" s="339"/>
      <c r="HKC190" s="11"/>
      <c r="HKD190" s="338"/>
      <c r="HKE190" s="338"/>
      <c r="HKF190" s="338"/>
      <c r="HKG190" s="338"/>
      <c r="HKH190" s="338"/>
      <c r="HKI190" s="338"/>
      <c r="HKJ190" s="339"/>
      <c r="HKK190" s="11"/>
      <c r="HKL190" s="338"/>
      <c r="HKM190" s="338"/>
      <c r="HKN190" s="338"/>
      <c r="HKO190" s="338"/>
      <c r="HKP190" s="338"/>
      <c r="HKQ190" s="338"/>
      <c r="HKR190" s="339"/>
      <c r="HKS190" s="11"/>
      <c r="HKT190" s="338"/>
      <c r="HKU190" s="338"/>
      <c r="HKV190" s="338"/>
      <c r="HKW190" s="338"/>
      <c r="HKX190" s="338"/>
      <c r="HKY190" s="338"/>
      <c r="HKZ190" s="339"/>
      <c r="HLA190" s="11"/>
      <c r="HLB190" s="338"/>
      <c r="HLC190" s="338"/>
      <c r="HLD190" s="338"/>
      <c r="HLE190" s="338"/>
      <c r="HLF190" s="338"/>
      <c r="HLG190" s="338"/>
      <c r="HLH190" s="339"/>
      <c r="HLI190" s="11"/>
      <c r="HLJ190" s="338"/>
      <c r="HLK190" s="338"/>
      <c r="HLL190" s="338"/>
      <c r="HLM190" s="338"/>
      <c r="HLN190" s="338"/>
      <c r="HLO190" s="338"/>
      <c r="HLP190" s="339"/>
      <c r="HLQ190" s="11"/>
      <c r="HLR190" s="338"/>
      <c r="HLS190" s="338"/>
      <c r="HLT190" s="338"/>
      <c r="HLU190" s="338"/>
      <c r="HLV190" s="338"/>
      <c r="HLW190" s="338"/>
      <c r="HLX190" s="339"/>
      <c r="HLY190" s="11"/>
      <c r="HLZ190" s="338"/>
      <c r="HMA190" s="338"/>
      <c r="HMB190" s="338"/>
      <c r="HMC190" s="338"/>
      <c r="HMD190" s="338"/>
      <c r="HME190" s="338"/>
      <c r="HMF190" s="339"/>
      <c r="HMG190" s="11"/>
      <c r="HMH190" s="338"/>
      <c r="HMI190" s="338"/>
      <c r="HMJ190" s="338"/>
      <c r="HMK190" s="338"/>
      <c r="HML190" s="338"/>
      <c r="HMM190" s="338"/>
      <c r="HMN190" s="339"/>
      <c r="HMO190" s="11"/>
      <c r="HMP190" s="338"/>
      <c r="HMQ190" s="338"/>
      <c r="HMR190" s="338"/>
      <c r="HMS190" s="338"/>
      <c r="HMT190" s="338"/>
      <c r="HMU190" s="338"/>
      <c r="HMV190" s="339"/>
      <c r="HMW190" s="11"/>
      <c r="HMX190" s="338"/>
      <c r="HMY190" s="338"/>
      <c r="HMZ190" s="338"/>
      <c r="HNA190" s="338"/>
      <c r="HNB190" s="338"/>
      <c r="HNC190" s="338"/>
      <c r="HND190" s="339"/>
      <c r="HNE190" s="11"/>
      <c r="HNF190" s="338"/>
      <c r="HNG190" s="338"/>
      <c r="HNH190" s="338"/>
      <c r="HNI190" s="338"/>
      <c r="HNJ190" s="338"/>
      <c r="HNK190" s="338"/>
      <c r="HNL190" s="339"/>
      <c r="HNM190" s="11"/>
      <c r="HNN190" s="338"/>
      <c r="HNO190" s="338"/>
      <c r="HNP190" s="338"/>
      <c r="HNQ190" s="338"/>
      <c r="HNR190" s="338"/>
      <c r="HNS190" s="338"/>
      <c r="HNT190" s="339"/>
      <c r="HNU190" s="11"/>
      <c r="HNV190" s="338"/>
      <c r="HNW190" s="338"/>
      <c r="HNX190" s="338"/>
      <c r="HNY190" s="338"/>
      <c r="HNZ190" s="338"/>
      <c r="HOA190" s="338"/>
      <c r="HOB190" s="339"/>
      <c r="HOC190" s="11"/>
      <c r="HOD190" s="338"/>
      <c r="HOE190" s="338"/>
      <c r="HOF190" s="338"/>
      <c r="HOG190" s="338"/>
      <c r="HOH190" s="338"/>
      <c r="HOI190" s="338"/>
      <c r="HOJ190" s="339"/>
      <c r="HOK190" s="11"/>
      <c r="HOL190" s="338"/>
      <c r="HOM190" s="338"/>
      <c r="HON190" s="338"/>
      <c r="HOO190" s="338"/>
      <c r="HOP190" s="338"/>
      <c r="HOQ190" s="338"/>
      <c r="HOR190" s="339"/>
      <c r="HOS190" s="11"/>
      <c r="HOT190" s="338"/>
      <c r="HOU190" s="338"/>
      <c r="HOV190" s="338"/>
      <c r="HOW190" s="338"/>
      <c r="HOX190" s="338"/>
      <c r="HOY190" s="338"/>
      <c r="HOZ190" s="339"/>
      <c r="HPA190" s="11"/>
      <c r="HPB190" s="338"/>
      <c r="HPC190" s="338"/>
      <c r="HPD190" s="338"/>
      <c r="HPE190" s="338"/>
      <c r="HPF190" s="338"/>
      <c r="HPG190" s="338"/>
      <c r="HPH190" s="339"/>
      <c r="HPI190" s="11"/>
      <c r="HPJ190" s="338"/>
      <c r="HPK190" s="338"/>
      <c r="HPL190" s="338"/>
      <c r="HPM190" s="338"/>
      <c r="HPN190" s="338"/>
      <c r="HPO190" s="338"/>
      <c r="HPP190" s="339"/>
      <c r="HPQ190" s="11"/>
      <c r="HPR190" s="338"/>
      <c r="HPS190" s="338"/>
      <c r="HPT190" s="338"/>
      <c r="HPU190" s="338"/>
      <c r="HPV190" s="338"/>
      <c r="HPW190" s="338"/>
      <c r="HPX190" s="339"/>
      <c r="HPY190" s="11"/>
      <c r="HPZ190" s="338"/>
      <c r="HQA190" s="338"/>
      <c r="HQB190" s="338"/>
      <c r="HQC190" s="338"/>
      <c r="HQD190" s="338"/>
      <c r="HQE190" s="338"/>
      <c r="HQF190" s="339"/>
      <c r="HQG190" s="11"/>
      <c r="HQH190" s="338"/>
      <c r="HQI190" s="338"/>
      <c r="HQJ190" s="338"/>
      <c r="HQK190" s="338"/>
      <c r="HQL190" s="338"/>
      <c r="HQM190" s="338"/>
      <c r="HQN190" s="339"/>
      <c r="HQO190" s="11"/>
      <c r="HQP190" s="338"/>
      <c r="HQQ190" s="338"/>
      <c r="HQR190" s="338"/>
      <c r="HQS190" s="338"/>
      <c r="HQT190" s="338"/>
      <c r="HQU190" s="338"/>
      <c r="HQV190" s="339"/>
      <c r="HQW190" s="11"/>
      <c r="HQX190" s="338"/>
      <c r="HQY190" s="338"/>
      <c r="HQZ190" s="338"/>
      <c r="HRA190" s="338"/>
      <c r="HRB190" s="338"/>
      <c r="HRC190" s="338"/>
      <c r="HRD190" s="339"/>
      <c r="HRE190" s="11"/>
      <c r="HRF190" s="338"/>
      <c r="HRG190" s="338"/>
      <c r="HRH190" s="338"/>
      <c r="HRI190" s="338"/>
      <c r="HRJ190" s="338"/>
      <c r="HRK190" s="338"/>
      <c r="HRL190" s="339"/>
      <c r="HRM190" s="11"/>
      <c r="HRN190" s="338"/>
      <c r="HRO190" s="338"/>
      <c r="HRP190" s="338"/>
      <c r="HRQ190" s="338"/>
      <c r="HRR190" s="338"/>
      <c r="HRS190" s="338"/>
      <c r="HRT190" s="339"/>
      <c r="HRU190" s="11"/>
      <c r="HRV190" s="338"/>
      <c r="HRW190" s="338"/>
      <c r="HRX190" s="338"/>
      <c r="HRY190" s="338"/>
      <c r="HRZ190" s="338"/>
      <c r="HSA190" s="338"/>
      <c r="HSB190" s="339"/>
      <c r="HSC190" s="11"/>
      <c r="HSD190" s="338"/>
      <c r="HSE190" s="338"/>
      <c r="HSF190" s="338"/>
      <c r="HSG190" s="338"/>
      <c r="HSH190" s="338"/>
      <c r="HSI190" s="338"/>
      <c r="HSJ190" s="339"/>
      <c r="HSK190" s="11"/>
      <c r="HSL190" s="338"/>
      <c r="HSM190" s="338"/>
      <c r="HSN190" s="338"/>
      <c r="HSO190" s="338"/>
      <c r="HSP190" s="338"/>
      <c r="HSQ190" s="338"/>
      <c r="HSR190" s="339"/>
      <c r="HSS190" s="11"/>
      <c r="HST190" s="338"/>
      <c r="HSU190" s="338"/>
      <c r="HSV190" s="338"/>
      <c r="HSW190" s="338"/>
      <c r="HSX190" s="338"/>
      <c r="HSY190" s="338"/>
      <c r="HSZ190" s="339"/>
      <c r="HTA190" s="11"/>
      <c r="HTB190" s="338"/>
      <c r="HTC190" s="338"/>
      <c r="HTD190" s="338"/>
      <c r="HTE190" s="338"/>
      <c r="HTF190" s="338"/>
      <c r="HTG190" s="338"/>
      <c r="HTH190" s="339"/>
      <c r="HTI190" s="11"/>
      <c r="HTJ190" s="338"/>
      <c r="HTK190" s="338"/>
      <c r="HTL190" s="338"/>
      <c r="HTM190" s="338"/>
      <c r="HTN190" s="338"/>
      <c r="HTO190" s="338"/>
      <c r="HTP190" s="339"/>
      <c r="HTQ190" s="11"/>
      <c r="HTR190" s="338"/>
      <c r="HTS190" s="338"/>
      <c r="HTT190" s="338"/>
      <c r="HTU190" s="338"/>
      <c r="HTV190" s="338"/>
      <c r="HTW190" s="338"/>
      <c r="HTX190" s="339"/>
      <c r="HTY190" s="11"/>
      <c r="HTZ190" s="338"/>
      <c r="HUA190" s="338"/>
      <c r="HUB190" s="338"/>
      <c r="HUC190" s="338"/>
      <c r="HUD190" s="338"/>
      <c r="HUE190" s="338"/>
      <c r="HUF190" s="339"/>
      <c r="HUG190" s="11"/>
      <c r="HUH190" s="338"/>
      <c r="HUI190" s="338"/>
      <c r="HUJ190" s="338"/>
      <c r="HUK190" s="338"/>
      <c r="HUL190" s="338"/>
      <c r="HUM190" s="338"/>
      <c r="HUN190" s="339"/>
      <c r="HUO190" s="11"/>
      <c r="HUP190" s="338"/>
      <c r="HUQ190" s="338"/>
      <c r="HUR190" s="338"/>
      <c r="HUS190" s="338"/>
      <c r="HUT190" s="338"/>
      <c r="HUU190" s="338"/>
      <c r="HUV190" s="339"/>
      <c r="HUW190" s="11"/>
      <c r="HUX190" s="338"/>
      <c r="HUY190" s="338"/>
      <c r="HUZ190" s="338"/>
      <c r="HVA190" s="338"/>
      <c r="HVB190" s="338"/>
      <c r="HVC190" s="338"/>
      <c r="HVD190" s="339"/>
      <c r="HVE190" s="11"/>
      <c r="HVF190" s="338"/>
      <c r="HVG190" s="338"/>
      <c r="HVH190" s="338"/>
      <c r="HVI190" s="338"/>
      <c r="HVJ190" s="338"/>
      <c r="HVK190" s="338"/>
      <c r="HVL190" s="339"/>
      <c r="HVM190" s="11"/>
      <c r="HVN190" s="338"/>
      <c r="HVO190" s="338"/>
      <c r="HVP190" s="338"/>
      <c r="HVQ190" s="338"/>
      <c r="HVR190" s="338"/>
      <c r="HVS190" s="338"/>
      <c r="HVT190" s="339"/>
      <c r="HVU190" s="11"/>
      <c r="HVV190" s="338"/>
      <c r="HVW190" s="338"/>
      <c r="HVX190" s="338"/>
      <c r="HVY190" s="338"/>
      <c r="HVZ190" s="338"/>
      <c r="HWA190" s="338"/>
      <c r="HWB190" s="339"/>
      <c r="HWC190" s="11"/>
      <c r="HWD190" s="338"/>
      <c r="HWE190" s="338"/>
      <c r="HWF190" s="338"/>
      <c r="HWG190" s="338"/>
      <c r="HWH190" s="338"/>
      <c r="HWI190" s="338"/>
      <c r="HWJ190" s="339"/>
      <c r="HWK190" s="11"/>
      <c r="HWL190" s="338"/>
      <c r="HWM190" s="338"/>
      <c r="HWN190" s="338"/>
      <c r="HWO190" s="338"/>
      <c r="HWP190" s="338"/>
      <c r="HWQ190" s="338"/>
      <c r="HWR190" s="339"/>
      <c r="HWS190" s="11"/>
      <c r="HWT190" s="338"/>
      <c r="HWU190" s="338"/>
      <c r="HWV190" s="338"/>
      <c r="HWW190" s="338"/>
      <c r="HWX190" s="338"/>
      <c r="HWY190" s="338"/>
      <c r="HWZ190" s="339"/>
      <c r="HXA190" s="11"/>
      <c r="HXB190" s="338"/>
      <c r="HXC190" s="338"/>
      <c r="HXD190" s="338"/>
      <c r="HXE190" s="338"/>
      <c r="HXF190" s="338"/>
      <c r="HXG190" s="338"/>
      <c r="HXH190" s="339"/>
      <c r="HXI190" s="11"/>
      <c r="HXJ190" s="338"/>
      <c r="HXK190" s="338"/>
      <c r="HXL190" s="338"/>
      <c r="HXM190" s="338"/>
      <c r="HXN190" s="338"/>
      <c r="HXO190" s="338"/>
      <c r="HXP190" s="339"/>
      <c r="HXQ190" s="11"/>
      <c r="HXR190" s="338"/>
      <c r="HXS190" s="338"/>
      <c r="HXT190" s="338"/>
      <c r="HXU190" s="338"/>
      <c r="HXV190" s="338"/>
      <c r="HXW190" s="338"/>
      <c r="HXX190" s="339"/>
      <c r="HXY190" s="11"/>
      <c r="HXZ190" s="338"/>
      <c r="HYA190" s="338"/>
      <c r="HYB190" s="338"/>
      <c r="HYC190" s="338"/>
      <c r="HYD190" s="338"/>
      <c r="HYE190" s="338"/>
      <c r="HYF190" s="339"/>
      <c r="HYG190" s="11"/>
      <c r="HYH190" s="338"/>
      <c r="HYI190" s="338"/>
      <c r="HYJ190" s="338"/>
      <c r="HYK190" s="338"/>
      <c r="HYL190" s="338"/>
      <c r="HYM190" s="338"/>
      <c r="HYN190" s="339"/>
      <c r="HYO190" s="11"/>
      <c r="HYP190" s="338"/>
      <c r="HYQ190" s="338"/>
      <c r="HYR190" s="338"/>
      <c r="HYS190" s="338"/>
      <c r="HYT190" s="338"/>
      <c r="HYU190" s="338"/>
      <c r="HYV190" s="339"/>
      <c r="HYW190" s="11"/>
      <c r="HYX190" s="338"/>
      <c r="HYY190" s="338"/>
      <c r="HYZ190" s="338"/>
      <c r="HZA190" s="338"/>
      <c r="HZB190" s="338"/>
      <c r="HZC190" s="338"/>
      <c r="HZD190" s="339"/>
      <c r="HZE190" s="11"/>
      <c r="HZF190" s="338"/>
      <c r="HZG190" s="338"/>
      <c r="HZH190" s="338"/>
      <c r="HZI190" s="338"/>
      <c r="HZJ190" s="338"/>
      <c r="HZK190" s="338"/>
      <c r="HZL190" s="339"/>
      <c r="HZM190" s="11"/>
      <c r="HZN190" s="338"/>
      <c r="HZO190" s="338"/>
      <c r="HZP190" s="338"/>
      <c r="HZQ190" s="338"/>
      <c r="HZR190" s="338"/>
      <c r="HZS190" s="338"/>
      <c r="HZT190" s="339"/>
      <c r="HZU190" s="11"/>
      <c r="HZV190" s="338"/>
      <c r="HZW190" s="338"/>
      <c r="HZX190" s="338"/>
      <c r="HZY190" s="338"/>
      <c r="HZZ190" s="338"/>
      <c r="IAA190" s="338"/>
      <c r="IAB190" s="339"/>
      <c r="IAC190" s="11"/>
      <c r="IAD190" s="338"/>
      <c r="IAE190" s="338"/>
      <c r="IAF190" s="338"/>
      <c r="IAG190" s="338"/>
      <c r="IAH190" s="338"/>
      <c r="IAI190" s="338"/>
      <c r="IAJ190" s="339"/>
      <c r="IAK190" s="11"/>
      <c r="IAL190" s="338"/>
      <c r="IAM190" s="338"/>
      <c r="IAN190" s="338"/>
      <c r="IAO190" s="338"/>
      <c r="IAP190" s="338"/>
      <c r="IAQ190" s="338"/>
      <c r="IAR190" s="339"/>
      <c r="IAS190" s="11"/>
      <c r="IAT190" s="338"/>
      <c r="IAU190" s="338"/>
      <c r="IAV190" s="338"/>
      <c r="IAW190" s="338"/>
      <c r="IAX190" s="338"/>
      <c r="IAY190" s="338"/>
      <c r="IAZ190" s="339"/>
      <c r="IBA190" s="11"/>
      <c r="IBB190" s="338"/>
      <c r="IBC190" s="338"/>
      <c r="IBD190" s="338"/>
      <c r="IBE190" s="338"/>
      <c r="IBF190" s="338"/>
      <c r="IBG190" s="338"/>
      <c r="IBH190" s="339"/>
      <c r="IBI190" s="11"/>
      <c r="IBJ190" s="338"/>
      <c r="IBK190" s="338"/>
      <c r="IBL190" s="338"/>
      <c r="IBM190" s="338"/>
      <c r="IBN190" s="338"/>
      <c r="IBO190" s="338"/>
      <c r="IBP190" s="339"/>
      <c r="IBQ190" s="11"/>
      <c r="IBR190" s="338"/>
      <c r="IBS190" s="338"/>
      <c r="IBT190" s="338"/>
      <c r="IBU190" s="338"/>
      <c r="IBV190" s="338"/>
      <c r="IBW190" s="338"/>
      <c r="IBX190" s="339"/>
      <c r="IBY190" s="11"/>
      <c r="IBZ190" s="338"/>
      <c r="ICA190" s="338"/>
      <c r="ICB190" s="338"/>
      <c r="ICC190" s="338"/>
      <c r="ICD190" s="338"/>
      <c r="ICE190" s="338"/>
      <c r="ICF190" s="339"/>
      <c r="ICG190" s="11"/>
      <c r="ICH190" s="338"/>
      <c r="ICI190" s="338"/>
      <c r="ICJ190" s="338"/>
      <c r="ICK190" s="338"/>
      <c r="ICL190" s="338"/>
      <c r="ICM190" s="338"/>
      <c r="ICN190" s="339"/>
      <c r="ICO190" s="11"/>
      <c r="ICP190" s="338"/>
      <c r="ICQ190" s="338"/>
      <c r="ICR190" s="338"/>
      <c r="ICS190" s="338"/>
      <c r="ICT190" s="338"/>
      <c r="ICU190" s="338"/>
      <c r="ICV190" s="339"/>
      <c r="ICW190" s="11"/>
      <c r="ICX190" s="338"/>
      <c r="ICY190" s="338"/>
      <c r="ICZ190" s="338"/>
      <c r="IDA190" s="338"/>
      <c r="IDB190" s="338"/>
      <c r="IDC190" s="338"/>
      <c r="IDD190" s="339"/>
      <c r="IDE190" s="11"/>
      <c r="IDF190" s="338"/>
      <c r="IDG190" s="338"/>
      <c r="IDH190" s="338"/>
      <c r="IDI190" s="338"/>
      <c r="IDJ190" s="338"/>
      <c r="IDK190" s="338"/>
      <c r="IDL190" s="339"/>
      <c r="IDM190" s="11"/>
      <c r="IDN190" s="338"/>
      <c r="IDO190" s="338"/>
      <c r="IDP190" s="338"/>
      <c r="IDQ190" s="338"/>
      <c r="IDR190" s="338"/>
      <c r="IDS190" s="338"/>
      <c r="IDT190" s="339"/>
      <c r="IDU190" s="11"/>
      <c r="IDV190" s="338"/>
      <c r="IDW190" s="338"/>
      <c r="IDX190" s="338"/>
      <c r="IDY190" s="338"/>
      <c r="IDZ190" s="338"/>
      <c r="IEA190" s="338"/>
      <c r="IEB190" s="339"/>
      <c r="IEC190" s="11"/>
      <c r="IED190" s="338"/>
      <c r="IEE190" s="338"/>
      <c r="IEF190" s="338"/>
      <c r="IEG190" s="338"/>
      <c r="IEH190" s="338"/>
      <c r="IEI190" s="338"/>
      <c r="IEJ190" s="339"/>
      <c r="IEK190" s="11"/>
      <c r="IEL190" s="338"/>
      <c r="IEM190" s="338"/>
      <c r="IEN190" s="338"/>
      <c r="IEO190" s="338"/>
      <c r="IEP190" s="338"/>
      <c r="IEQ190" s="338"/>
      <c r="IER190" s="339"/>
      <c r="IES190" s="11"/>
      <c r="IET190" s="338"/>
      <c r="IEU190" s="338"/>
      <c r="IEV190" s="338"/>
      <c r="IEW190" s="338"/>
      <c r="IEX190" s="338"/>
      <c r="IEY190" s="338"/>
      <c r="IEZ190" s="339"/>
      <c r="IFA190" s="11"/>
      <c r="IFB190" s="338"/>
      <c r="IFC190" s="338"/>
      <c r="IFD190" s="338"/>
      <c r="IFE190" s="338"/>
      <c r="IFF190" s="338"/>
      <c r="IFG190" s="338"/>
      <c r="IFH190" s="339"/>
      <c r="IFI190" s="11"/>
      <c r="IFJ190" s="338"/>
      <c r="IFK190" s="338"/>
      <c r="IFL190" s="338"/>
      <c r="IFM190" s="338"/>
      <c r="IFN190" s="338"/>
      <c r="IFO190" s="338"/>
      <c r="IFP190" s="339"/>
      <c r="IFQ190" s="11"/>
      <c r="IFR190" s="338"/>
      <c r="IFS190" s="338"/>
      <c r="IFT190" s="338"/>
      <c r="IFU190" s="338"/>
      <c r="IFV190" s="338"/>
      <c r="IFW190" s="338"/>
      <c r="IFX190" s="339"/>
      <c r="IFY190" s="11"/>
      <c r="IFZ190" s="338"/>
      <c r="IGA190" s="338"/>
      <c r="IGB190" s="338"/>
      <c r="IGC190" s="338"/>
      <c r="IGD190" s="338"/>
      <c r="IGE190" s="338"/>
      <c r="IGF190" s="339"/>
      <c r="IGG190" s="11"/>
      <c r="IGH190" s="338"/>
      <c r="IGI190" s="338"/>
      <c r="IGJ190" s="338"/>
      <c r="IGK190" s="338"/>
      <c r="IGL190" s="338"/>
      <c r="IGM190" s="338"/>
      <c r="IGN190" s="339"/>
      <c r="IGO190" s="11"/>
      <c r="IGP190" s="338"/>
      <c r="IGQ190" s="338"/>
      <c r="IGR190" s="338"/>
      <c r="IGS190" s="338"/>
      <c r="IGT190" s="338"/>
      <c r="IGU190" s="338"/>
      <c r="IGV190" s="339"/>
      <c r="IGW190" s="11"/>
      <c r="IGX190" s="338"/>
      <c r="IGY190" s="338"/>
      <c r="IGZ190" s="338"/>
      <c r="IHA190" s="338"/>
      <c r="IHB190" s="338"/>
      <c r="IHC190" s="338"/>
      <c r="IHD190" s="339"/>
      <c r="IHE190" s="11"/>
      <c r="IHF190" s="338"/>
      <c r="IHG190" s="338"/>
      <c r="IHH190" s="338"/>
      <c r="IHI190" s="338"/>
      <c r="IHJ190" s="338"/>
      <c r="IHK190" s="338"/>
      <c r="IHL190" s="339"/>
      <c r="IHM190" s="11"/>
      <c r="IHN190" s="338"/>
      <c r="IHO190" s="338"/>
      <c r="IHP190" s="338"/>
      <c r="IHQ190" s="338"/>
      <c r="IHR190" s="338"/>
      <c r="IHS190" s="338"/>
      <c r="IHT190" s="339"/>
      <c r="IHU190" s="11"/>
      <c r="IHV190" s="338"/>
      <c r="IHW190" s="338"/>
      <c r="IHX190" s="338"/>
      <c r="IHY190" s="338"/>
      <c r="IHZ190" s="338"/>
      <c r="IIA190" s="338"/>
      <c r="IIB190" s="339"/>
      <c r="IIC190" s="11"/>
      <c r="IID190" s="338"/>
      <c r="IIE190" s="338"/>
      <c r="IIF190" s="338"/>
      <c r="IIG190" s="338"/>
      <c r="IIH190" s="338"/>
      <c r="III190" s="338"/>
      <c r="IIJ190" s="339"/>
      <c r="IIK190" s="11"/>
      <c r="IIL190" s="338"/>
      <c r="IIM190" s="338"/>
      <c r="IIN190" s="338"/>
      <c r="IIO190" s="338"/>
      <c r="IIP190" s="338"/>
      <c r="IIQ190" s="338"/>
      <c r="IIR190" s="339"/>
      <c r="IIS190" s="11"/>
      <c r="IIT190" s="338"/>
      <c r="IIU190" s="338"/>
      <c r="IIV190" s="338"/>
      <c r="IIW190" s="338"/>
      <c r="IIX190" s="338"/>
      <c r="IIY190" s="338"/>
      <c r="IIZ190" s="339"/>
      <c r="IJA190" s="11"/>
      <c r="IJB190" s="338"/>
      <c r="IJC190" s="338"/>
      <c r="IJD190" s="338"/>
      <c r="IJE190" s="338"/>
      <c r="IJF190" s="338"/>
      <c r="IJG190" s="338"/>
      <c r="IJH190" s="339"/>
      <c r="IJI190" s="11"/>
      <c r="IJJ190" s="338"/>
      <c r="IJK190" s="338"/>
      <c r="IJL190" s="338"/>
      <c r="IJM190" s="338"/>
      <c r="IJN190" s="338"/>
      <c r="IJO190" s="338"/>
      <c r="IJP190" s="339"/>
      <c r="IJQ190" s="11"/>
      <c r="IJR190" s="338"/>
      <c r="IJS190" s="338"/>
      <c r="IJT190" s="338"/>
      <c r="IJU190" s="338"/>
      <c r="IJV190" s="338"/>
      <c r="IJW190" s="338"/>
      <c r="IJX190" s="339"/>
      <c r="IJY190" s="11"/>
      <c r="IJZ190" s="338"/>
      <c r="IKA190" s="338"/>
      <c r="IKB190" s="338"/>
      <c r="IKC190" s="338"/>
      <c r="IKD190" s="338"/>
      <c r="IKE190" s="338"/>
      <c r="IKF190" s="339"/>
      <c r="IKG190" s="11"/>
      <c r="IKH190" s="338"/>
      <c r="IKI190" s="338"/>
      <c r="IKJ190" s="338"/>
      <c r="IKK190" s="338"/>
      <c r="IKL190" s="338"/>
      <c r="IKM190" s="338"/>
      <c r="IKN190" s="339"/>
      <c r="IKO190" s="11"/>
      <c r="IKP190" s="338"/>
      <c r="IKQ190" s="338"/>
      <c r="IKR190" s="338"/>
      <c r="IKS190" s="338"/>
      <c r="IKT190" s="338"/>
      <c r="IKU190" s="338"/>
      <c r="IKV190" s="339"/>
      <c r="IKW190" s="11"/>
      <c r="IKX190" s="338"/>
      <c r="IKY190" s="338"/>
      <c r="IKZ190" s="338"/>
      <c r="ILA190" s="338"/>
      <c r="ILB190" s="338"/>
      <c r="ILC190" s="338"/>
      <c r="ILD190" s="339"/>
      <c r="ILE190" s="11"/>
      <c r="ILF190" s="338"/>
      <c r="ILG190" s="338"/>
      <c r="ILH190" s="338"/>
      <c r="ILI190" s="338"/>
      <c r="ILJ190" s="338"/>
      <c r="ILK190" s="338"/>
      <c r="ILL190" s="339"/>
      <c r="ILM190" s="11"/>
      <c r="ILN190" s="338"/>
      <c r="ILO190" s="338"/>
      <c r="ILP190" s="338"/>
      <c r="ILQ190" s="338"/>
      <c r="ILR190" s="338"/>
      <c r="ILS190" s="338"/>
      <c r="ILT190" s="339"/>
      <c r="ILU190" s="11"/>
      <c r="ILV190" s="338"/>
      <c r="ILW190" s="338"/>
      <c r="ILX190" s="338"/>
      <c r="ILY190" s="338"/>
      <c r="ILZ190" s="338"/>
      <c r="IMA190" s="338"/>
      <c r="IMB190" s="339"/>
      <c r="IMC190" s="11"/>
      <c r="IMD190" s="338"/>
      <c r="IME190" s="338"/>
      <c r="IMF190" s="338"/>
      <c r="IMG190" s="338"/>
      <c r="IMH190" s="338"/>
      <c r="IMI190" s="338"/>
      <c r="IMJ190" s="339"/>
      <c r="IMK190" s="11"/>
      <c r="IML190" s="338"/>
      <c r="IMM190" s="338"/>
      <c r="IMN190" s="338"/>
      <c r="IMO190" s="338"/>
      <c r="IMP190" s="338"/>
      <c r="IMQ190" s="338"/>
      <c r="IMR190" s="339"/>
      <c r="IMS190" s="11"/>
      <c r="IMT190" s="338"/>
      <c r="IMU190" s="338"/>
      <c r="IMV190" s="338"/>
      <c r="IMW190" s="338"/>
      <c r="IMX190" s="338"/>
      <c r="IMY190" s="338"/>
      <c r="IMZ190" s="339"/>
      <c r="INA190" s="11"/>
      <c r="INB190" s="338"/>
      <c r="INC190" s="338"/>
      <c r="IND190" s="338"/>
      <c r="INE190" s="338"/>
      <c r="INF190" s="338"/>
      <c r="ING190" s="338"/>
      <c r="INH190" s="339"/>
      <c r="INI190" s="11"/>
      <c r="INJ190" s="338"/>
      <c r="INK190" s="338"/>
      <c r="INL190" s="338"/>
      <c r="INM190" s="338"/>
      <c r="INN190" s="338"/>
      <c r="INO190" s="338"/>
      <c r="INP190" s="339"/>
      <c r="INQ190" s="11"/>
      <c r="INR190" s="338"/>
      <c r="INS190" s="338"/>
      <c r="INT190" s="338"/>
      <c r="INU190" s="338"/>
      <c r="INV190" s="338"/>
      <c r="INW190" s="338"/>
      <c r="INX190" s="339"/>
      <c r="INY190" s="11"/>
      <c r="INZ190" s="338"/>
      <c r="IOA190" s="338"/>
      <c r="IOB190" s="338"/>
      <c r="IOC190" s="338"/>
      <c r="IOD190" s="338"/>
      <c r="IOE190" s="338"/>
      <c r="IOF190" s="339"/>
      <c r="IOG190" s="11"/>
      <c r="IOH190" s="338"/>
      <c r="IOI190" s="338"/>
      <c r="IOJ190" s="338"/>
      <c r="IOK190" s="338"/>
      <c r="IOL190" s="338"/>
      <c r="IOM190" s="338"/>
      <c r="ION190" s="339"/>
      <c r="IOO190" s="11"/>
      <c r="IOP190" s="338"/>
      <c r="IOQ190" s="338"/>
      <c r="IOR190" s="338"/>
      <c r="IOS190" s="338"/>
      <c r="IOT190" s="338"/>
      <c r="IOU190" s="338"/>
      <c r="IOV190" s="339"/>
      <c r="IOW190" s="11"/>
      <c r="IOX190" s="338"/>
      <c r="IOY190" s="338"/>
      <c r="IOZ190" s="338"/>
      <c r="IPA190" s="338"/>
      <c r="IPB190" s="338"/>
      <c r="IPC190" s="338"/>
      <c r="IPD190" s="339"/>
      <c r="IPE190" s="11"/>
      <c r="IPF190" s="338"/>
      <c r="IPG190" s="338"/>
      <c r="IPH190" s="338"/>
      <c r="IPI190" s="338"/>
      <c r="IPJ190" s="338"/>
      <c r="IPK190" s="338"/>
      <c r="IPL190" s="339"/>
      <c r="IPM190" s="11"/>
      <c r="IPN190" s="338"/>
      <c r="IPO190" s="338"/>
      <c r="IPP190" s="338"/>
      <c r="IPQ190" s="338"/>
      <c r="IPR190" s="338"/>
      <c r="IPS190" s="338"/>
      <c r="IPT190" s="339"/>
      <c r="IPU190" s="11"/>
      <c r="IPV190" s="338"/>
      <c r="IPW190" s="338"/>
      <c r="IPX190" s="338"/>
      <c r="IPY190" s="338"/>
      <c r="IPZ190" s="338"/>
      <c r="IQA190" s="338"/>
      <c r="IQB190" s="339"/>
      <c r="IQC190" s="11"/>
      <c r="IQD190" s="338"/>
      <c r="IQE190" s="338"/>
      <c r="IQF190" s="338"/>
      <c r="IQG190" s="338"/>
      <c r="IQH190" s="338"/>
      <c r="IQI190" s="338"/>
      <c r="IQJ190" s="339"/>
      <c r="IQK190" s="11"/>
      <c r="IQL190" s="338"/>
      <c r="IQM190" s="338"/>
      <c r="IQN190" s="338"/>
      <c r="IQO190" s="338"/>
      <c r="IQP190" s="338"/>
      <c r="IQQ190" s="338"/>
      <c r="IQR190" s="339"/>
      <c r="IQS190" s="11"/>
      <c r="IQT190" s="338"/>
      <c r="IQU190" s="338"/>
      <c r="IQV190" s="338"/>
      <c r="IQW190" s="338"/>
      <c r="IQX190" s="338"/>
      <c r="IQY190" s="338"/>
      <c r="IQZ190" s="339"/>
      <c r="IRA190" s="11"/>
      <c r="IRB190" s="338"/>
      <c r="IRC190" s="338"/>
      <c r="IRD190" s="338"/>
      <c r="IRE190" s="338"/>
      <c r="IRF190" s="338"/>
      <c r="IRG190" s="338"/>
      <c r="IRH190" s="339"/>
      <c r="IRI190" s="11"/>
      <c r="IRJ190" s="338"/>
      <c r="IRK190" s="338"/>
      <c r="IRL190" s="338"/>
      <c r="IRM190" s="338"/>
      <c r="IRN190" s="338"/>
      <c r="IRO190" s="338"/>
      <c r="IRP190" s="339"/>
      <c r="IRQ190" s="11"/>
      <c r="IRR190" s="338"/>
      <c r="IRS190" s="338"/>
      <c r="IRT190" s="338"/>
      <c r="IRU190" s="338"/>
      <c r="IRV190" s="338"/>
      <c r="IRW190" s="338"/>
      <c r="IRX190" s="339"/>
      <c r="IRY190" s="11"/>
      <c r="IRZ190" s="338"/>
      <c r="ISA190" s="338"/>
      <c r="ISB190" s="338"/>
      <c r="ISC190" s="338"/>
      <c r="ISD190" s="338"/>
      <c r="ISE190" s="338"/>
      <c r="ISF190" s="339"/>
      <c r="ISG190" s="11"/>
      <c r="ISH190" s="338"/>
      <c r="ISI190" s="338"/>
      <c r="ISJ190" s="338"/>
      <c r="ISK190" s="338"/>
      <c r="ISL190" s="338"/>
      <c r="ISM190" s="338"/>
      <c r="ISN190" s="339"/>
      <c r="ISO190" s="11"/>
      <c r="ISP190" s="338"/>
      <c r="ISQ190" s="338"/>
      <c r="ISR190" s="338"/>
      <c r="ISS190" s="338"/>
      <c r="IST190" s="338"/>
      <c r="ISU190" s="338"/>
      <c r="ISV190" s="339"/>
      <c r="ISW190" s="11"/>
      <c r="ISX190" s="338"/>
      <c r="ISY190" s="338"/>
      <c r="ISZ190" s="338"/>
      <c r="ITA190" s="338"/>
      <c r="ITB190" s="338"/>
      <c r="ITC190" s="338"/>
      <c r="ITD190" s="339"/>
      <c r="ITE190" s="11"/>
      <c r="ITF190" s="338"/>
      <c r="ITG190" s="338"/>
      <c r="ITH190" s="338"/>
      <c r="ITI190" s="338"/>
      <c r="ITJ190" s="338"/>
      <c r="ITK190" s="338"/>
      <c r="ITL190" s="339"/>
      <c r="ITM190" s="11"/>
      <c r="ITN190" s="338"/>
      <c r="ITO190" s="338"/>
      <c r="ITP190" s="338"/>
      <c r="ITQ190" s="338"/>
      <c r="ITR190" s="338"/>
      <c r="ITS190" s="338"/>
      <c r="ITT190" s="339"/>
      <c r="ITU190" s="11"/>
      <c r="ITV190" s="338"/>
      <c r="ITW190" s="338"/>
      <c r="ITX190" s="338"/>
      <c r="ITY190" s="338"/>
      <c r="ITZ190" s="338"/>
      <c r="IUA190" s="338"/>
      <c r="IUB190" s="339"/>
      <c r="IUC190" s="11"/>
      <c r="IUD190" s="338"/>
      <c r="IUE190" s="338"/>
      <c r="IUF190" s="338"/>
      <c r="IUG190" s="338"/>
      <c r="IUH190" s="338"/>
      <c r="IUI190" s="338"/>
      <c r="IUJ190" s="339"/>
      <c r="IUK190" s="11"/>
      <c r="IUL190" s="338"/>
      <c r="IUM190" s="338"/>
      <c r="IUN190" s="338"/>
      <c r="IUO190" s="338"/>
      <c r="IUP190" s="338"/>
      <c r="IUQ190" s="338"/>
      <c r="IUR190" s="339"/>
      <c r="IUS190" s="11"/>
      <c r="IUT190" s="338"/>
      <c r="IUU190" s="338"/>
      <c r="IUV190" s="338"/>
      <c r="IUW190" s="338"/>
      <c r="IUX190" s="338"/>
      <c r="IUY190" s="338"/>
      <c r="IUZ190" s="339"/>
      <c r="IVA190" s="11"/>
      <c r="IVB190" s="338"/>
      <c r="IVC190" s="338"/>
      <c r="IVD190" s="338"/>
      <c r="IVE190" s="338"/>
      <c r="IVF190" s="338"/>
      <c r="IVG190" s="338"/>
      <c r="IVH190" s="339"/>
      <c r="IVI190" s="11"/>
      <c r="IVJ190" s="338"/>
      <c r="IVK190" s="338"/>
      <c r="IVL190" s="338"/>
      <c r="IVM190" s="338"/>
      <c r="IVN190" s="338"/>
      <c r="IVO190" s="338"/>
      <c r="IVP190" s="339"/>
      <c r="IVQ190" s="11"/>
      <c r="IVR190" s="338"/>
      <c r="IVS190" s="338"/>
      <c r="IVT190" s="338"/>
      <c r="IVU190" s="338"/>
      <c r="IVV190" s="338"/>
      <c r="IVW190" s="338"/>
      <c r="IVX190" s="339"/>
      <c r="IVY190" s="11"/>
      <c r="IVZ190" s="338"/>
      <c r="IWA190" s="338"/>
      <c r="IWB190" s="338"/>
      <c r="IWC190" s="338"/>
      <c r="IWD190" s="338"/>
      <c r="IWE190" s="338"/>
      <c r="IWF190" s="339"/>
      <c r="IWG190" s="11"/>
      <c r="IWH190" s="338"/>
      <c r="IWI190" s="338"/>
      <c r="IWJ190" s="338"/>
      <c r="IWK190" s="338"/>
      <c r="IWL190" s="338"/>
      <c r="IWM190" s="338"/>
      <c r="IWN190" s="339"/>
      <c r="IWO190" s="11"/>
      <c r="IWP190" s="338"/>
      <c r="IWQ190" s="338"/>
      <c r="IWR190" s="338"/>
      <c r="IWS190" s="338"/>
      <c r="IWT190" s="338"/>
      <c r="IWU190" s="338"/>
      <c r="IWV190" s="339"/>
      <c r="IWW190" s="11"/>
      <c r="IWX190" s="338"/>
      <c r="IWY190" s="338"/>
      <c r="IWZ190" s="338"/>
      <c r="IXA190" s="338"/>
      <c r="IXB190" s="338"/>
      <c r="IXC190" s="338"/>
      <c r="IXD190" s="339"/>
      <c r="IXE190" s="11"/>
      <c r="IXF190" s="338"/>
      <c r="IXG190" s="338"/>
      <c r="IXH190" s="338"/>
      <c r="IXI190" s="338"/>
      <c r="IXJ190" s="338"/>
      <c r="IXK190" s="338"/>
      <c r="IXL190" s="339"/>
      <c r="IXM190" s="11"/>
      <c r="IXN190" s="338"/>
      <c r="IXO190" s="338"/>
      <c r="IXP190" s="338"/>
      <c r="IXQ190" s="338"/>
      <c r="IXR190" s="338"/>
      <c r="IXS190" s="338"/>
      <c r="IXT190" s="339"/>
      <c r="IXU190" s="11"/>
      <c r="IXV190" s="338"/>
      <c r="IXW190" s="338"/>
      <c r="IXX190" s="338"/>
      <c r="IXY190" s="338"/>
      <c r="IXZ190" s="338"/>
      <c r="IYA190" s="338"/>
      <c r="IYB190" s="339"/>
      <c r="IYC190" s="11"/>
      <c r="IYD190" s="338"/>
      <c r="IYE190" s="338"/>
      <c r="IYF190" s="338"/>
      <c r="IYG190" s="338"/>
      <c r="IYH190" s="338"/>
      <c r="IYI190" s="338"/>
      <c r="IYJ190" s="339"/>
      <c r="IYK190" s="11"/>
      <c r="IYL190" s="338"/>
      <c r="IYM190" s="338"/>
      <c r="IYN190" s="338"/>
      <c r="IYO190" s="338"/>
      <c r="IYP190" s="338"/>
      <c r="IYQ190" s="338"/>
      <c r="IYR190" s="339"/>
      <c r="IYS190" s="11"/>
      <c r="IYT190" s="338"/>
      <c r="IYU190" s="338"/>
      <c r="IYV190" s="338"/>
      <c r="IYW190" s="338"/>
      <c r="IYX190" s="338"/>
      <c r="IYY190" s="338"/>
      <c r="IYZ190" s="339"/>
      <c r="IZA190" s="11"/>
      <c r="IZB190" s="338"/>
      <c r="IZC190" s="338"/>
      <c r="IZD190" s="338"/>
      <c r="IZE190" s="338"/>
      <c r="IZF190" s="338"/>
      <c r="IZG190" s="338"/>
      <c r="IZH190" s="339"/>
      <c r="IZI190" s="11"/>
      <c r="IZJ190" s="338"/>
      <c r="IZK190" s="338"/>
      <c r="IZL190" s="338"/>
      <c r="IZM190" s="338"/>
      <c r="IZN190" s="338"/>
      <c r="IZO190" s="338"/>
      <c r="IZP190" s="339"/>
      <c r="IZQ190" s="11"/>
      <c r="IZR190" s="338"/>
      <c r="IZS190" s="338"/>
      <c r="IZT190" s="338"/>
      <c r="IZU190" s="338"/>
      <c r="IZV190" s="338"/>
      <c r="IZW190" s="338"/>
      <c r="IZX190" s="339"/>
      <c r="IZY190" s="11"/>
      <c r="IZZ190" s="338"/>
      <c r="JAA190" s="338"/>
      <c r="JAB190" s="338"/>
      <c r="JAC190" s="338"/>
      <c r="JAD190" s="338"/>
      <c r="JAE190" s="338"/>
      <c r="JAF190" s="339"/>
      <c r="JAG190" s="11"/>
      <c r="JAH190" s="338"/>
      <c r="JAI190" s="338"/>
      <c r="JAJ190" s="338"/>
      <c r="JAK190" s="338"/>
      <c r="JAL190" s="338"/>
      <c r="JAM190" s="338"/>
      <c r="JAN190" s="339"/>
      <c r="JAO190" s="11"/>
      <c r="JAP190" s="338"/>
      <c r="JAQ190" s="338"/>
      <c r="JAR190" s="338"/>
      <c r="JAS190" s="338"/>
      <c r="JAT190" s="338"/>
      <c r="JAU190" s="338"/>
      <c r="JAV190" s="339"/>
      <c r="JAW190" s="11"/>
      <c r="JAX190" s="338"/>
      <c r="JAY190" s="338"/>
      <c r="JAZ190" s="338"/>
      <c r="JBA190" s="338"/>
      <c r="JBB190" s="338"/>
      <c r="JBC190" s="338"/>
      <c r="JBD190" s="339"/>
      <c r="JBE190" s="11"/>
      <c r="JBF190" s="338"/>
      <c r="JBG190" s="338"/>
      <c r="JBH190" s="338"/>
      <c r="JBI190" s="338"/>
      <c r="JBJ190" s="338"/>
      <c r="JBK190" s="338"/>
      <c r="JBL190" s="339"/>
      <c r="JBM190" s="11"/>
      <c r="JBN190" s="338"/>
      <c r="JBO190" s="338"/>
      <c r="JBP190" s="338"/>
      <c r="JBQ190" s="338"/>
      <c r="JBR190" s="338"/>
      <c r="JBS190" s="338"/>
      <c r="JBT190" s="339"/>
      <c r="JBU190" s="11"/>
      <c r="JBV190" s="338"/>
      <c r="JBW190" s="338"/>
      <c r="JBX190" s="338"/>
      <c r="JBY190" s="338"/>
      <c r="JBZ190" s="338"/>
      <c r="JCA190" s="338"/>
      <c r="JCB190" s="339"/>
      <c r="JCC190" s="11"/>
      <c r="JCD190" s="338"/>
      <c r="JCE190" s="338"/>
      <c r="JCF190" s="338"/>
      <c r="JCG190" s="338"/>
      <c r="JCH190" s="338"/>
      <c r="JCI190" s="338"/>
      <c r="JCJ190" s="339"/>
      <c r="JCK190" s="11"/>
      <c r="JCL190" s="338"/>
      <c r="JCM190" s="338"/>
      <c r="JCN190" s="338"/>
      <c r="JCO190" s="338"/>
      <c r="JCP190" s="338"/>
      <c r="JCQ190" s="338"/>
      <c r="JCR190" s="339"/>
      <c r="JCS190" s="11"/>
      <c r="JCT190" s="338"/>
      <c r="JCU190" s="338"/>
      <c r="JCV190" s="338"/>
      <c r="JCW190" s="338"/>
      <c r="JCX190" s="338"/>
      <c r="JCY190" s="338"/>
      <c r="JCZ190" s="339"/>
      <c r="JDA190" s="11"/>
      <c r="JDB190" s="338"/>
      <c r="JDC190" s="338"/>
      <c r="JDD190" s="338"/>
      <c r="JDE190" s="338"/>
      <c r="JDF190" s="338"/>
      <c r="JDG190" s="338"/>
      <c r="JDH190" s="339"/>
      <c r="JDI190" s="11"/>
      <c r="JDJ190" s="338"/>
      <c r="JDK190" s="338"/>
      <c r="JDL190" s="338"/>
      <c r="JDM190" s="338"/>
      <c r="JDN190" s="338"/>
      <c r="JDO190" s="338"/>
      <c r="JDP190" s="339"/>
      <c r="JDQ190" s="11"/>
      <c r="JDR190" s="338"/>
      <c r="JDS190" s="338"/>
      <c r="JDT190" s="338"/>
      <c r="JDU190" s="338"/>
      <c r="JDV190" s="338"/>
      <c r="JDW190" s="338"/>
      <c r="JDX190" s="339"/>
      <c r="JDY190" s="11"/>
      <c r="JDZ190" s="338"/>
      <c r="JEA190" s="338"/>
      <c r="JEB190" s="338"/>
      <c r="JEC190" s="338"/>
      <c r="JED190" s="338"/>
      <c r="JEE190" s="338"/>
      <c r="JEF190" s="339"/>
      <c r="JEG190" s="11"/>
      <c r="JEH190" s="338"/>
      <c r="JEI190" s="338"/>
      <c r="JEJ190" s="338"/>
      <c r="JEK190" s="338"/>
      <c r="JEL190" s="338"/>
      <c r="JEM190" s="338"/>
      <c r="JEN190" s="339"/>
      <c r="JEO190" s="11"/>
      <c r="JEP190" s="338"/>
      <c r="JEQ190" s="338"/>
      <c r="JER190" s="338"/>
      <c r="JES190" s="338"/>
      <c r="JET190" s="338"/>
      <c r="JEU190" s="338"/>
      <c r="JEV190" s="339"/>
      <c r="JEW190" s="11"/>
      <c r="JEX190" s="338"/>
      <c r="JEY190" s="338"/>
      <c r="JEZ190" s="338"/>
      <c r="JFA190" s="338"/>
      <c r="JFB190" s="338"/>
      <c r="JFC190" s="338"/>
      <c r="JFD190" s="339"/>
      <c r="JFE190" s="11"/>
      <c r="JFF190" s="338"/>
      <c r="JFG190" s="338"/>
      <c r="JFH190" s="338"/>
      <c r="JFI190" s="338"/>
      <c r="JFJ190" s="338"/>
      <c r="JFK190" s="338"/>
      <c r="JFL190" s="339"/>
      <c r="JFM190" s="11"/>
      <c r="JFN190" s="338"/>
      <c r="JFO190" s="338"/>
      <c r="JFP190" s="338"/>
      <c r="JFQ190" s="338"/>
      <c r="JFR190" s="338"/>
      <c r="JFS190" s="338"/>
      <c r="JFT190" s="339"/>
      <c r="JFU190" s="11"/>
      <c r="JFV190" s="338"/>
      <c r="JFW190" s="338"/>
      <c r="JFX190" s="338"/>
      <c r="JFY190" s="338"/>
      <c r="JFZ190" s="338"/>
      <c r="JGA190" s="338"/>
      <c r="JGB190" s="339"/>
      <c r="JGC190" s="11"/>
      <c r="JGD190" s="338"/>
      <c r="JGE190" s="338"/>
      <c r="JGF190" s="338"/>
      <c r="JGG190" s="338"/>
      <c r="JGH190" s="338"/>
      <c r="JGI190" s="338"/>
      <c r="JGJ190" s="339"/>
      <c r="JGK190" s="11"/>
      <c r="JGL190" s="338"/>
      <c r="JGM190" s="338"/>
      <c r="JGN190" s="338"/>
      <c r="JGO190" s="338"/>
      <c r="JGP190" s="338"/>
      <c r="JGQ190" s="338"/>
      <c r="JGR190" s="339"/>
      <c r="JGS190" s="11"/>
      <c r="JGT190" s="338"/>
      <c r="JGU190" s="338"/>
      <c r="JGV190" s="338"/>
      <c r="JGW190" s="338"/>
      <c r="JGX190" s="338"/>
      <c r="JGY190" s="338"/>
      <c r="JGZ190" s="339"/>
      <c r="JHA190" s="11"/>
      <c r="JHB190" s="338"/>
      <c r="JHC190" s="338"/>
      <c r="JHD190" s="338"/>
      <c r="JHE190" s="338"/>
      <c r="JHF190" s="338"/>
      <c r="JHG190" s="338"/>
      <c r="JHH190" s="339"/>
      <c r="JHI190" s="11"/>
      <c r="JHJ190" s="338"/>
      <c r="JHK190" s="338"/>
      <c r="JHL190" s="338"/>
      <c r="JHM190" s="338"/>
      <c r="JHN190" s="338"/>
      <c r="JHO190" s="338"/>
      <c r="JHP190" s="339"/>
      <c r="JHQ190" s="11"/>
      <c r="JHR190" s="338"/>
      <c r="JHS190" s="338"/>
      <c r="JHT190" s="338"/>
      <c r="JHU190" s="338"/>
      <c r="JHV190" s="338"/>
      <c r="JHW190" s="338"/>
      <c r="JHX190" s="339"/>
      <c r="JHY190" s="11"/>
      <c r="JHZ190" s="338"/>
      <c r="JIA190" s="338"/>
      <c r="JIB190" s="338"/>
      <c r="JIC190" s="338"/>
      <c r="JID190" s="338"/>
      <c r="JIE190" s="338"/>
      <c r="JIF190" s="339"/>
      <c r="JIG190" s="11"/>
      <c r="JIH190" s="338"/>
      <c r="JII190" s="338"/>
      <c r="JIJ190" s="338"/>
      <c r="JIK190" s="338"/>
      <c r="JIL190" s="338"/>
      <c r="JIM190" s="338"/>
      <c r="JIN190" s="339"/>
      <c r="JIO190" s="11"/>
      <c r="JIP190" s="338"/>
      <c r="JIQ190" s="338"/>
      <c r="JIR190" s="338"/>
      <c r="JIS190" s="338"/>
      <c r="JIT190" s="338"/>
      <c r="JIU190" s="338"/>
      <c r="JIV190" s="339"/>
      <c r="JIW190" s="11"/>
      <c r="JIX190" s="338"/>
      <c r="JIY190" s="338"/>
      <c r="JIZ190" s="338"/>
      <c r="JJA190" s="338"/>
      <c r="JJB190" s="338"/>
      <c r="JJC190" s="338"/>
      <c r="JJD190" s="339"/>
      <c r="JJE190" s="11"/>
      <c r="JJF190" s="338"/>
      <c r="JJG190" s="338"/>
      <c r="JJH190" s="338"/>
      <c r="JJI190" s="338"/>
      <c r="JJJ190" s="338"/>
      <c r="JJK190" s="338"/>
      <c r="JJL190" s="339"/>
      <c r="JJM190" s="11"/>
      <c r="JJN190" s="338"/>
      <c r="JJO190" s="338"/>
      <c r="JJP190" s="338"/>
      <c r="JJQ190" s="338"/>
      <c r="JJR190" s="338"/>
      <c r="JJS190" s="338"/>
      <c r="JJT190" s="339"/>
      <c r="JJU190" s="11"/>
      <c r="JJV190" s="338"/>
      <c r="JJW190" s="338"/>
      <c r="JJX190" s="338"/>
      <c r="JJY190" s="338"/>
      <c r="JJZ190" s="338"/>
      <c r="JKA190" s="338"/>
      <c r="JKB190" s="339"/>
      <c r="JKC190" s="11"/>
      <c r="JKD190" s="338"/>
      <c r="JKE190" s="338"/>
      <c r="JKF190" s="338"/>
      <c r="JKG190" s="338"/>
      <c r="JKH190" s="338"/>
      <c r="JKI190" s="338"/>
      <c r="JKJ190" s="339"/>
      <c r="JKK190" s="11"/>
      <c r="JKL190" s="338"/>
      <c r="JKM190" s="338"/>
      <c r="JKN190" s="338"/>
      <c r="JKO190" s="338"/>
      <c r="JKP190" s="338"/>
      <c r="JKQ190" s="338"/>
      <c r="JKR190" s="339"/>
      <c r="JKS190" s="11"/>
      <c r="JKT190" s="338"/>
      <c r="JKU190" s="338"/>
      <c r="JKV190" s="338"/>
      <c r="JKW190" s="338"/>
      <c r="JKX190" s="338"/>
      <c r="JKY190" s="338"/>
      <c r="JKZ190" s="339"/>
      <c r="JLA190" s="11"/>
      <c r="JLB190" s="338"/>
      <c r="JLC190" s="338"/>
      <c r="JLD190" s="338"/>
      <c r="JLE190" s="338"/>
      <c r="JLF190" s="338"/>
      <c r="JLG190" s="338"/>
      <c r="JLH190" s="339"/>
      <c r="JLI190" s="11"/>
      <c r="JLJ190" s="338"/>
      <c r="JLK190" s="338"/>
      <c r="JLL190" s="338"/>
      <c r="JLM190" s="338"/>
      <c r="JLN190" s="338"/>
      <c r="JLO190" s="338"/>
      <c r="JLP190" s="339"/>
      <c r="JLQ190" s="11"/>
      <c r="JLR190" s="338"/>
      <c r="JLS190" s="338"/>
      <c r="JLT190" s="338"/>
      <c r="JLU190" s="338"/>
      <c r="JLV190" s="338"/>
      <c r="JLW190" s="338"/>
      <c r="JLX190" s="339"/>
      <c r="JLY190" s="11"/>
      <c r="JLZ190" s="338"/>
      <c r="JMA190" s="338"/>
      <c r="JMB190" s="338"/>
      <c r="JMC190" s="338"/>
      <c r="JMD190" s="338"/>
      <c r="JME190" s="338"/>
      <c r="JMF190" s="339"/>
      <c r="JMG190" s="11"/>
      <c r="JMH190" s="338"/>
      <c r="JMI190" s="338"/>
      <c r="JMJ190" s="338"/>
      <c r="JMK190" s="338"/>
      <c r="JML190" s="338"/>
      <c r="JMM190" s="338"/>
      <c r="JMN190" s="339"/>
      <c r="JMO190" s="11"/>
      <c r="JMP190" s="338"/>
      <c r="JMQ190" s="338"/>
      <c r="JMR190" s="338"/>
      <c r="JMS190" s="338"/>
      <c r="JMT190" s="338"/>
      <c r="JMU190" s="338"/>
      <c r="JMV190" s="339"/>
      <c r="JMW190" s="11"/>
      <c r="JMX190" s="338"/>
      <c r="JMY190" s="338"/>
      <c r="JMZ190" s="338"/>
      <c r="JNA190" s="338"/>
      <c r="JNB190" s="338"/>
      <c r="JNC190" s="338"/>
      <c r="JND190" s="339"/>
      <c r="JNE190" s="11"/>
      <c r="JNF190" s="338"/>
      <c r="JNG190" s="338"/>
      <c r="JNH190" s="338"/>
      <c r="JNI190" s="338"/>
      <c r="JNJ190" s="338"/>
      <c r="JNK190" s="338"/>
      <c r="JNL190" s="339"/>
      <c r="JNM190" s="11"/>
      <c r="JNN190" s="338"/>
      <c r="JNO190" s="338"/>
      <c r="JNP190" s="338"/>
      <c r="JNQ190" s="338"/>
      <c r="JNR190" s="338"/>
      <c r="JNS190" s="338"/>
      <c r="JNT190" s="339"/>
      <c r="JNU190" s="11"/>
      <c r="JNV190" s="338"/>
      <c r="JNW190" s="338"/>
      <c r="JNX190" s="338"/>
      <c r="JNY190" s="338"/>
      <c r="JNZ190" s="338"/>
      <c r="JOA190" s="338"/>
      <c r="JOB190" s="339"/>
      <c r="JOC190" s="11"/>
      <c r="JOD190" s="338"/>
      <c r="JOE190" s="338"/>
      <c r="JOF190" s="338"/>
      <c r="JOG190" s="338"/>
      <c r="JOH190" s="338"/>
      <c r="JOI190" s="338"/>
      <c r="JOJ190" s="339"/>
      <c r="JOK190" s="11"/>
      <c r="JOL190" s="338"/>
      <c r="JOM190" s="338"/>
      <c r="JON190" s="338"/>
      <c r="JOO190" s="338"/>
      <c r="JOP190" s="338"/>
      <c r="JOQ190" s="338"/>
      <c r="JOR190" s="339"/>
      <c r="JOS190" s="11"/>
      <c r="JOT190" s="338"/>
      <c r="JOU190" s="338"/>
      <c r="JOV190" s="338"/>
      <c r="JOW190" s="338"/>
      <c r="JOX190" s="338"/>
      <c r="JOY190" s="338"/>
      <c r="JOZ190" s="339"/>
      <c r="JPA190" s="11"/>
      <c r="JPB190" s="338"/>
      <c r="JPC190" s="338"/>
      <c r="JPD190" s="338"/>
      <c r="JPE190" s="338"/>
      <c r="JPF190" s="338"/>
      <c r="JPG190" s="338"/>
      <c r="JPH190" s="339"/>
      <c r="JPI190" s="11"/>
      <c r="JPJ190" s="338"/>
      <c r="JPK190" s="338"/>
      <c r="JPL190" s="338"/>
      <c r="JPM190" s="338"/>
      <c r="JPN190" s="338"/>
      <c r="JPO190" s="338"/>
      <c r="JPP190" s="339"/>
      <c r="JPQ190" s="11"/>
      <c r="JPR190" s="338"/>
      <c r="JPS190" s="338"/>
      <c r="JPT190" s="338"/>
      <c r="JPU190" s="338"/>
      <c r="JPV190" s="338"/>
      <c r="JPW190" s="338"/>
      <c r="JPX190" s="339"/>
      <c r="JPY190" s="11"/>
      <c r="JPZ190" s="338"/>
      <c r="JQA190" s="338"/>
      <c r="JQB190" s="338"/>
      <c r="JQC190" s="338"/>
      <c r="JQD190" s="338"/>
      <c r="JQE190" s="338"/>
      <c r="JQF190" s="339"/>
      <c r="JQG190" s="11"/>
      <c r="JQH190" s="338"/>
      <c r="JQI190" s="338"/>
      <c r="JQJ190" s="338"/>
      <c r="JQK190" s="338"/>
      <c r="JQL190" s="338"/>
      <c r="JQM190" s="338"/>
      <c r="JQN190" s="339"/>
      <c r="JQO190" s="11"/>
      <c r="JQP190" s="338"/>
      <c r="JQQ190" s="338"/>
      <c r="JQR190" s="338"/>
      <c r="JQS190" s="338"/>
      <c r="JQT190" s="338"/>
      <c r="JQU190" s="338"/>
      <c r="JQV190" s="339"/>
      <c r="JQW190" s="11"/>
      <c r="JQX190" s="338"/>
      <c r="JQY190" s="338"/>
      <c r="JQZ190" s="338"/>
      <c r="JRA190" s="338"/>
      <c r="JRB190" s="338"/>
      <c r="JRC190" s="338"/>
      <c r="JRD190" s="339"/>
      <c r="JRE190" s="11"/>
      <c r="JRF190" s="338"/>
      <c r="JRG190" s="338"/>
      <c r="JRH190" s="338"/>
      <c r="JRI190" s="338"/>
      <c r="JRJ190" s="338"/>
      <c r="JRK190" s="338"/>
      <c r="JRL190" s="339"/>
      <c r="JRM190" s="11"/>
      <c r="JRN190" s="338"/>
      <c r="JRO190" s="338"/>
      <c r="JRP190" s="338"/>
      <c r="JRQ190" s="338"/>
      <c r="JRR190" s="338"/>
      <c r="JRS190" s="338"/>
      <c r="JRT190" s="339"/>
      <c r="JRU190" s="11"/>
      <c r="JRV190" s="338"/>
      <c r="JRW190" s="338"/>
      <c r="JRX190" s="338"/>
      <c r="JRY190" s="338"/>
      <c r="JRZ190" s="338"/>
      <c r="JSA190" s="338"/>
      <c r="JSB190" s="339"/>
      <c r="JSC190" s="11"/>
      <c r="JSD190" s="338"/>
      <c r="JSE190" s="338"/>
      <c r="JSF190" s="338"/>
      <c r="JSG190" s="338"/>
      <c r="JSH190" s="338"/>
      <c r="JSI190" s="338"/>
      <c r="JSJ190" s="339"/>
      <c r="JSK190" s="11"/>
      <c r="JSL190" s="338"/>
      <c r="JSM190" s="338"/>
      <c r="JSN190" s="338"/>
      <c r="JSO190" s="338"/>
      <c r="JSP190" s="338"/>
      <c r="JSQ190" s="338"/>
      <c r="JSR190" s="339"/>
      <c r="JSS190" s="11"/>
      <c r="JST190" s="338"/>
      <c r="JSU190" s="338"/>
      <c r="JSV190" s="338"/>
      <c r="JSW190" s="338"/>
      <c r="JSX190" s="338"/>
      <c r="JSY190" s="338"/>
      <c r="JSZ190" s="339"/>
      <c r="JTA190" s="11"/>
      <c r="JTB190" s="338"/>
      <c r="JTC190" s="338"/>
      <c r="JTD190" s="338"/>
      <c r="JTE190" s="338"/>
      <c r="JTF190" s="338"/>
      <c r="JTG190" s="338"/>
      <c r="JTH190" s="339"/>
      <c r="JTI190" s="11"/>
      <c r="JTJ190" s="338"/>
      <c r="JTK190" s="338"/>
      <c r="JTL190" s="338"/>
      <c r="JTM190" s="338"/>
      <c r="JTN190" s="338"/>
      <c r="JTO190" s="338"/>
      <c r="JTP190" s="339"/>
      <c r="JTQ190" s="11"/>
      <c r="JTR190" s="338"/>
      <c r="JTS190" s="338"/>
      <c r="JTT190" s="338"/>
      <c r="JTU190" s="338"/>
      <c r="JTV190" s="338"/>
      <c r="JTW190" s="338"/>
      <c r="JTX190" s="339"/>
      <c r="JTY190" s="11"/>
      <c r="JTZ190" s="338"/>
      <c r="JUA190" s="338"/>
      <c r="JUB190" s="338"/>
      <c r="JUC190" s="338"/>
      <c r="JUD190" s="338"/>
      <c r="JUE190" s="338"/>
      <c r="JUF190" s="339"/>
      <c r="JUG190" s="11"/>
      <c r="JUH190" s="338"/>
      <c r="JUI190" s="338"/>
      <c r="JUJ190" s="338"/>
      <c r="JUK190" s="338"/>
      <c r="JUL190" s="338"/>
      <c r="JUM190" s="338"/>
      <c r="JUN190" s="339"/>
      <c r="JUO190" s="11"/>
      <c r="JUP190" s="338"/>
      <c r="JUQ190" s="338"/>
      <c r="JUR190" s="338"/>
      <c r="JUS190" s="338"/>
      <c r="JUT190" s="338"/>
      <c r="JUU190" s="338"/>
      <c r="JUV190" s="339"/>
      <c r="JUW190" s="11"/>
      <c r="JUX190" s="338"/>
      <c r="JUY190" s="338"/>
      <c r="JUZ190" s="338"/>
      <c r="JVA190" s="338"/>
      <c r="JVB190" s="338"/>
      <c r="JVC190" s="338"/>
      <c r="JVD190" s="339"/>
      <c r="JVE190" s="11"/>
      <c r="JVF190" s="338"/>
      <c r="JVG190" s="338"/>
      <c r="JVH190" s="338"/>
      <c r="JVI190" s="338"/>
      <c r="JVJ190" s="338"/>
      <c r="JVK190" s="338"/>
      <c r="JVL190" s="339"/>
      <c r="JVM190" s="11"/>
      <c r="JVN190" s="338"/>
      <c r="JVO190" s="338"/>
      <c r="JVP190" s="338"/>
      <c r="JVQ190" s="338"/>
      <c r="JVR190" s="338"/>
      <c r="JVS190" s="338"/>
      <c r="JVT190" s="339"/>
      <c r="JVU190" s="11"/>
      <c r="JVV190" s="338"/>
      <c r="JVW190" s="338"/>
      <c r="JVX190" s="338"/>
      <c r="JVY190" s="338"/>
      <c r="JVZ190" s="338"/>
      <c r="JWA190" s="338"/>
      <c r="JWB190" s="339"/>
      <c r="JWC190" s="11"/>
      <c r="JWD190" s="338"/>
      <c r="JWE190" s="338"/>
      <c r="JWF190" s="338"/>
      <c r="JWG190" s="338"/>
      <c r="JWH190" s="338"/>
      <c r="JWI190" s="338"/>
      <c r="JWJ190" s="339"/>
      <c r="JWK190" s="11"/>
      <c r="JWL190" s="338"/>
      <c r="JWM190" s="338"/>
      <c r="JWN190" s="338"/>
      <c r="JWO190" s="338"/>
      <c r="JWP190" s="338"/>
      <c r="JWQ190" s="338"/>
      <c r="JWR190" s="339"/>
      <c r="JWS190" s="11"/>
      <c r="JWT190" s="338"/>
      <c r="JWU190" s="338"/>
      <c r="JWV190" s="338"/>
      <c r="JWW190" s="338"/>
      <c r="JWX190" s="338"/>
      <c r="JWY190" s="338"/>
      <c r="JWZ190" s="339"/>
      <c r="JXA190" s="11"/>
      <c r="JXB190" s="338"/>
      <c r="JXC190" s="338"/>
      <c r="JXD190" s="338"/>
      <c r="JXE190" s="338"/>
      <c r="JXF190" s="338"/>
      <c r="JXG190" s="338"/>
      <c r="JXH190" s="339"/>
      <c r="JXI190" s="11"/>
      <c r="JXJ190" s="338"/>
      <c r="JXK190" s="338"/>
      <c r="JXL190" s="338"/>
      <c r="JXM190" s="338"/>
      <c r="JXN190" s="338"/>
      <c r="JXO190" s="338"/>
      <c r="JXP190" s="339"/>
      <c r="JXQ190" s="11"/>
      <c r="JXR190" s="338"/>
      <c r="JXS190" s="338"/>
      <c r="JXT190" s="338"/>
      <c r="JXU190" s="338"/>
      <c r="JXV190" s="338"/>
      <c r="JXW190" s="338"/>
      <c r="JXX190" s="339"/>
      <c r="JXY190" s="11"/>
      <c r="JXZ190" s="338"/>
      <c r="JYA190" s="338"/>
      <c r="JYB190" s="338"/>
      <c r="JYC190" s="338"/>
      <c r="JYD190" s="338"/>
      <c r="JYE190" s="338"/>
      <c r="JYF190" s="339"/>
      <c r="JYG190" s="11"/>
      <c r="JYH190" s="338"/>
      <c r="JYI190" s="338"/>
      <c r="JYJ190" s="338"/>
      <c r="JYK190" s="338"/>
      <c r="JYL190" s="338"/>
      <c r="JYM190" s="338"/>
      <c r="JYN190" s="339"/>
      <c r="JYO190" s="11"/>
      <c r="JYP190" s="338"/>
      <c r="JYQ190" s="338"/>
      <c r="JYR190" s="338"/>
      <c r="JYS190" s="338"/>
      <c r="JYT190" s="338"/>
      <c r="JYU190" s="338"/>
      <c r="JYV190" s="339"/>
      <c r="JYW190" s="11"/>
      <c r="JYX190" s="338"/>
      <c r="JYY190" s="338"/>
      <c r="JYZ190" s="338"/>
      <c r="JZA190" s="338"/>
      <c r="JZB190" s="338"/>
      <c r="JZC190" s="338"/>
      <c r="JZD190" s="339"/>
      <c r="JZE190" s="11"/>
      <c r="JZF190" s="338"/>
      <c r="JZG190" s="338"/>
      <c r="JZH190" s="338"/>
      <c r="JZI190" s="338"/>
      <c r="JZJ190" s="338"/>
      <c r="JZK190" s="338"/>
      <c r="JZL190" s="339"/>
      <c r="JZM190" s="11"/>
      <c r="JZN190" s="338"/>
      <c r="JZO190" s="338"/>
      <c r="JZP190" s="338"/>
      <c r="JZQ190" s="338"/>
      <c r="JZR190" s="338"/>
      <c r="JZS190" s="338"/>
      <c r="JZT190" s="339"/>
      <c r="JZU190" s="11"/>
      <c r="JZV190" s="338"/>
      <c r="JZW190" s="338"/>
      <c r="JZX190" s="338"/>
      <c r="JZY190" s="338"/>
      <c r="JZZ190" s="338"/>
      <c r="KAA190" s="338"/>
      <c r="KAB190" s="339"/>
      <c r="KAC190" s="11"/>
      <c r="KAD190" s="338"/>
      <c r="KAE190" s="338"/>
      <c r="KAF190" s="338"/>
      <c r="KAG190" s="338"/>
      <c r="KAH190" s="338"/>
      <c r="KAI190" s="338"/>
      <c r="KAJ190" s="339"/>
      <c r="KAK190" s="11"/>
      <c r="KAL190" s="338"/>
      <c r="KAM190" s="338"/>
      <c r="KAN190" s="338"/>
      <c r="KAO190" s="338"/>
      <c r="KAP190" s="338"/>
      <c r="KAQ190" s="338"/>
      <c r="KAR190" s="339"/>
      <c r="KAS190" s="11"/>
      <c r="KAT190" s="338"/>
      <c r="KAU190" s="338"/>
      <c r="KAV190" s="338"/>
      <c r="KAW190" s="338"/>
      <c r="KAX190" s="338"/>
      <c r="KAY190" s="338"/>
      <c r="KAZ190" s="339"/>
      <c r="KBA190" s="11"/>
      <c r="KBB190" s="338"/>
      <c r="KBC190" s="338"/>
      <c r="KBD190" s="338"/>
      <c r="KBE190" s="338"/>
      <c r="KBF190" s="338"/>
      <c r="KBG190" s="338"/>
      <c r="KBH190" s="339"/>
      <c r="KBI190" s="11"/>
      <c r="KBJ190" s="338"/>
      <c r="KBK190" s="338"/>
      <c r="KBL190" s="338"/>
      <c r="KBM190" s="338"/>
      <c r="KBN190" s="338"/>
      <c r="KBO190" s="338"/>
      <c r="KBP190" s="339"/>
      <c r="KBQ190" s="11"/>
      <c r="KBR190" s="338"/>
      <c r="KBS190" s="338"/>
      <c r="KBT190" s="338"/>
      <c r="KBU190" s="338"/>
      <c r="KBV190" s="338"/>
      <c r="KBW190" s="338"/>
      <c r="KBX190" s="339"/>
      <c r="KBY190" s="11"/>
      <c r="KBZ190" s="338"/>
      <c r="KCA190" s="338"/>
      <c r="KCB190" s="338"/>
      <c r="KCC190" s="338"/>
      <c r="KCD190" s="338"/>
      <c r="KCE190" s="338"/>
      <c r="KCF190" s="339"/>
      <c r="KCG190" s="11"/>
      <c r="KCH190" s="338"/>
      <c r="KCI190" s="338"/>
      <c r="KCJ190" s="338"/>
      <c r="KCK190" s="338"/>
      <c r="KCL190" s="338"/>
      <c r="KCM190" s="338"/>
      <c r="KCN190" s="339"/>
      <c r="KCO190" s="11"/>
      <c r="KCP190" s="338"/>
      <c r="KCQ190" s="338"/>
      <c r="KCR190" s="338"/>
      <c r="KCS190" s="338"/>
      <c r="KCT190" s="338"/>
      <c r="KCU190" s="338"/>
      <c r="KCV190" s="339"/>
      <c r="KCW190" s="11"/>
      <c r="KCX190" s="338"/>
      <c r="KCY190" s="338"/>
      <c r="KCZ190" s="338"/>
      <c r="KDA190" s="338"/>
      <c r="KDB190" s="338"/>
      <c r="KDC190" s="338"/>
      <c r="KDD190" s="339"/>
      <c r="KDE190" s="11"/>
      <c r="KDF190" s="338"/>
      <c r="KDG190" s="338"/>
      <c r="KDH190" s="338"/>
      <c r="KDI190" s="338"/>
      <c r="KDJ190" s="338"/>
      <c r="KDK190" s="338"/>
      <c r="KDL190" s="339"/>
      <c r="KDM190" s="11"/>
      <c r="KDN190" s="338"/>
      <c r="KDO190" s="338"/>
      <c r="KDP190" s="338"/>
      <c r="KDQ190" s="338"/>
      <c r="KDR190" s="338"/>
      <c r="KDS190" s="338"/>
      <c r="KDT190" s="339"/>
      <c r="KDU190" s="11"/>
      <c r="KDV190" s="338"/>
      <c r="KDW190" s="338"/>
      <c r="KDX190" s="338"/>
      <c r="KDY190" s="338"/>
      <c r="KDZ190" s="338"/>
      <c r="KEA190" s="338"/>
      <c r="KEB190" s="339"/>
      <c r="KEC190" s="11"/>
      <c r="KED190" s="338"/>
      <c r="KEE190" s="338"/>
      <c r="KEF190" s="338"/>
      <c r="KEG190" s="338"/>
      <c r="KEH190" s="338"/>
      <c r="KEI190" s="338"/>
      <c r="KEJ190" s="339"/>
      <c r="KEK190" s="11"/>
      <c r="KEL190" s="338"/>
      <c r="KEM190" s="338"/>
      <c r="KEN190" s="338"/>
      <c r="KEO190" s="338"/>
      <c r="KEP190" s="338"/>
      <c r="KEQ190" s="338"/>
      <c r="KER190" s="339"/>
      <c r="KES190" s="11"/>
      <c r="KET190" s="338"/>
      <c r="KEU190" s="338"/>
      <c r="KEV190" s="338"/>
      <c r="KEW190" s="338"/>
      <c r="KEX190" s="338"/>
      <c r="KEY190" s="338"/>
      <c r="KEZ190" s="339"/>
      <c r="KFA190" s="11"/>
      <c r="KFB190" s="338"/>
      <c r="KFC190" s="338"/>
      <c r="KFD190" s="338"/>
      <c r="KFE190" s="338"/>
      <c r="KFF190" s="338"/>
      <c r="KFG190" s="338"/>
      <c r="KFH190" s="339"/>
      <c r="KFI190" s="11"/>
      <c r="KFJ190" s="338"/>
      <c r="KFK190" s="338"/>
      <c r="KFL190" s="338"/>
      <c r="KFM190" s="338"/>
      <c r="KFN190" s="338"/>
      <c r="KFO190" s="338"/>
      <c r="KFP190" s="339"/>
      <c r="KFQ190" s="11"/>
      <c r="KFR190" s="338"/>
      <c r="KFS190" s="338"/>
      <c r="KFT190" s="338"/>
      <c r="KFU190" s="338"/>
      <c r="KFV190" s="338"/>
      <c r="KFW190" s="338"/>
      <c r="KFX190" s="339"/>
      <c r="KFY190" s="11"/>
      <c r="KFZ190" s="338"/>
      <c r="KGA190" s="338"/>
      <c r="KGB190" s="338"/>
      <c r="KGC190" s="338"/>
      <c r="KGD190" s="338"/>
      <c r="KGE190" s="338"/>
      <c r="KGF190" s="339"/>
      <c r="KGG190" s="11"/>
      <c r="KGH190" s="338"/>
      <c r="KGI190" s="338"/>
      <c r="KGJ190" s="338"/>
      <c r="KGK190" s="338"/>
      <c r="KGL190" s="338"/>
      <c r="KGM190" s="338"/>
      <c r="KGN190" s="339"/>
      <c r="KGO190" s="11"/>
      <c r="KGP190" s="338"/>
      <c r="KGQ190" s="338"/>
      <c r="KGR190" s="338"/>
      <c r="KGS190" s="338"/>
      <c r="KGT190" s="338"/>
      <c r="KGU190" s="338"/>
      <c r="KGV190" s="339"/>
      <c r="KGW190" s="11"/>
      <c r="KGX190" s="338"/>
      <c r="KGY190" s="338"/>
      <c r="KGZ190" s="338"/>
      <c r="KHA190" s="338"/>
      <c r="KHB190" s="338"/>
      <c r="KHC190" s="338"/>
      <c r="KHD190" s="339"/>
      <c r="KHE190" s="11"/>
      <c r="KHF190" s="338"/>
      <c r="KHG190" s="338"/>
      <c r="KHH190" s="338"/>
      <c r="KHI190" s="338"/>
      <c r="KHJ190" s="338"/>
      <c r="KHK190" s="338"/>
      <c r="KHL190" s="339"/>
      <c r="KHM190" s="11"/>
      <c r="KHN190" s="338"/>
      <c r="KHO190" s="338"/>
      <c r="KHP190" s="338"/>
      <c r="KHQ190" s="338"/>
      <c r="KHR190" s="338"/>
      <c r="KHS190" s="338"/>
      <c r="KHT190" s="339"/>
      <c r="KHU190" s="11"/>
      <c r="KHV190" s="338"/>
      <c r="KHW190" s="338"/>
      <c r="KHX190" s="338"/>
      <c r="KHY190" s="338"/>
      <c r="KHZ190" s="338"/>
      <c r="KIA190" s="338"/>
      <c r="KIB190" s="339"/>
      <c r="KIC190" s="11"/>
      <c r="KID190" s="338"/>
      <c r="KIE190" s="338"/>
      <c r="KIF190" s="338"/>
      <c r="KIG190" s="338"/>
      <c r="KIH190" s="338"/>
      <c r="KII190" s="338"/>
      <c r="KIJ190" s="339"/>
      <c r="KIK190" s="11"/>
      <c r="KIL190" s="338"/>
      <c r="KIM190" s="338"/>
      <c r="KIN190" s="338"/>
      <c r="KIO190" s="338"/>
      <c r="KIP190" s="338"/>
      <c r="KIQ190" s="338"/>
      <c r="KIR190" s="339"/>
      <c r="KIS190" s="11"/>
      <c r="KIT190" s="338"/>
      <c r="KIU190" s="338"/>
      <c r="KIV190" s="338"/>
      <c r="KIW190" s="338"/>
      <c r="KIX190" s="338"/>
      <c r="KIY190" s="338"/>
      <c r="KIZ190" s="339"/>
      <c r="KJA190" s="11"/>
      <c r="KJB190" s="338"/>
      <c r="KJC190" s="338"/>
      <c r="KJD190" s="338"/>
      <c r="KJE190" s="338"/>
      <c r="KJF190" s="338"/>
      <c r="KJG190" s="338"/>
      <c r="KJH190" s="339"/>
      <c r="KJI190" s="11"/>
      <c r="KJJ190" s="338"/>
      <c r="KJK190" s="338"/>
      <c r="KJL190" s="338"/>
      <c r="KJM190" s="338"/>
      <c r="KJN190" s="338"/>
      <c r="KJO190" s="338"/>
      <c r="KJP190" s="339"/>
      <c r="KJQ190" s="11"/>
      <c r="KJR190" s="338"/>
      <c r="KJS190" s="338"/>
      <c r="KJT190" s="338"/>
      <c r="KJU190" s="338"/>
      <c r="KJV190" s="338"/>
      <c r="KJW190" s="338"/>
      <c r="KJX190" s="339"/>
      <c r="KJY190" s="11"/>
      <c r="KJZ190" s="338"/>
      <c r="KKA190" s="338"/>
      <c r="KKB190" s="338"/>
      <c r="KKC190" s="338"/>
      <c r="KKD190" s="338"/>
      <c r="KKE190" s="338"/>
      <c r="KKF190" s="339"/>
      <c r="KKG190" s="11"/>
      <c r="KKH190" s="338"/>
      <c r="KKI190" s="338"/>
      <c r="KKJ190" s="338"/>
      <c r="KKK190" s="338"/>
      <c r="KKL190" s="338"/>
      <c r="KKM190" s="338"/>
      <c r="KKN190" s="339"/>
      <c r="KKO190" s="11"/>
      <c r="KKP190" s="338"/>
      <c r="KKQ190" s="338"/>
      <c r="KKR190" s="338"/>
      <c r="KKS190" s="338"/>
      <c r="KKT190" s="338"/>
      <c r="KKU190" s="338"/>
      <c r="KKV190" s="339"/>
      <c r="KKW190" s="11"/>
      <c r="KKX190" s="338"/>
      <c r="KKY190" s="338"/>
      <c r="KKZ190" s="338"/>
      <c r="KLA190" s="338"/>
      <c r="KLB190" s="338"/>
      <c r="KLC190" s="338"/>
      <c r="KLD190" s="339"/>
      <c r="KLE190" s="11"/>
      <c r="KLF190" s="338"/>
      <c r="KLG190" s="338"/>
      <c r="KLH190" s="338"/>
      <c r="KLI190" s="338"/>
      <c r="KLJ190" s="338"/>
      <c r="KLK190" s="338"/>
      <c r="KLL190" s="339"/>
      <c r="KLM190" s="11"/>
      <c r="KLN190" s="338"/>
      <c r="KLO190" s="338"/>
      <c r="KLP190" s="338"/>
      <c r="KLQ190" s="338"/>
      <c r="KLR190" s="338"/>
      <c r="KLS190" s="338"/>
      <c r="KLT190" s="339"/>
      <c r="KLU190" s="11"/>
      <c r="KLV190" s="338"/>
      <c r="KLW190" s="338"/>
      <c r="KLX190" s="338"/>
      <c r="KLY190" s="338"/>
      <c r="KLZ190" s="338"/>
      <c r="KMA190" s="338"/>
      <c r="KMB190" s="339"/>
      <c r="KMC190" s="11"/>
      <c r="KMD190" s="338"/>
      <c r="KME190" s="338"/>
      <c r="KMF190" s="338"/>
      <c r="KMG190" s="338"/>
      <c r="KMH190" s="338"/>
      <c r="KMI190" s="338"/>
      <c r="KMJ190" s="339"/>
      <c r="KMK190" s="11"/>
      <c r="KML190" s="338"/>
      <c r="KMM190" s="338"/>
      <c r="KMN190" s="338"/>
      <c r="KMO190" s="338"/>
      <c r="KMP190" s="338"/>
      <c r="KMQ190" s="338"/>
      <c r="KMR190" s="339"/>
      <c r="KMS190" s="11"/>
      <c r="KMT190" s="338"/>
      <c r="KMU190" s="338"/>
      <c r="KMV190" s="338"/>
      <c r="KMW190" s="338"/>
      <c r="KMX190" s="338"/>
      <c r="KMY190" s="338"/>
      <c r="KMZ190" s="339"/>
      <c r="KNA190" s="11"/>
      <c r="KNB190" s="338"/>
      <c r="KNC190" s="338"/>
      <c r="KND190" s="338"/>
      <c r="KNE190" s="338"/>
      <c r="KNF190" s="338"/>
      <c r="KNG190" s="338"/>
      <c r="KNH190" s="339"/>
      <c r="KNI190" s="11"/>
      <c r="KNJ190" s="338"/>
      <c r="KNK190" s="338"/>
      <c r="KNL190" s="338"/>
      <c r="KNM190" s="338"/>
      <c r="KNN190" s="338"/>
      <c r="KNO190" s="338"/>
      <c r="KNP190" s="339"/>
      <c r="KNQ190" s="11"/>
      <c r="KNR190" s="338"/>
      <c r="KNS190" s="338"/>
      <c r="KNT190" s="338"/>
      <c r="KNU190" s="338"/>
      <c r="KNV190" s="338"/>
      <c r="KNW190" s="338"/>
      <c r="KNX190" s="339"/>
      <c r="KNY190" s="11"/>
      <c r="KNZ190" s="338"/>
      <c r="KOA190" s="338"/>
      <c r="KOB190" s="338"/>
      <c r="KOC190" s="338"/>
      <c r="KOD190" s="338"/>
      <c r="KOE190" s="338"/>
      <c r="KOF190" s="339"/>
      <c r="KOG190" s="11"/>
      <c r="KOH190" s="338"/>
      <c r="KOI190" s="338"/>
      <c r="KOJ190" s="338"/>
      <c r="KOK190" s="338"/>
      <c r="KOL190" s="338"/>
      <c r="KOM190" s="338"/>
      <c r="KON190" s="339"/>
      <c r="KOO190" s="11"/>
      <c r="KOP190" s="338"/>
      <c r="KOQ190" s="338"/>
      <c r="KOR190" s="338"/>
      <c r="KOS190" s="338"/>
      <c r="KOT190" s="338"/>
      <c r="KOU190" s="338"/>
      <c r="KOV190" s="339"/>
      <c r="KOW190" s="11"/>
      <c r="KOX190" s="338"/>
      <c r="KOY190" s="338"/>
      <c r="KOZ190" s="338"/>
      <c r="KPA190" s="338"/>
      <c r="KPB190" s="338"/>
      <c r="KPC190" s="338"/>
      <c r="KPD190" s="339"/>
      <c r="KPE190" s="11"/>
      <c r="KPF190" s="338"/>
      <c r="KPG190" s="338"/>
      <c r="KPH190" s="338"/>
      <c r="KPI190" s="338"/>
      <c r="KPJ190" s="338"/>
      <c r="KPK190" s="338"/>
      <c r="KPL190" s="339"/>
      <c r="KPM190" s="11"/>
      <c r="KPN190" s="338"/>
      <c r="KPO190" s="338"/>
      <c r="KPP190" s="338"/>
      <c r="KPQ190" s="338"/>
      <c r="KPR190" s="338"/>
      <c r="KPS190" s="338"/>
      <c r="KPT190" s="339"/>
      <c r="KPU190" s="11"/>
      <c r="KPV190" s="338"/>
      <c r="KPW190" s="338"/>
      <c r="KPX190" s="338"/>
      <c r="KPY190" s="338"/>
      <c r="KPZ190" s="338"/>
      <c r="KQA190" s="338"/>
      <c r="KQB190" s="339"/>
      <c r="KQC190" s="11"/>
      <c r="KQD190" s="338"/>
      <c r="KQE190" s="338"/>
      <c r="KQF190" s="338"/>
      <c r="KQG190" s="338"/>
      <c r="KQH190" s="338"/>
      <c r="KQI190" s="338"/>
      <c r="KQJ190" s="339"/>
      <c r="KQK190" s="11"/>
      <c r="KQL190" s="338"/>
      <c r="KQM190" s="338"/>
      <c r="KQN190" s="338"/>
      <c r="KQO190" s="338"/>
      <c r="KQP190" s="338"/>
      <c r="KQQ190" s="338"/>
      <c r="KQR190" s="339"/>
      <c r="KQS190" s="11"/>
      <c r="KQT190" s="338"/>
      <c r="KQU190" s="338"/>
      <c r="KQV190" s="338"/>
      <c r="KQW190" s="338"/>
      <c r="KQX190" s="338"/>
      <c r="KQY190" s="338"/>
      <c r="KQZ190" s="339"/>
      <c r="KRA190" s="11"/>
      <c r="KRB190" s="338"/>
      <c r="KRC190" s="338"/>
      <c r="KRD190" s="338"/>
      <c r="KRE190" s="338"/>
      <c r="KRF190" s="338"/>
      <c r="KRG190" s="338"/>
      <c r="KRH190" s="339"/>
      <c r="KRI190" s="11"/>
      <c r="KRJ190" s="338"/>
      <c r="KRK190" s="338"/>
      <c r="KRL190" s="338"/>
      <c r="KRM190" s="338"/>
      <c r="KRN190" s="338"/>
      <c r="KRO190" s="338"/>
      <c r="KRP190" s="339"/>
      <c r="KRQ190" s="11"/>
      <c r="KRR190" s="338"/>
      <c r="KRS190" s="338"/>
      <c r="KRT190" s="338"/>
      <c r="KRU190" s="338"/>
      <c r="KRV190" s="338"/>
      <c r="KRW190" s="338"/>
      <c r="KRX190" s="339"/>
      <c r="KRY190" s="11"/>
      <c r="KRZ190" s="338"/>
      <c r="KSA190" s="338"/>
      <c r="KSB190" s="338"/>
      <c r="KSC190" s="338"/>
      <c r="KSD190" s="338"/>
      <c r="KSE190" s="338"/>
      <c r="KSF190" s="339"/>
      <c r="KSG190" s="11"/>
      <c r="KSH190" s="338"/>
      <c r="KSI190" s="338"/>
      <c r="KSJ190" s="338"/>
      <c r="KSK190" s="338"/>
      <c r="KSL190" s="338"/>
      <c r="KSM190" s="338"/>
      <c r="KSN190" s="339"/>
      <c r="KSO190" s="11"/>
      <c r="KSP190" s="338"/>
      <c r="KSQ190" s="338"/>
      <c r="KSR190" s="338"/>
      <c r="KSS190" s="338"/>
      <c r="KST190" s="338"/>
      <c r="KSU190" s="338"/>
      <c r="KSV190" s="339"/>
      <c r="KSW190" s="11"/>
      <c r="KSX190" s="338"/>
      <c r="KSY190" s="338"/>
      <c r="KSZ190" s="338"/>
      <c r="KTA190" s="338"/>
      <c r="KTB190" s="338"/>
      <c r="KTC190" s="338"/>
      <c r="KTD190" s="339"/>
      <c r="KTE190" s="11"/>
      <c r="KTF190" s="338"/>
      <c r="KTG190" s="338"/>
      <c r="KTH190" s="338"/>
      <c r="KTI190" s="338"/>
      <c r="KTJ190" s="338"/>
      <c r="KTK190" s="338"/>
      <c r="KTL190" s="339"/>
      <c r="KTM190" s="11"/>
      <c r="KTN190" s="338"/>
      <c r="KTO190" s="338"/>
      <c r="KTP190" s="338"/>
      <c r="KTQ190" s="338"/>
      <c r="KTR190" s="338"/>
      <c r="KTS190" s="338"/>
      <c r="KTT190" s="339"/>
      <c r="KTU190" s="11"/>
      <c r="KTV190" s="338"/>
      <c r="KTW190" s="338"/>
      <c r="KTX190" s="338"/>
      <c r="KTY190" s="338"/>
      <c r="KTZ190" s="338"/>
      <c r="KUA190" s="338"/>
      <c r="KUB190" s="339"/>
      <c r="KUC190" s="11"/>
      <c r="KUD190" s="338"/>
      <c r="KUE190" s="338"/>
      <c r="KUF190" s="338"/>
      <c r="KUG190" s="338"/>
      <c r="KUH190" s="338"/>
      <c r="KUI190" s="338"/>
      <c r="KUJ190" s="339"/>
      <c r="KUK190" s="11"/>
      <c r="KUL190" s="338"/>
      <c r="KUM190" s="338"/>
      <c r="KUN190" s="338"/>
      <c r="KUO190" s="338"/>
      <c r="KUP190" s="338"/>
      <c r="KUQ190" s="338"/>
      <c r="KUR190" s="339"/>
      <c r="KUS190" s="11"/>
      <c r="KUT190" s="338"/>
      <c r="KUU190" s="338"/>
      <c r="KUV190" s="338"/>
      <c r="KUW190" s="338"/>
      <c r="KUX190" s="338"/>
      <c r="KUY190" s="338"/>
      <c r="KUZ190" s="339"/>
      <c r="KVA190" s="11"/>
      <c r="KVB190" s="338"/>
      <c r="KVC190" s="338"/>
      <c r="KVD190" s="338"/>
      <c r="KVE190" s="338"/>
      <c r="KVF190" s="338"/>
      <c r="KVG190" s="338"/>
      <c r="KVH190" s="339"/>
      <c r="KVI190" s="11"/>
      <c r="KVJ190" s="338"/>
      <c r="KVK190" s="338"/>
      <c r="KVL190" s="338"/>
      <c r="KVM190" s="338"/>
      <c r="KVN190" s="338"/>
      <c r="KVO190" s="338"/>
      <c r="KVP190" s="339"/>
      <c r="KVQ190" s="11"/>
      <c r="KVR190" s="338"/>
      <c r="KVS190" s="338"/>
      <c r="KVT190" s="338"/>
      <c r="KVU190" s="338"/>
      <c r="KVV190" s="338"/>
      <c r="KVW190" s="338"/>
      <c r="KVX190" s="339"/>
      <c r="KVY190" s="11"/>
      <c r="KVZ190" s="338"/>
      <c r="KWA190" s="338"/>
      <c r="KWB190" s="338"/>
      <c r="KWC190" s="338"/>
      <c r="KWD190" s="338"/>
      <c r="KWE190" s="338"/>
      <c r="KWF190" s="339"/>
      <c r="KWG190" s="11"/>
      <c r="KWH190" s="338"/>
      <c r="KWI190" s="338"/>
      <c r="KWJ190" s="338"/>
      <c r="KWK190" s="338"/>
      <c r="KWL190" s="338"/>
      <c r="KWM190" s="338"/>
      <c r="KWN190" s="339"/>
      <c r="KWO190" s="11"/>
      <c r="KWP190" s="338"/>
      <c r="KWQ190" s="338"/>
      <c r="KWR190" s="338"/>
      <c r="KWS190" s="338"/>
      <c r="KWT190" s="338"/>
      <c r="KWU190" s="338"/>
      <c r="KWV190" s="339"/>
      <c r="KWW190" s="11"/>
      <c r="KWX190" s="338"/>
      <c r="KWY190" s="338"/>
      <c r="KWZ190" s="338"/>
      <c r="KXA190" s="338"/>
      <c r="KXB190" s="338"/>
      <c r="KXC190" s="338"/>
      <c r="KXD190" s="339"/>
      <c r="KXE190" s="11"/>
      <c r="KXF190" s="338"/>
      <c r="KXG190" s="338"/>
      <c r="KXH190" s="338"/>
      <c r="KXI190" s="338"/>
      <c r="KXJ190" s="338"/>
      <c r="KXK190" s="338"/>
      <c r="KXL190" s="339"/>
      <c r="KXM190" s="11"/>
      <c r="KXN190" s="338"/>
      <c r="KXO190" s="338"/>
      <c r="KXP190" s="338"/>
      <c r="KXQ190" s="338"/>
      <c r="KXR190" s="338"/>
      <c r="KXS190" s="338"/>
      <c r="KXT190" s="339"/>
      <c r="KXU190" s="11"/>
      <c r="KXV190" s="338"/>
      <c r="KXW190" s="338"/>
      <c r="KXX190" s="338"/>
      <c r="KXY190" s="338"/>
      <c r="KXZ190" s="338"/>
      <c r="KYA190" s="338"/>
      <c r="KYB190" s="339"/>
      <c r="KYC190" s="11"/>
      <c r="KYD190" s="338"/>
      <c r="KYE190" s="338"/>
      <c r="KYF190" s="338"/>
      <c r="KYG190" s="338"/>
      <c r="KYH190" s="338"/>
      <c r="KYI190" s="338"/>
      <c r="KYJ190" s="339"/>
      <c r="KYK190" s="11"/>
      <c r="KYL190" s="338"/>
      <c r="KYM190" s="338"/>
      <c r="KYN190" s="338"/>
      <c r="KYO190" s="338"/>
      <c r="KYP190" s="338"/>
      <c r="KYQ190" s="338"/>
      <c r="KYR190" s="339"/>
      <c r="KYS190" s="11"/>
      <c r="KYT190" s="338"/>
      <c r="KYU190" s="338"/>
      <c r="KYV190" s="338"/>
      <c r="KYW190" s="338"/>
      <c r="KYX190" s="338"/>
      <c r="KYY190" s="338"/>
      <c r="KYZ190" s="339"/>
      <c r="KZA190" s="11"/>
      <c r="KZB190" s="338"/>
      <c r="KZC190" s="338"/>
      <c r="KZD190" s="338"/>
      <c r="KZE190" s="338"/>
      <c r="KZF190" s="338"/>
      <c r="KZG190" s="338"/>
      <c r="KZH190" s="339"/>
      <c r="KZI190" s="11"/>
      <c r="KZJ190" s="338"/>
      <c r="KZK190" s="338"/>
      <c r="KZL190" s="338"/>
      <c r="KZM190" s="338"/>
      <c r="KZN190" s="338"/>
      <c r="KZO190" s="338"/>
      <c r="KZP190" s="339"/>
      <c r="KZQ190" s="11"/>
      <c r="KZR190" s="338"/>
      <c r="KZS190" s="338"/>
      <c r="KZT190" s="338"/>
      <c r="KZU190" s="338"/>
      <c r="KZV190" s="338"/>
      <c r="KZW190" s="338"/>
      <c r="KZX190" s="339"/>
      <c r="KZY190" s="11"/>
      <c r="KZZ190" s="338"/>
      <c r="LAA190" s="338"/>
      <c r="LAB190" s="338"/>
      <c r="LAC190" s="338"/>
      <c r="LAD190" s="338"/>
      <c r="LAE190" s="338"/>
      <c r="LAF190" s="339"/>
      <c r="LAG190" s="11"/>
      <c r="LAH190" s="338"/>
      <c r="LAI190" s="338"/>
      <c r="LAJ190" s="338"/>
      <c r="LAK190" s="338"/>
      <c r="LAL190" s="338"/>
      <c r="LAM190" s="338"/>
      <c r="LAN190" s="339"/>
      <c r="LAO190" s="11"/>
      <c r="LAP190" s="338"/>
      <c r="LAQ190" s="338"/>
      <c r="LAR190" s="338"/>
      <c r="LAS190" s="338"/>
      <c r="LAT190" s="338"/>
      <c r="LAU190" s="338"/>
      <c r="LAV190" s="339"/>
      <c r="LAW190" s="11"/>
      <c r="LAX190" s="338"/>
      <c r="LAY190" s="338"/>
      <c r="LAZ190" s="338"/>
      <c r="LBA190" s="338"/>
      <c r="LBB190" s="338"/>
      <c r="LBC190" s="338"/>
      <c r="LBD190" s="339"/>
      <c r="LBE190" s="11"/>
      <c r="LBF190" s="338"/>
      <c r="LBG190" s="338"/>
      <c r="LBH190" s="338"/>
      <c r="LBI190" s="338"/>
      <c r="LBJ190" s="338"/>
      <c r="LBK190" s="338"/>
      <c r="LBL190" s="339"/>
      <c r="LBM190" s="11"/>
      <c r="LBN190" s="338"/>
      <c r="LBO190" s="338"/>
      <c r="LBP190" s="338"/>
      <c r="LBQ190" s="338"/>
      <c r="LBR190" s="338"/>
      <c r="LBS190" s="338"/>
      <c r="LBT190" s="339"/>
      <c r="LBU190" s="11"/>
      <c r="LBV190" s="338"/>
      <c r="LBW190" s="338"/>
      <c r="LBX190" s="338"/>
      <c r="LBY190" s="338"/>
      <c r="LBZ190" s="338"/>
      <c r="LCA190" s="338"/>
      <c r="LCB190" s="339"/>
      <c r="LCC190" s="11"/>
      <c r="LCD190" s="338"/>
      <c r="LCE190" s="338"/>
      <c r="LCF190" s="338"/>
      <c r="LCG190" s="338"/>
      <c r="LCH190" s="338"/>
      <c r="LCI190" s="338"/>
      <c r="LCJ190" s="339"/>
      <c r="LCK190" s="11"/>
      <c r="LCL190" s="338"/>
      <c r="LCM190" s="338"/>
      <c r="LCN190" s="338"/>
      <c r="LCO190" s="338"/>
      <c r="LCP190" s="338"/>
      <c r="LCQ190" s="338"/>
      <c r="LCR190" s="339"/>
      <c r="LCS190" s="11"/>
      <c r="LCT190" s="338"/>
      <c r="LCU190" s="338"/>
      <c r="LCV190" s="338"/>
      <c r="LCW190" s="338"/>
      <c r="LCX190" s="338"/>
      <c r="LCY190" s="338"/>
      <c r="LCZ190" s="339"/>
      <c r="LDA190" s="11"/>
      <c r="LDB190" s="338"/>
      <c r="LDC190" s="338"/>
      <c r="LDD190" s="338"/>
      <c r="LDE190" s="338"/>
      <c r="LDF190" s="338"/>
      <c r="LDG190" s="338"/>
      <c r="LDH190" s="339"/>
      <c r="LDI190" s="11"/>
      <c r="LDJ190" s="338"/>
      <c r="LDK190" s="338"/>
      <c r="LDL190" s="338"/>
      <c r="LDM190" s="338"/>
      <c r="LDN190" s="338"/>
      <c r="LDO190" s="338"/>
      <c r="LDP190" s="339"/>
      <c r="LDQ190" s="11"/>
      <c r="LDR190" s="338"/>
      <c r="LDS190" s="338"/>
      <c r="LDT190" s="338"/>
      <c r="LDU190" s="338"/>
      <c r="LDV190" s="338"/>
      <c r="LDW190" s="338"/>
      <c r="LDX190" s="339"/>
      <c r="LDY190" s="11"/>
      <c r="LDZ190" s="338"/>
      <c r="LEA190" s="338"/>
      <c r="LEB190" s="338"/>
      <c r="LEC190" s="338"/>
      <c r="LED190" s="338"/>
      <c r="LEE190" s="338"/>
      <c r="LEF190" s="339"/>
      <c r="LEG190" s="11"/>
      <c r="LEH190" s="338"/>
      <c r="LEI190" s="338"/>
      <c r="LEJ190" s="338"/>
      <c r="LEK190" s="338"/>
      <c r="LEL190" s="338"/>
      <c r="LEM190" s="338"/>
      <c r="LEN190" s="339"/>
      <c r="LEO190" s="11"/>
      <c r="LEP190" s="338"/>
      <c r="LEQ190" s="338"/>
      <c r="LER190" s="338"/>
      <c r="LES190" s="338"/>
      <c r="LET190" s="338"/>
      <c r="LEU190" s="338"/>
      <c r="LEV190" s="339"/>
      <c r="LEW190" s="11"/>
      <c r="LEX190" s="338"/>
      <c r="LEY190" s="338"/>
      <c r="LEZ190" s="338"/>
      <c r="LFA190" s="338"/>
      <c r="LFB190" s="338"/>
      <c r="LFC190" s="338"/>
      <c r="LFD190" s="339"/>
      <c r="LFE190" s="11"/>
      <c r="LFF190" s="338"/>
      <c r="LFG190" s="338"/>
      <c r="LFH190" s="338"/>
      <c r="LFI190" s="338"/>
      <c r="LFJ190" s="338"/>
      <c r="LFK190" s="338"/>
      <c r="LFL190" s="339"/>
      <c r="LFM190" s="11"/>
      <c r="LFN190" s="338"/>
      <c r="LFO190" s="338"/>
      <c r="LFP190" s="338"/>
      <c r="LFQ190" s="338"/>
      <c r="LFR190" s="338"/>
      <c r="LFS190" s="338"/>
      <c r="LFT190" s="339"/>
      <c r="LFU190" s="11"/>
      <c r="LFV190" s="338"/>
      <c r="LFW190" s="338"/>
      <c r="LFX190" s="338"/>
      <c r="LFY190" s="338"/>
      <c r="LFZ190" s="338"/>
      <c r="LGA190" s="338"/>
      <c r="LGB190" s="339"/>
      <c r="LGC190" s="11"/>
      <c r="LGD190" s="338"/>
      <c r="LGE190" s="338"/>
      <c r="LGF190" s="338"/>
      <c r="LGG190" s="338"/>
      <c r="LGH190" s="338"/>
      <c r="LGI190" s="338"/>
      <c r="LGJ190" s="339"/>
      <c r="LGK190" s="11"/>
      <c r="LGL190" s="338"/>
      <c r="LGM190" s="338"/>
      <c r="LGN190" s="338"/>
      <c r="LGO190" s="338"/>
      <c r="LGP190" s="338"/>
      <c r="LGQ190" s="338"/>
      <c r="LGR190" s="339"/>
      <c r="LGS190" s="11"/>
      <c r="LGT190" s="338"/>
      <c r="LGU190" s="338"/>
      <c r="LGV190" s="338"/>
      <c r="LGW190" s="338"/>
      <c r="LGX190" s="338"/>
      <c r="LGY190" s="338"/>
      <c r="LGZ190" s="339"/>
      <c r="LHA190" s="11"/>
      <c r="LHB190" s="338"/>
      <c r="LHC190" s="338"/>
      <c r="LHD190" s="338"/>
      <c r="LHE190" s="338"/>
      <c r="LHF190" s="338"/>
      <c r="LHG190" s="338"/>
      <c r="LHH190" s="339"/>
      <c r="LHI190" s="11"/>
      <c r="LHJ190" s="338"/>
      <c r="LHK190" s="338"/>
      <c r="LHL190" s="338"/>
      <c r="LHM190" s="338"/>
      <c r="LHN190" s="338"/>
      <c r="LHO190" s="338"/>
      <c r="LHP190" s="339"/>
      <c r="LHQ190" s="11"/>
      <c r="LHR190" s="338"/>
      <c r="LHS190" s="338"/>
      <c r="LHT190" s="338"/>
      <c r="LHU190" s="338"/>
      <c r="LHV190" s="338"/>
      <c r="LHW190" s="338"/>
      <c r="LHX190" s="339"/>
      <c r="LHY190" s="11"/>
      <c r="LHZ190" s="338"/>
      <c r="LIA190" s="338"/>
      <c r="LIB190" s="338"/>
      <c r="LIC190" s="338"/>
      <c r="LID190" s="338"/>
      <c r="LIE190" s="338"/>
      <c r="LIF190" s="339"/>
      <c r="LIG190" s="11"/>
      <c r="LIH190" s="338"/>
      <c r="LII190" s="338"/>
      <c r="LIJ190" s="338"/>
      <c r="LIK190" s="338"/>
      <c r="LIL190" s="338"/>
      <c r="LIM190" s="338"/>
      <c r="LIN190" s="339"/>
      <c r="LIO190" s="11"/>
      <c r="LIP190" s="338"/>
      <c r="LIQ190" s="338"/>
      <c r="LIR190" s="338"/>
      <c r="LIS190" s="338"/>
      <c r="LIT190" s="338"/>
      <c r="LIU190" s="338"/>
      <c r="LIV190" s="339"/>
      <c r="LIW190" s="11"/>
      <c r="LIX190" s="338"/>
      <c r="LIY190" s="338"/>
      <c r="LIZ190" s="338"/>
      <c r="LJA190" s="338"/>
      <c r="LJB190" s="338"/>
      <c r="LJC190" s="338"/>
      <c r="LJD190" s="339"/>
      <c r="LJE190" s="11"/>
      <c r="LJF190" s="338"/>
      <c r="LJG190" s="338"/>
      <c r="LJH190" s="338"/>
      <c r="LJI190" s="338"/>
      <c r="LJJ190" s="338"/>
      <c r="LJK190" s="338"/>
      <c r="LJL190" s="339"/>
      <c r="LJM190" s="11"/>
      <c r="LJN190" s="338"/>
      <c r="LJO190" s="338"/>
      <c r="LJP190" s="338"/>
      <c r="LJQ190" s="338"/>
      <c r="LJR190" s="338"/>
      <c r="LJS190" s="338"/>
      <c r="LJT190" s="339"/>
      <c r="LJU190" s="11"/>
      <c r="LJV190" s="338"/>
      <c r="LJW190" s="338"/>
      <c r="LJX190" s="338"/>
      <c r="LJY190" s="338"/>
      <c r="LJZ190" s="338"/>
      <c r="LKA190" s="338"/>
      <c r="LKB190" s="339"/>
      <c r="LKC190" s="11"/>
      <c r="LKD190" s="338"/>
      <c r="LKE190" s="338"/>
      <c r="LKF190" s="338"/>
      <c r="LKG190" s="338"/>
      <c r="LKH190" s="338"/>
      <c r="LKI190" s="338"/>
      <c r="LKJ190" s="339"/>
      <c r="LKK190" s="11"/>
      <c r="LKL190" s="338"/>
      <c r="LKM190" s="338"/>
      <c r="LKN190" s="338"/>
      <c r="LKO190" s="338"/>
      <c r="LKP190" s="338"/>
      <c r="LKQ190" s="338"/>
      <c r="LKR190" s="339"/>
      <c r="LKS190" s="11"/>
      <c r="LKT190" s="338"/>
      <c r="LKU190" s="338"/>
      <c r="LKV190" s="338"/>
      <c r="LKW190" s="338"/>
      <c r="LKX190" s="338"/>
      <c r="LKY190" s="338"/>
      <c r="LKZ190" s="339"/>
      <c r="LLA190" s="11"/>
      <c r="LLB190" s="338"/>
      <c r="LLC190" s="338"/>
      <c r="LLD190" s="338"/>
      <c r="LLE190" s="338"/>
      <c r="LLF190" s="338"/>
      <c r="LLG190" s="338"/>
      <c r="LLH190" s="339"/>
      <c r="LLI190" s="11"/>
      <c r="LLJ190" s="338"/>
      <c r="LLK190" s="338"/>
      <c r="LLL190" s="338"/>
      <c r="LLM190" s="338"/>
      <c r="LLN190" s="338"/>
      <c r="LLO190" s="338"/>
      <c r="LLP190" s="339"/>
      <c r="LLQ190" s="11"/>
      <c r="LLR190" s="338"/>
      <c r="LLS190" s="338"/>
      <c r="LLT190" s="338"/>
      <c r="LLU190" s="338"/>
      <c r="LLV190" s="338"/>
      <c r="LLW190" s="338"/>
      <c r="LLX190" s="339"/>
      <c r="LLY190" s="11"/>
      <c r="LLZ190" s="338"/>
      <c r="LMA190" s="338"/>
      <c r="LMB190" s="338"/>
      <c r="LMC190" s="338"/>
      <c r="LMD190" s="338"/>
      <c r="LME190" s="338"/>
      <c r="LMF190" s="339"/>
      <c r="LMG190" s="11"/>
      <c r="LMH190" s="338"/>
      <c r="LMI190" s="338"/>
      <c r="LMJ190" s="338"/>
      <c r="LMK190" s="338"/>
      <c r="LML190" s="338"/>
      <c r="LMM190" s="338"/>
      <c r="LMN190" s="339"/>
      <c r="LMO190" s="11"/>
      <c r="LMP190" s="338"/>
      <c r="LMQ190" s="338"/>
      <c r="LMR190" s="338"/>
      <c r="LMS190" s="338"/>
      <c r="LMT190" s="338"/>
      <c r="LMU190" s="338"/>
      <c r="LMV190" s="339"/>
      <c r="LMW190" s="11"/>
      <c r="LMX190" s="338"/>
      <c r="LMY190" s="338"/>
      <c r="LMZ190" s="338"/>
      <c r="LNA190" s="338"/>
      <c r="LNB190" s="338"/>
      <c r="LNC190" s="338"/>
      <c r="LND190" s="339"/>
      <c r="LNE190" s="11"/>
      <c r="LNF190" s="338"/>
      <c r="LNG190" s="338"/>
      <c r="LNH190" s="338"/>
      <c r="LNI190" s="338"/>
      <c r="LNJ190" s="338"/>
      <c r="LNK190" s="338"/>
      <c r="LNL190" s="339"/>
      <c r="LNM190" s="11"/>
      <c r="LNN190" s="338"/>
      <c r="LNO190" s="338"/>
      <c r="LNP190" s="338"/>
      <c r="LNQ190" s="338"/>
      <c r="LNR190" s="338"/>
      <c r="LNS190" s="338"/>
      <c r="LNT190" s="339"/>
      <c r="LNU190" s="11"/>
      <c r="LNV190" s="338"/>
      <c r="LNW190" s="338"/>
      <c r="LNX190" s="338"/>
      <c r="LNY190" s="338"/>
      <c r="LNZ190" s="338"/>
      <c r="LOA190" s="338"/>
      <c r="LOB190" s="339"/>
      <c r="LOC190" s="11"/>
      <c r="LOD190" s="338"/>
      <c r="LOE190" s="338"/>
      <c r="LOF190" s="338"/>
      <c r="LOG190" s="338"/>
      <c r="LOH190" s="338"/>
      <c r="LOI190" s="338"/>
      <c r="LOJ190" s="339"/>
      <c r="LOK190" s="11"/>
      <c r="LOL190" s="338"/>
      <c r="LOM190" s="338"/>
      <c r="LON190" s="338"/>
      <c r="LOO190" s="338"/>
      <c r="LOP190" s="338"/>
      <c r="LOQ190" s="338"/>
      <c r="LOR190" s="339"/>
      <c r="LOS190" s="11"/>
      <c r="LOT190" s="338"/>
      <c r="LOU190" s="338"/>
      <c r="LOV190" s="338"/>
      <c r="LOW190" s="338"/>
      <c r="LOX190" s="338"/>
      <c r="LOY190" s="338"/>
      <c r="LOZ190" s="339"/>
      <c r="LPA190" s="11"/>
      <c r="LPB190" s="338"/>
      <c r="LPC190" s="338"/>
      <c r="LPD190" s="338"/>
      <c r="LPE190" s="338"/>
      <c r="LPF190" s="338"/>
      <c r="LPG190" s="338"/>
      <c r="LPH190" s="339"/>
      <c r="LPI190" s="11"/>
      <c r="LPJ190" s="338"/>
      <c r="LPK190" s="338"/>
      <c r="LPL190" s="338"/>
      <c r="LPM190" s="338"/>
      <c r="LPN190" s="338"/>
      <c r="LPO190" s="338"/>
      <c r="LPP190" s="339"/>
      <c r="LPQ190" s="11"/>
      <c r="LPR190" s="338"/>
      <c r="LPS190" s="338"/>
      <c r="LPT190" s="338"/>
      <c r="LPU190" s="338"/>
      <c r="LPV190" s="338"/>
      <c r="LPW190" s="338"/>
      <c r="LPX190" s="339"/>
      <c r="LPY190" s="11"/>
      <c r="LPZ190" s="338"/>
      <c r="LQA190" s="338"/>
      <c r="LQB190" s="338"/>
      <c r="LQC190" s="338"/>
      <c r="LQD190" s="338"/>
      <c r="LQE190" s="338"/>
      <c r="LQF190" s="339"/>
      <c r="LQG190" s="11"/>
      <c r="LQH190" s="338"/>
      <c r="LQI190" s="338"/>
      <c r="LQJ190" s="338"/>
      <c r="LQK190" s="338"/>
      <c r="LQL190" s="338"/>
      <c r="LQM190" s="338"/>
      <c r="LQN190" s="339"/>
      <c r="LQO190" s="11"/>
      <c r="LQP190" s="338"/>
      <c r="LQQ190" s="338"/>
      <c r="LQR190" s="338"/>
      <c r="LQS190" s="338"/>
      <c r="LQT190" s="338"/>
      <c r="LQU190" s="338"/>
      <c r="LQV190" s="339"/>
      <c r="LQW190" s="11"/>
      <c r="LQX190" s="338"/>
      <c r="LQY190" s="338"/>
      <c r="LQZ190" s="338"/>
      <c r="LRA190" s="338"/>
      <c r="LRB190" s="338"/>
      <c r="LRC190" s="338"/>
      <c r="LRD190" s="339"/>
      <c r="LRE190" s="11"/>
      <c r="LRF190" s="338"/>
      <c r="LRG190" s="338"/>
      <c r="LRH190" s="338"/>
      <c r="LRI190" s="338"/>
      <c r="LRJ190" s="338"/>
      <c r="LRK190" s="338"/>
      <c r="LRL190" s="339"/>
      <c r="LRM190" s="11"/>
      <c r="LRN190" s="338"/>
      <c r="LRO190" s="338"/>
      <c r="LRP190" s="338"/>
      <c r="LRQ190" s="338"/>
      <c r="LRR190" s="338"/>
      <c r="LRS190" s="338"/>
      <c r="LRT190" s="339"/>
      <c r="LRU190" s="11"/>
      <c r="LRV190" s="338"/>
      <c r="LRW190" s="338"/>
      <c r="LRX190" s="338"/>
      <c r="LRY190" s="338"/>
      <c r="LRZ190" s="338"/>
      <c r="LSA190" s="338"/>
      <c r="LSB190" s="339"/>
      <c r="LSC190" s="11"/>
      <c r="LSD190" s="338"/>
      <c r="LSE190" s="338"/>
      <c r="LSF190" s="338"/>
      <c r="LSG190" s="338"/>
      <c r="LSH190" s="338"/>
      <c r="LSI190" s="338"/>
      <c r="LSJ190" s="339"/>
      <c r="LSK190" s="11"/>
      <c r="LSL190" s="338"/>
      <c r="LSM190" s="338"/>
      <c r="LSN190" s="338"/>
      <c r="LSO190" s="338"/>
      <c r="LSP190" s="338"/>
      <c r="LSQ190" s="338"/>
      <c r="LSR190" s="339"/>
      <c r="LSS190" s="11"/>
      <c r="LST190" s="338"/>
      <c r="LSU190" s="338"/>
      <c r="LSV190" s="338"/>
      <c r="LSW190" s="338"/>
      <c r="LSX190" s="338"/>
      <c r="LSY190" s="338"/>
      <c r="LSZ190" s="339"/>
      <c r="LTA190" s="11"/>
      <c r="LTB190" s="338"/>
      <c r="LTC190" s="338"/>
      <c r="LTD190" s="338"/>
      <c r="LTE190" s="338"/>
      <c r="LTF190" s="338"/>
      <c r="LTG190" s="338"/>
      <c r="LTH190" s="339"/>
      <c r="LTI190" s="11"/>
      <c r="LTJ190" s="338"/>
      <c r="LTK190" s="338"/>
      <c r="LTL190" s="338"/>
      <c r="LTM190" s="338"/>
      <c r="LTN190" s="338"/>
      <c r="LTO190" s="338"/>
      <c r="LTP190" s="339"/>
      <c r="LTQ190" s="11"/>
      <c r="LTR190" s="338"/>
      <c r="LTS190" s="338"/>
      <c r="LTT190" s="338"/>
      <c r="LTU190" s="338"/>
      <c r="LTV190" s="338"/>
      <c r="LTW190" s="338"/>
      <c r="LTX190" s="339"/>
      <c r="LTY190" s="11"/>
      <c r="LTZ190" s="338"/>
      <c r="LUA190" s="338"/>
      <c r="LUB190" s="338"/>
      <c r="LUC190" s="338"/>
      <c r="LUD190" s="338"/>
      <c r="LUE190" s="338"/>
      <c r="LUF190" s="339"/>
      <c r="LUG190" s="11"/>
      <c r="LUH190" s="338"/>
      <c r="LUI190" s="338"/>
      <c r="LUJ190" s="338"/>
      <c r="LUK190" s="338"/>
      <c r="LUL190" s="338"/>
      <c r="LUM190" s="338"/>
      <c r="LUN190" s="339"/>
      <c r="LUO190" s="11"/>
      <c r="LUP190" s="338"/>
      <c r="LUQ190" s="338"/>
      <c r="LUR190" s="338"/>
      <c r="LUS190" s="338"/>
      <c r="LUT190" s="338"/>
      <c r="LUU190" s="338"/>
      <c r="LUV190" s="339"/>
      <c r="LUW190" s="11"/>
      <c r="LUX190" s="338"/>
      <c r="LUY190" s="338"/>
      <c r="LUZ190" s="338"/>
      <c r="LVA190" s="338"/>
      <c r="LVB190" s="338"/>
      <c r="LVC190" s="338"/>
      <c r="LVD190" s="339"/>
      <c r="LVE190" s="11"/>
      <c r="LVF190" s="338"/>
      <c r="LVG190" s="338"/>
      <c r="LVH190" s="338"/>
      <c r="LVI190" s="338"/>
      <c r="LVJ190" s="338"/>
      <c r="LVK190" s="338"/>
      <c r="LVL190" s="339"/>
      <c r="LVM190" s="11"/>
      <c r="LVN190" s="338"/>
      <c r="LVO190" s="338"/>
      <c r="LVP190" s="338"/>
      <c r="LVQ190" s="338"/>
      <c r="LVR190" s="338"/>
      <c r="LVS190" s="338"/>
      <c r="LVT190" s="339"/>
      <c r="LVU190" s="11"/>
      <c r="LVV190" s="338"/>
      <c r="LVW190" s="338"/>
      <c r="LVX190" s="338"/>
      <c r="LVY190" s="338"/>
      <c r="LVZ190" s="338"/>
      <c r="LWA190" s="338"/>
      <c r="LWB190" s="339"/>
      <c r="LWC190" s="11"/>
      <c r="LWD190" s="338"/>
      <c r="LWE190" s="338"/>
      <c r="LWF190" s="338"/>
      <c r="LWG190" s="338"/>
      <c r="LWH190" s="338"/>
      <c r="LWI190" s="338"/>
      <c r="LWJ190" s="339"/>
      <c r="LWK190" s="11"/>
      <c r="LWL190" s="338"/>
      <c r="LWM190" s="338"/>
      <c r="LWN190" s="338"/>
      <c r="LWO190" s="338"/>
      <c r="LWP190" s="338"/>
      <c r="LWQ190" s="338"/>
      <c r="LWR190" s="339"/>
      <c r="LWS190" s="11"/>
      <c r="LWT190" s="338"/>
      <c r="LWU190" s="338"/>
      <c r="LWV190" s="338"/>
      <c r="LWW190" s="338"/>
      <c r="LWX190" s="338"/>
      <c r="LWY190" s="338"/>
      <c r="LWZ190" s="339"/>
      <c r="LXA190" s="11"/>
      <c r="LXB190" s="338"/>
      <c r="LXC190" s="338"/>
      <c r="LXD190" s="338"/>
      <c r="LXE190" s="338"/>
      <c r="LXF190" s="338"/>
      <c r="LXG190" s="338"/>
      <c r="LXH190" s="339"/>
      <c r="LXI190" s="11"/>
      <c r="LXJ190" s="338"/>
      <c r="LXK190" s="338"/>
      <c r="LXL190" s="338"/>
      <c r="LXM190" s="338"/>
      <c r="LXN190" s="338"/>
      <c r="LXO190" s="338"/>
      <c r="LXP190" s="339"/>
      <c r="LXQ190" s="11"/>
      <c r="LXR190" s="338"/>
      <c r="LXS190" s="338"/>
      <c r="LXT190" s="338"/>
      <c r="LXU190" s="338"/>
      <c r="LXV190" s="338"/>
      <c r="LXW190" s="338"/>
      <c r="LXX190" s="339"/>
      <c r="LXY190" s="11"/>
      <c r="LXZ190" s="338"/>
      <c r="LYA190" s="338"/>
      <c r="LYB190" s="338"/>
      <c r="LYC190" s="338"/>
      <c r="LYD190" s="338"/>
      <c r="LYE190" s="338"/>
      <c r="LYF190" s="339"/>
      <c r="LYG190" s="11"/>
      <c r="LYH190" s="338"/>
      <c r="LYI190" s="338"/>
      <c r="LYJ190" s="338"/>
      <c r="LYK190" s="338"/>
      <c r="LYL190" s="338"/>
      <c r="LYM190" s="338"/>
      <c r="LYN190" s="339"/>
      <c r="LYO190" s="11"/>
      <c r="LYP190" s="338"/>
      <c r="LYQ190" s="338"/>
      <c r="LYR190" s="338"/>
      <c r="LYS190" s="338"/>
      <c r="LYT190" s="338"/>
      <c r="LYU190" s="338"/>
      <c r="LYV190" s="339"/>
      <c r="LYW190" s="11"/>
      <c r="LYX190" s="338"/>
      <c r="LYY190" s="338"/>
      <c r="LYZ190" s="338"/>
      <c r="LZA190" s="338"/>
      <c r="LZB190" s="338"/>
      <c r="LZC190" s="338"/>
      <c r="LZD190" s="339"/>
      <c r="LZE190" s="11"/>
      <c r="LZF190" s="338"/>
      <c r="LZG190" s="338"/>
      <c r="LZH190" s="338"/>
      <c r="LZI190" s="338"/>
      <c r="LZJ190" s="338"/>
      <c r="LZK190" s="338"/>
      <c r="LZL190" s="339"/>
      <c r="LZM190" s="11"/>
      <c r="LZN190" s="338"/>
      <c r="LZO190" s="338"/>
      <c r="LZP190" s="338"/>
      <c r="LZQ190" s="338"/>
      <c r="LZR190" s="338"/>
      <c r="LZS190" s="338"/>
      <c r="LZT190" s="339"/>
      <c r="LZU190" s="11"/>
      <c r="LZV190" s="338"/>
      <c r="LZW190" s="338"/>
      <c r="LZX190" s="338"/>
      <c r="LZY190" s="338"/>
      <c r="LZZ190" s="338"/>
      <c r="MAA190" s="338"/>
      <c r="MAB190" s="339"/>
      <c r="MAC190" s="11"/>
      <c r="MAD190" s="338"/>
      <c r="MAE190" s="338"/>
      <c r="MAF190" s="338"/>
      <c r="MAG190" s="338"/>
      <c r="MAH190" s="338"/>
      <c r="MAI190" s="338"/>
      <c r="MAJ190" s="339"/>
      <c r="MAK190" s="11"/>
      <c r="MAL190" s="338"/>
      <c r="MAM190" s="338"/>
      <c r="MAN190" s="338"/>
      <c r="MAO190" s="338"/>
      <c r="MAP190" s="338"/>
      <c r="MAQ190" s="338"/>
      <c r="MAR190" s="339"/>
      <c r="MAS190" s="11"/>
      <c r="MAT190" s="338"/>
      <c r="MAU190" s="338"/>
      <c r="MAV190" s="338"/>
      <c r="MAW190" s="338"/>
      <c r="MAX190" s="338"/>
      <c r="MAY190" s="338"/>
      <c r="MAZ190" s="339"/>
      <c r="MBA190" s="11"/>
      <c r="MBB190" s="338"/>
      <c r="MBC190" s="338"/>
      <c r="MBD190" s="338"/>
      <c r="MBE190" s="338"/>
      <c r="MBF190" s="338"/>
      <c r="MBG190" s="338"/>
      <c r="MBH190" s="339"/>
      <c r="MBI190" s="11"/>
      <c r="MBJ190" s="338"/>
      <c r="MBK190" s="338"/>
      <c r="MBL190" s="338"/>
      <c r="MBM190" s="338"/>
      <c r="MBN190" s="338"/>
      <c r="MBO190" s="338"/>
      <c r="MBP190" s="339"/>
      <c r="MBQ190" s="11"/>
      <c r="MBR190" s="338"/>
      <c r="MBS190" s="338"/>
      <c r="MBT190" s="338"/>
      <c r="MBU190" s="338"/>
      <c r="MBV190" s="338"/>
      <c r="MBW190" s="338"/>
      <c r="MBX190" s="339"/>
      <c r="MBY190" s="11"/>
      <c r="MBZ190" s="338"/>
      <c r="MCA190" s="338"/>
      <c r="MCB190" s="338"/>
      <c r="MCC190" s="338"/>
      <c r="MCD190" s="338"/>
      <c r="MCE190" s="338"/>
      <c r="MCF190" s="339"/>
      <c r="MCG190" s="11"/>
      <c r="MCH190" s="338"/>
      <c r="MCI190" s="338"/>
      <c r="MCJ190" s="338"/>
      <c r="MCK190" s="338"/>
      <c r="MCL190" s="338"/>
      <c r="MCM190" s="338"/>
      <c r="MCN190" s="339"/>
      <c r="MCO190" s="11"/>
      <c r="MCP190" s="338"/>
      <c r="MCQ190" s="338"/>
      <c r="MCR190" s="338"/>
      <c r="MCS190" s="338"/>
      <c r="MCT190" s="338"/>
      <c r="MCU190" s="338"/>
      <c r="MCV190" s="339"/>
      <c r="MCW190" s="11"/>
      <c r="MCX190" s="338"/>
      <c r="MCY190" s="338"/>
      <c r="MCZ190" s="338"/>
      <c r="MDA190" s="338"/>
      <c r="MDB190" s="338"/>
      <c r="MDC190" s="338"/>
      <c r="MDD190" s="339"/>
      <c r="MDE190" s="11"/>
      <c r="MDF190" s="338"/>
      <c r="MDG190" s="338"/>
      <c r="MDH190" s="338"/>
      <c r="MDI190" s="338"/>
      <c r="MDJ190" s="338"/>
      <c r="MDK190" s="338"/>
      <c r="MDL190" s="339"/>
      <c r="MDM190" s="11"/>
      <c r="MDN190" s="338"/>
      <c r="MDO190" s="338"/>
      <c r="MDP190" s="338"/>
      <c r="MDQ190" s="338"/>
      <c r="MDR190" s="338"/>
      <c r="MDS190" s="338"/>
      <c r="MDT190" s="339"/>
      <c r="MDU190" s="11"/>
      <c r="MDV190" s="338"/>
      <c r="MDW190" s="338"/>
      <c r="MDX190" s="338"/>
      <c r="MDY190" s="338"/>
      <c r="MDZ190" s="338"/>
      <c r="MEA190" s="338"/>
      <c r="MEB190" s="339"/>
      <c r="MEC190" s="11"/>
      <c r="MED190" s="338"/>
      <c r="MEE190" s="338"/>
      <c r="MEF190" s="338"/>
      <c r="MEG190" s="338"/>
      <c r="MEH190" s="338"/>
      <c r="MEI190" s="338"/>
      <c r="MEJ190" s="339"/>
      <c r="MEK190" s="11"/>
      <c r="MEL190" s="338"/>
      <c r="MEM190" s="338"/>
      <c r="MEN190" s="338"/>
      <c r="MEO190" s="338"/>
      <c r="MEP190" s="338"/>
      <c r="MEQ190" s="338"/>
      <c r="MER190" s="339"/>
      <c r="MES190" s="11"/>
      <c r="MET190" s="338"/>
      <c r="MEU190" s="338"/>
      <c r="MEV190" s="338"/>
      <c r="MEW190" s="338"/>
      <c r="MEX190" s="338"/>
      <c r="MEY190" s="338"/>
      <c r="MEZ190" s="339"/>
      <c r="MFA190" s="11"/>
      <c r="MFB190" s="338"/>
      <c r="MFC190" s="338"/>
      <c r="MFD190" s="338"/>
      <c r="MFE190" s="338"/>
      <c r="MFF190" s="338"/>
      <c r="MFG190" s="338"/>
      <c r="MFH190" s="339"/>
      <c r="MFI190" s="11"/>
      <c r="MFJ190" s="338"/>
      <c r="MFK190" s="338"/>
      <c r="MFL190" s="338"/>
      <c r="MFM190" s="338"/>
      <c r="MFN190" s="338"/>
      <c r="MFO190" s="338"/>
      <c r="MFP190" s="339"/>
      <c r="MFQ190" s="11"/>
      <c r="MFR190" s="338"/>
      <c r="MFS190" s="338"/>
      <c r="MFT190" s="338"/>
      <c r="MFU190" s="338"/>
      <c r="MFV190" s="338"/>
      <c r="MFW190" s="338"/>
      <c r="MFX190" s="339"/>
      <c r="MFY190" s="11"/>
      <c r="MFZ190" s="338"/>
      <c r="MGA190" s="338"/>
      <c r="MGB190" s="338"/>
      <c r="MGC190" s="338"/>
      <c r="MGD190" s="338"/>
      <c r="MGE190" s="338"/>
      <c r="MGF190" s="339"/>
      <c r="MGG190" s="11"/>
      <c r="MGH190" s="338"/>
      <c r="MGI190" s="338"/>
      <c r="MGJ190" s="338"/>
      <c r="MGK190" s="338"/>
      <c r="MGL190" s="338"/>
      <c r="MGM190" s="338"/>
      <c r="MGN190" s="339"/>
      <c r="MGO190" s="11"/>
      <c r="MGP190" s="338"/>
      <c r="MGQ190" s="338"/>
      <c r="MGR190" s="338"/>
      <c r="MGS190" s="338"/>
      <c r="MGT190" s="338"/>
      <c r="MGU190" s="338"/>
      <c r="MGV190" s="339"/>
      <c r="MGW190" s="11"/>
      <c r="MGX190" s="338"/>
      <c r="MGY190" s="338"/>
      <c r="MGZ190" s="338"/>
      <c r="MHA190" s="338"/>
      <c r="MHB190" s="338"/>
      <c r="MHC190" s="338"/>
      <c r="MHD190" s="339"/>
      <c r="MHE190" s="11"/>
      <c r="MHF190" s="338"/>
      <c r="MHG190" s="338"/>
      <c r="MHH190" s="338"/>
      <c r="MHI190" s="338"/>
      <c r="MHJ190" s="338"/>
      <c r="MHK190" s="338"/>
      <c r="MHL190" s="339"/>
      <c r="MHM190" s="11"/>
      <c r="MHN190" s="338"/>
      <c r="MHO190" s="338"/>
      <c r="MHP190" s="338"/>
      <c r="MHQ190" s="338"/>
      <c r="MHR190" s="338"/>
      <c r="MHS190" s="338"/>
      <c r="MHT190" s="339"/>
      <c r="MHU190" s="11"/>
      <c r="MHV190" s="338"/>
      <c r="MHW190" s="338"/>
      <c r="MHX190" s="338"/>
      <c r="MHY190" s="338"/>
      <c r="MHZ190" s="338"/>
      <c r="MIA190" s="338"/>
      <c r="MIB190" s="339"/>
      <c r="MIC190" s="11"/>
      <c r="MID190" s="338"/>
      <c r="MIE190" s="338"/>
      <c r="MIF190" s="338"/>
      <c r="MIG190" s="338"/>
      <c r="MIH190" s="338"/>
      <c r="MII190" s="338"/>
      <c r="MIJ190" s="339"/>
      <c r="MIK190" s="11"/>
      <c r="MIL190" s="338"/>
      <c r="MIM190" s="338"/>
      <c r="MIN190" s="338"/>
      <c r="MIO190" s="338"/>
      <c r="MIP190" s="338"/>
      <c r="MIQ190" s="338"/>
      <c r="MIR190" s="339"/>
      <c r="MIS190" s="11"/>
      <c r="MIT190" s="338"/>
      <c r="MIU190" s="338"/>
      <c r="MIV190" s="338"/>
      <c r="MIW190" s="338"/>
      <c r="MIX190" s="338"/>
      <c r="MIY190" s="338"/>
      <c r="MIZ190" s="339"/>
      <c r="MJA190" s="11"/>
      <c r="MJB190" s="338"/>
      <c r="MJC190" s="338"/>
      <c r="MJD190" s="338"/>
      <c r="MJE190" s="338"/>
      <c r="MJF190" s="338"/>
      <c r="MJG190" s="338"/>
      <c r="MJH190" s="339"/>
      <c r="MJI190" s="11"/>
      <c r="MJJ190" s="338"/>
      <c r="MJK190" s="338"/>
      <c r="MJL190" s="338"/>
      <c r="MJM190" s="338"/>
      <c r="MJN190" s="338"/>
      <c r="MJO190" s="338"/>
      <c r="MJP190" s="339"/>
      <c r="MJQ190" s="11"/>
      <c r="MJR190" s="338"/>
      <c r="MJS190" s="338"/>
      <c r="MJT190" s="338"/>
      <c r="MJU190" s="338"/>
      <c r="MJV190" s="338"/>
      <c r="MJW190" s="338"/>
      <c r="MJX190" s="339"/>
      <c r="MJY190" s="11"/>
      <c r="MJZ190" s="338"/>
      <c r="MKA190" s="338"/>
      <c r="MKB190" s="338"/>
      <c r="MKC190" s="338"/>
      <c r="MKD190" s="338"/>
      <c r="MKE190" s="338"/>
      <c r="MKF190" s="339"/>
      <c r="MKG190" s="11"/>
      <c r="MKH190" s="338"/>
      <c r="MKI190" s="338"/>
      <c r="MKJ190" s="338"/>
      <c r="MKK190" s="338"/>
      <c r="MKL190" s="338"/>
      <c r="MKM190" s="338"/>
      <c r="MKN190" s="339"/>
      <c r="MKO190" s="11"/>
      <c r="MKP190" s="338"/>
      <c r="MKQ190" s="338"/>
      <c r="MKR190" s="338"/>
      <c r="MKS190" s="338"/>
      <c r="MKT190" s="338"/>
      <c r="MKU190" s="338"/>
      <c r="MKV190" s="339"/>
      <c r="MKW190" s="11"/>
      <c r="MKX190" s="338"/>
      <c r="MKY190" s="338"/>
      <c r="MKZ190" s="338"/>
      <c r="MLA190" s="338"/>
      <c r="MLB190" s="338"/>
      <c r="MLC190" s="338"/>
      <c r="MLD190" s="339"/>
      <c r="MLE190" s="11"/>
      <c r="MLF190" s="338"/>
      <c r="MLG190" s="338"/>
      <c r="MLH190" s="338"/>
      <c r="MLI190" s="338"/>
      <c r="MLJ190" s="338"/>
      <c r="MLK190" s="338"/>
      <c r="MLL190" s="339"/>
      <c r="MLM190" s="11"/>
      <c r="MLN190" s="338"/>
      <c r="MLO190" s="338"/>
      <c r="MLP190" s="338"/>
      <c r="MLQ190" s="338"/>
      <c r="MLR190" s="338"/>
      <c r="MLS190" s="338"/>
      <c r="MLT190" s="339"/>
      <c r="MLU190" s="11"/>
      <c r="MLV190" s="338"/>
      <c r="MLW190" s="338"/>
      <c r="MLX190" s="338"/>
      <c r="MLY190" s="338"/>
      <c r="MLZ190" s="338"/>
      <c r="MMA190" s="338"/>
      <c r="MMB190" s="339"/>
      <c r="MMC190" s="11"/>
      <c r="MMD190" s="338"/>
      <c r="MME190" s="338"/>
      <c r="MMF190" s="338"/>
      <c r="MMG190" s="338"/>
      <c r="MMH190" s="338"/>
      <c r="MMI190" s="338"/>
      <c r="MMJ190" s="339"/>
      <c r="MMK190" s="11"/>
      <c r="MML190" s="338"/>
      <c r="MMM190" s="338"/>
      <c r="MMN190" s="338"/>
      <c r="MMO190" s="338"/>
      <c r="MMP190" s="338"/>
      <c r="MMQ190" s="338"/>
      <c r="MMR190" s="339"/>
      <c r="MMS190" s="11"/>
      <c r="MMT190" s="338"/>
      <c r="MMU190" s="338"/>
      <c r="MMV190" s="338"/>
      <c r="MMW190" s="338"/>
      <c r="MMX190" s="338"/>
      <c r="MMY190" s="338"/>
      <c r="MMZ190" s="339"/>
      <c r="MNA190" s="11"/>
      <c r="MNB190" s="338"/>
      <c r="MNC190" s="338"/>
      <c r="MND190" s="338"/>
      <c r="MNE190" s="338"/>
      <c r="MNF190" s="338"/>
      <c r="MNG190" s="338"/>
      <c r="MNH190" s="339"/>
      <c r="MNI190" s="11"/>
      <c r="MNJ190" s="338"/>
      <c r="MNK190" s="338"/>
      <c r="MNL190" s="338"/>
      <c r="MNM190" s="338"/>
      <c r="MNN190" s="338"/>
      <c r="MNO190" s="338"/>
      <c r="MNP190" s="339"/>
      <c r="MNQ190" s="11"/>
      <c r="MNR190" s="338"/>
      <c r="MNS190" s="338"/>
      <c r="MNT190" s="338"/>
      <c r="MNU190" s="338"/>
      <c r="MNV190" s="338"/>
      <c r="MNW190" s="338"/>
      <c r="MNX190" s="339"/>
      <c r="MNY190" s="11"/>
      <c r="MNZ190" s="338"/>
      <c r="MOA190" s="338"/>
      <c r="MOB190" s="338"/>
      <c r="MOC190" s="338"/>
      <c r="MOD190" s="338"/>
      <c r="MOE190" s="338"/>
      <c r="MOF190" s="339"/>
      <c r="MOG190" s="11"/>
      <c r="MOH190" s="338"/>
      <c r="MOI190" s="338"/>
      <c r="MOJ190" s="338"/>
      <c r="MOK190" s="338"/>
      <c r="MOL190" s="338"/>
      <c r="MOM190" s="338"/>
      <c r="MON190" s="339"/>
      <c r="MOO190" s="11"/>
      <c r="MOP190" s="338"/>
      <c r="MOQ190" s="338"/>
      <c r="MOR190" s="338"/>
      <c r="MOS190" s="338"/>
      <c r="MOT190" s="338"/>
      <c r="MOU190" s="338"/>
      <c r="MOV190" s="339"/>
      <c r="MOW190" s="11"/>
      <c r="MOX190" s="338"/>
      <c r="MOY190" s="338"/>
      <c r="MOZ190" s="338"/>
      <c r="MPA190" s="338"/>
      <c r="MPB190" s="338"/>
      <c r="MPC190" s="338"/>
      <c r="MPD190" s="339"/>
      <c r="MPE190" s="11"/>
      <c r="MPF190" s="338"/>
      <c r="MPG190" s="338"/>
      <c r="MPH190" s="338"/>
      <c r="MPI190" s="338"/>
      <c r="MPJ190" s="338"/>
      <c r="MPK190" s="338"/>
      <c r="MPL190" s="339"/>
      <c r="MPM190" s="11"/>
      <c r="MPN190" s="338"/>
      <c r="MPO190" s="338"/>
      <c r="MPP190" s="338"/>
      <c r="MPQ190" s="338"/>
      <c r="MPR190" s="338"/>
      <c r="MPS190" s="338"/>
      <c r="MPT190" s="339"/>
      <c r="MPU190" s="11"/>
      <c r="MPV190" s="338"/>
      <c r="MPW190" s="338"/>
      <c r="MPX190" s="338"/>
      <c r="MPY190" s="338"/>
      <c r="MPZ190" s="338"/>
      <c r="MQA190" s="338"/>
      <c r="MQB190" s="339"/>
      <c r="MQC190" s="11"/>
      <c r="MQD190" s="338"/>
      <c r="MQE190" s="338"/>
      <c r="MQF190" s="338"/>
      <c r="MQG190" s="338"/>
      <c r="MQH190" s="338"/>
      <c r="MQI190" s="338"/>
      <c r="MQJ190" s="339"/>
      <c r="MQK190" s="11"/>
      <c r="MQL190" s="338"/>
      <c r="MQM190" s="338"/>
      <c r="MQN190" s="338"/>
      <c r="MQO190" s="338"/>
      <c r="MQP190" s="338"/>
      <c r="MQQ190" s="338"/>
      <c r="MQR190" s="339"/>
      <c r="MQS190" s="11"/>
      <c r="MQT190" s="338"/>
      <c r="MQU190" s="338"/>
      <c r="MQV190" s="338"/>
      <c r="MQW190" s="338"/>
      <c r="MQX190" s="338"/>
      <c r="MQY190" s="338"/>
      <c r="MQZ190" s="339"/>
      <c r="MRA190" s="11"/>
      <c r="MRB190" s="338"/>
      <c r="MRC190" s="338"/>
      <c r="MRD190" s="338"/>
      <c r="MRE190" s="338"/>
      <c r="MRF190" s="338"/>
      <c r="MRG190" s="338"/>
      <c r="MRH190" s="339"/>
      <c r="MRI190" s="11"/>
      <c r="MRJ190" s="338"/>
      <c r="MRK190" s="338"/>
      <c r="MRL190" s="338"/>
      <c r="MRM190" s="338"/>
      <c r="MRN190" s="338"/>
      <c r="MRO190" s="338"/>
      <c r="MRP190" s="339"/>
      <c r="MRQ190" s="11"/>
      <c r="MRR190" s="338"/>
      <c r="MRS190" s="338"/>
      <c r="MRT190" s="338"/>
      <c r="MRU190" s="338"/>
      <c r="MRV190" s="338"/>
      <c r="MRW190" s="338"/>
      <c r="MRX190" s="339"/>
      <c r="MRY190" s="11"/>
      <c r="MRZ190" s="338"/>
      <c r="MSA190" s="338"/>
      <c r="MSB190" s="338"/>
      <c r="MSC190" s="338"/>
      <c r="MSD190" s="338"/>
      <c r="MSE190" s="338"/>
      <c r="MSF190" s="339"/>
      <c r="MSG190" s="11"/>
      <c r="MSH190" s="338"/>
      <c r="MSI190" s="338"/>
      <c r="MSJ190" s="338"/>
      <c r="MSK190" s="338"/>
      <c r="MSL190" s="338"/>
      <c r="MSM190" s="338"/>
      <c r="MSN190" s="339"/>
      <c r="MSO190" s="11"/>
      <c r="MSP190" s="338"/>
      <c r="MSQ190" s="338"/>
      <c r="MSR190" s="338"/>
      <c r="MSS190" s="338"/>
      <c r="MST190" s="338"/>
      <c r="MSU190" s="338"/>
      <c r="MSV190" s="339"/>
      <c r="MSW190" s="11"/>
      <c r="MSX190" s="338"/>
      <c r="MSY190" s="338"/>
      <c r="MSZ190" s="338"/>
      <c r="MTA190" s="338"/>
      <c r="MTB190" s="338"/>
      <c r="MTC190" s="338"/>
      <c r="MTD190" s="339"/>
      <c r="MTE190" s="11"/>
      <c r="MTF190" s="338"/>
      <c r="MTG190" s="338"/>
      <c r="MTH190" s="338"/>
      <c r="MTI190" s="338"/>
      <c r="MTJ190" s="338"/>
      <c r="MTK190" s="338"/>
      <c r="MTL190" s="339"/>
      <c r="MTM190" s="11"/>
      <c r="MTN190" s="338"/>
      <c r="MTO190" s="338"/>
      <c r="MTP190" s="338"/>
      <c r="MTQ190" s="338"/>
      <c r="MTR190" s="338"/>
      <c r="MTS190" s="338"/>
      <c r="MTT190" s="339"/>
      <c r="MTU190" s="11"/>
      <c r="MTV190" s="338"/>
      <c r="MTW190" s="338"/>
      <c r="MTX190" s="338"/>
      <c r="MTY190" s="338"/>
      <c r="MTZ190" s="338"/>
      <c r="MUA190" s="338"/>
      <c r="MUB190" s="339"/>
      <c r="MUC190" s="11"/>
      <c r="MUD190" s="338"/>
      <c r="MUE190" s="338"/>
      <c r="MUF190" s="338"/>
      <c r="MUG190" s="338"/>
      <c r="MUH190" s="338"/>
      <c r="MUI190" s="338"/>
      <c r="MUJ190" s="339"/>
      <c r="MUK190" s="11"/>
      <c r="MUL190" s="338"/>
      <c r="MUM190" s="338"/>
      <c r="MUN190" s="338"/>
      <c r="MUO190" s="338"/>
      <c r="MUP190" s="338"/>
      <c r="MUQ190" s="338"/>
      <c r="MUR190" s="339"/>
      <c r="MUS190" s="11"/>
      <c r="MUT190" s="338"/>
      <c r="MUU190" s="338"/>
      <c r="MUV190" s="338"/>
      <c r="MUW190" s="338"/>
      <c r="MUX190" s="338"/>
      <c r="MUY190" s="338"/>
      <c r="MUZ190" s="339"/>
      <c r="MVA190" s="11"/>
      <c r="MVB190" s="338"/>
      <c r="MVC190" s="338"/>
      <c r="MVD190" s="338"/>
      <c r="MVE190" s="338"/>
      <c r="MVF190" s="338"/>
      <c r="MVG190" s="338"/>
      <c r="MVH190" s="339"/>
      <c r="MVI190" s="11"/>
      <c r="MVJ190" s="338"/>
      <c r="MVK190" s="338"/>
      <c r="MVL190" s="338"/>
      <c r="MVM190" s="338"/>
      <c r="MVN190" s="338"/>
      <c r="MVO190" s="338"/>
      <c r="MVP190" s="339"/>
      <c r="MVQ190" s="11"/>
      <c r="MVR190" s="338"/>
      <c r="MVS190" s="338"/>
      <c r="MVT190" s="338"/>
      <c r="MVU190" s="338"/>
      <c r="MVV190" s="338"/>
      <c r="MVW190" s="338"/>
      <c r="MVX190" s="339"/>
      <c r="MVY190" s="11"/>
      <c r="MVZ190" s="338"/>
      <c r="MWA190" s="338"/>
      <c r="MWB190" s="338"/>
      <c r="MWC190" s="338"/>
      <c r="MWD190" s="338"/>
      <c r="MWE190" s="338"/>
      <c r="MWF190" s="339"/>
      <c r="MWG190" s="11"/>
      <c r="MWH190" s="338"/>
      <c r="MWI190" s="338"/>
      <c r="MWJ190" s="338"/>
      <c r="MWK190" s="338"/>
      <c r="MWL190" s="338"/>
      <c r="MWM190" s="338"/>
      <c r="MWN190" s="339"/>
      <c r="MWO190" s="11"/>
      <c r="MWP190" s="338"/>
      <c r="MWQ190" s="338"/>
      <c r="MWR190" s="338"/>
      <c r="MWS190" s="338"/>
      <c r="MWT190" s="338"/>
      <c r="MWU190" s="338"/>
      <c r="MWV190" s="339"/>
      <c r="MWW190" s="11"/>
      <c r="MWX190" s="338"/>
      <c r="MWY190" s="338"/>
      <c r="MWZ190" s="338"/>
      <c r="MXA190" s="338"/>
      <c r="MXB190" s="338"/>
      <c r="MXC190" s="338"/>
      <c r="MXD190" s="339"/>
      <c r="MXE190" s="11"/>
      <c r="MXF190" s="338"/>
      <c r="MXG190" s="338"/>
      <c r="MXH190" s="338"/>
      <c r="MXI190" s="338"/>
      <c r="MXJ190" s="338"/>
      <c r="MXK190" s="338"/>
      <c r="MXL190" s="339"/>
      <c r="MXM190" s="11"/>
      <c r="MXN190" s="338"/>
      <c r="MXO190" s="338"/>
      <c r="MXP190" s="338"/>
      <c r="MXQ190" s="338"/>
      <c r="MXR190" s="338"/>
      <c r="MXS190" s="338"/>
      <c r="MXT190" s="339"/>
      <c r="MXU190" s="11"/>
      <c r="MXV190" s="338"/>
      <c r="MXW190" s="338"/>
      <c r="MXX190" s="338"/>
      <c r="MXY190" s="338"/>
      <c r="MXZ190" s="338"/>
      <c r="MYA190" s="338"/>
      <c r="MYB190" s="339"/>
      <c r="MYC190" s="11"/>
      <c r="MYD190" s="338"/>
      <c r="MYE190" s="338"/>
      <c r="MYF190" s="338"/>
      <c r="MYG190" s="338"/>
      <c r="MYH190" s="338"/>
      <c r="MYI190" s="338"/>
      <c r="MYJ190" s="339"/>
      <c r="MYK190" s="11"/>
      <c r="MYL190" s="338"/>
      <c r="MYM190" s="338"/>
      <c r="MYN190" s="338"/>
      <c r="MYO190" s="338"/>
      <c r="MYP190" s="338"/>
      <c r="MYQ190" s="338"/>
      <c r="MYR190" s="339"/>
      <c r="MYS190" s="11"/>
      <c r="MYT190" s="338"/>
      <c r="MYU190" s="338"/>
      <c r="MYV190" s="338"/>
      <c r="MYW190" s="338"/>
      <c r="MYX190" s="338"/>
      <c r="MYY190" s="338"/>
      <c r="MYZ190" s="339"/>
      <c r="MZA190" s="11"/>
      <c r="MZB190" s="338"/>
      <c r="MZC190" s="338"/>
      <c r="MZD190" s="338"/>
      <c r="MZE190" s="338"/>
      <c r="MZF190" s="338"/>
      <c r="MZG190" s="338"/>
      <c r="MZH190" s="339"/>
      <c r="MZI190" s="11"/>
      <c r="MZJ190" s="338"/>
      <c r="MZK190" s="338"/>
      <c r="MZL190" s="338"/>
      <c r="MZM190" s="338"/>
      <c r="MZN190" s="338"/>
      <c r="MZO190" s="338"/>
      <c r="MZP190" s="339"/>
      <c r="MZQ190" s="11"/>
      <c r="MZR190" s="338"/>
      <c r="MZS190" s="338"/>
      <c r="MZT190" s="338"/>
      <c r="MZU190" s="338"/>
      <c r="MZV190" s="338"/>
      <c r="MZW190" s="338"/>
      <c r="MZX190" s="339"/>
      <c r="MZY190" s="11"/>
      <c r="MZZ190" s="338"/>
      <c r="NAA190" s="338"/>
      <c r="NAB190" s="338"/>
      <c r="NAC190" s="338"/>
      <c r="NAD190" s="338"/>
      <c r="NAE190" s="338"/>
      <c r="NAF190" s="339"/>
      <c r="NAG190" s="11"/>
      <c r="NAH190" s="338"/>
      <c r="NAI190" s="338"/>
      <c r="NAJ190" s="338"/>
      <c r="NAK190" s="338"/>
      <c r="NAL190" s="338"/>
      <c r="NAM190" s="338"/>
      <c r="NAN190" s="339"/>
      <c r="NAO190" s="11"/>
      <c r="NAP190" s="338"/>
      <c r="NAQ190" s="338"/>
      <c r="NAR190" s="338"/>
      <c r="NAS190" s="338"/>
      <c r="NAT190" s="338"/>
      <c r="NAU190" s="338"/>
      <c r="NAV190" s="339"/>
      <c r="NAW190" s="11"/>
      <c r="NAX190" s="338"/>
      <c r="NAY190" s="338"/>
      <c r="NAZ190" s="338"/>
      <c r="NBA190" s="338"/>
      <c r="NBB190" s="338"/>
      <c r="NBC190" s="338"/>
      <c r="NBD190" s="339"/>
      <c r="NBE190" s="11"/>
      <c r="NBF190" s="338"/>
      <c r="NBG190" s="338"/>
      <c r="NBH190" s="338"/>
      <c r="NBI190" s="338"/>
      <c r="NBJ190" s="338"/>
      <c r="NBK190" s="338"/>
      <c r="NBL190" s="339"/>
      <c r="NBM190" s="11"/>
      <c r="NBN190" s="338"/>
      <c r="NBO190" s="338"/>
      <c r="NBP190" s="338"/>
      <c r="NBQ190" s="338"/>
      <c r="NBR190" s="338"/>
      <c r="NBS190" s="338"/>
      <c r="NBT190" s="339"/>
      <c r="NBU190" s="11"/>
      <c r="NBV190" s="338"/>
      <c r="NBW190" s="338"/>
      <c r="NBX190" s="338"/>
      <c r="NBY190" s="338"/>
      <c r="NBZ190" s="338"/>
      <c r="NCA190" s="338"/>
      <c r="NCB190" s="339"/>
      <c r="NCC190" s="11"/>
      <c r="NCD190" s="338"/>
      <c r="NCE190" s="338"/>
      <c r="NCF190" s="338"/>
      <c r="NCG190" s="338"/>
      <c r="NCH190" s="338"/>
      <c r="NCI190" s="338"/>
      <c r="NCJ190" s="339"/>
      <c r="NCK190" s="11"/>
      <c r="NCL190" s="338"/>
      <c r="NCM190" s="338"/>
      <c r="NCN190" s="338"/>
      <c r="NCO190" s="338"/>
      <c r="NCP190" s="338"/>
      <c r="NCQ190" s="338"/>
      <c r="NCR190" s="339"/>
      <c r="NCS190" s="11"/>
      <c r="NCT190" s="338"/>
      <c r="NCU190" s="338"/>
      <c r="NCV190" s="338"/>
      <c r="NCW190" s="338"/>
      <c r="NCX190" s="338"/>
      <c r="NCY190" s="338"/>
      <c r="NCZ190" s="339"/>
      <c r="NDA190" s="11"/>
      <c r="NDB190" s="338"/>
      <c r="NDC190" s="338"/>
      <c r="NDD190" s="338"/>
      <c r="NDE190" s="338"/>
      <c r="NDF190" s="338"/>
      <c r="NDG190" s="338"/>
      <c r="NDH190" s="339"/>
      <c r="NDI190" s="11"/>
      <c r="NDJ190" s="338"/>
      <c r="NDK190" s="338"/>
      <c r="NDL190" s="338"/>
      <c r="NDM190" s="338"/>
      <c r="NDN190" s="338"/>
      <c r="NDO190" s="338"/>
      <c r="NDP190" s="339"/>
      <c r="NDQ190" s="11"/>
      <c r="NDR190" s="338"/>
      <c r="NDS190" s="338"/>
      <c r="NDT190" s="338"/>
      <c r="NDU190" s="338"/>
      <c r="NDV190" s="338"/>
      <c r="NDW190" s="338"/>
      <c r="NDX190" s="339"/>
      <c r="NDY190" s="11"/>
      <c r="NDZ190" s="338"/>
      <c r="NEA190" s="338"/>
      <c r="NEB190" s="338"/>
      <c r="NEC190" s="338"/>
      <c r="NED190" s="338"/>
      <c r="NEE190" s="338"/>
      <c r="NEF190" s="339"/>
      <c r="NEG190" s="11"/>
      <c r="NEH190" s="338"/>
      <c r="NEI190" s="338"/>
      <c r="NEJ190" s="338"/>
      <c r="NEK190" s="338"/>
      <c r="NEL190" s="338"/>
      <c r="NEM190" s="338"/>
      <c r="NEN190" s="339"/>
      <c r="NEO190" s="11"/>
      <c r="NEP190" s="338"/>
      <c r="NEQ190" s="338"/>
      <c r="NER190" s="338"/>
      <c r="NES190" s="338"/>
      <c r="NET190" s="338"/>
      <c r="NEU190" s="338"/>
      <c r="NEV190" s="339"/>
      <c r="NEW190" s="11"/>
      <c r="NEX190" s="338"/>
      <c r="NEY190" s="338"/>
      <c r="NEZ190" s="338"/>
      <c r="NFA190" s="338"/>
      <c r="NFB190" s="338"/>
      <c r="NFC190" s="338"/>
      <c r="NFD190" s="339"/>
      <c r="NFE190" s="11"/>
      <c r="NFF190" s="338"/>
      <c r="NFG190" s="338"/>
      <c r="NFH190" s="338"/>
      <c r="NFI190" s="338"/>
      <c r="NFJ190" s="338"/>
      <c r="NFK190" s="338"/>
      <c r="NFL190" s="339"/>
      <c r="NFM190" s="11"/>
      <c r="NFN190" s="338"/>
      <c r="NFO190" s="338"/>
      <c r="NFP190" s="338"/>
      <c r="NFQ190" s="338"/>
      <c r="NFR190" s="338"/>
      <c r="NFS190" s="338"/>
      <c r="NFT190" s="339"/>
      <c r="NFU190" s="11"/>
      <c r="NFV190" s="338"/>
      <c r="NFW190" s="338"/>
      <c r="NFX190" s="338"/>
      <c r="NFY190" s="338"/>
      <c r="NFZ190" s="338"/>
      <c r="NGA190" s="338"/>
      <c r="NGB190" s="339"/>
      <c r="NGC190" s="11"/>
      <c r="NGD190" s="338"/>
      <c r="NGE190" s="338"/>
      <c r="NGF190" s="338"/>
      <c r="NGG190" s="338"/>
      <c r="NGH190" s="338"/>
      <c r="NGI190" s="338"/>
      <c r="NGJ190" s="339"/>
      <c r="NGK190" s="11"/>
      <c r="NGL190" s="338"/>
      <c r="NGM190" s="338"/>
      <c r="NGN190" s="338"/>
      <c r="NGO190" s="338"/>
      <c r="NGP190" s="338"/>
      <c r="NGQ190" s="338"/>
      <c r="NGR190" s="339"/>
      <c r="NGS190" s="11"/>
      <c r="NGT190" s="338"/>
      <c r="NGU190" s="338"/>
      <c r="NGV190" s="338"/>
      <c r="NGW190" s="338"/>
      <c r="NGX190" s="338"/>
      <c r="NGY190" s="338"/>
      <c r="NGZ190" s="339"/>
      <c r="NHA190" s="11"/>
      <c r="NHB190" s="338"/>
      <c r="NHC190" s="338"/>
      <c r="NHD190" s="338"/>
      <c r="NHE190" s="338"/>
      <c r="NHF190" s="338"/>
      <c r="NHG190" s="338"/>
      <c r="NHH190" s="339"/>
      <c r="NHI190" s="11"/>
      <c r="NHJ190" s="338"/>
      <c r="NHK190" s="338"/>
      <c r="NHL190" s="338"/>
      <c r="NHM190" s="338"/>
      <c r="NHN190" s="338"/>
      <c r="NHO190" s="338"/>
      <c r="NHP190" s="339"/>
      <c r="NHQ190" s="11"/>
      <c r="NHR190" s="338"/>
      <c r="NHS190" s="338"/>
      <c r="NHT190" s="338"/>
      <c r="NHU190" s="338"/>
      <c r="NHV190" s="338"/>
      <c r="NHW190" s="338"/>
      <c r="NHX190" s="339"/>
      <c r="NHY190" s="11"/>
      <c r="NHZ190" s="338"/>
      <c r="NIA190" s="338"/>
      <c r="NIB190" s="338"/>
      <c r="NIC190" s="338"/>
      <c r="NID190" s="338"/>
      <c r="NIE190" s="338"/>
      <c r="NIF190" s="339"/>
      <c r="NIG190" s="11"/>
      <c r="NIH190" s="338"/>
      <c r="NII190" s="338"/>
      <c r="NIJ190" s="338"/>
      <c r="NIK190" s="338"/>
      <c r="NIL190" s="338"/>
      <c r="NIM190" s="338"/>
      <c r="NIN190" s="339"/>
      <c r="NIO190" s="11"/>
      <c r="NIP190" s="338"/>
      <c r="NIQ190" s="338"/>
      <c r="NIR190" s="338"/>
      <c r="NIS190" s="338"/>
      <c r="NIT190" s="338"/>
      <c r="NIU190" s="338"/>
      <c r="NIV190" s="339"/>
      <c r="NIW190" s="11"/>
      <c r="NIX190" s="338"/>
      <c r="NIY190" s="338"/>
      <c r="NIZ190" s="338"/>
      <c r="NJA190" s="338"/>
      <c r="NJB190" s="338"/>
      <c r="NJC190" s="338"/>
      <c r="NJD190" s="339"/>
      <c r="NJE190" s="11"/>
      <c r="NJF190" s="338"/>
      <c r="NJG190" s="338"/>
      <c r="NJH190" s="338"/>
      <c r="NJI190" s="338"/>
      <c r="NJJ190" s="338"/>
      <c r="NJK190" s="338"/>
      <c r="NJL190" s="339"/>
      <c r="NJM190" s="11"/>
      <c r="NJN190" s="338"/>
      <c r="NJO190" s="338"/>
      <c r="NJP190" s="338"/>
      <c r="NJQ190" s="338"/>
      <c r="NJR190" s="338"/>
      <c r="NJS190" s="338"/>
      <c r="NJT190" s="339"/>
      <c r="NJU190" s="11"/>
      <c r="NJV190" s="338"/>
      <c r="NJW190" s="338"/>
      <c r="NJX190" s="338"/>
      <c r="NJY190" s="338"/>
      <c r="NJZ190" s="338"/>
      <c r="NKA190" s="338"/>
      <c r="NKB190" s="339"/>
      <c r="NKC190" s="11"/>
      <c r="NKD190" s="338"/>
      <c r="NKE190" s="338"/>
      <c r="NKF190" s="338"/>
      <c r="NKG190" s="338"/>
      <c r="NKH190" s="338"/>
      <c r="NKI190" s="338"/>
      <c r="NKJ190" s="339"/>
      <c r="NKK190" s="11"/>
      <c r="NKL190" s="338"/>
      <c r="NKM190" s="338"/>
      <c r="NKN190" s="338"/>
      <c r="NKO190" s="338"/>
      <c r="NKP190" s="338"/>
      <c r="NKQ190" s="338"/>
      <c r="NKR190" s="339"/>
      <c r="NKS190" s="11"/>
      <c r="NKT190" s="338"/>
      <c r="NKU190" s="338"/>
      <c r="NKV190" s="338"/>
      <c r="NKW190" s="338"/>
      <c r="NKX190" s="338"/>
      <c r="NKY190" s="338"/>
      <c r="NKZ190" s="339"/>
      <c r="NLA190" s="11"/>
      <c r="NLB190" s="338"/>
      <c r="NLC190" s="338"/>
      <c r="NLD190" s="338"/>
      <c r="NLE190" s="338"/>
      <c r="NLF190" s="338"/>
      <c r="NLG190" s="338"/>
      <c r="NLH190" s="339"/>
      <c r="NLI190" s="11"/>
      <c r="NLJ190" s="338"/>
      <c r="NLK190" s="338"/>
      <c r="NLL190" s="338"/>
      <c r="NLM190" s="338"/>
      <c r="NLN190" s="338"/>
      <c r="NLO190" s="338"/>
      <c r="NLP190" s="339"/>
      <c r="NLQ190" s="11"/>
      <c r="NLR190" s="338"/>
      <c r="NLS190" s="338"/>
      <c r="NLT190" s="338"/>
      <c r="NLU190" s="338"/>
      <c r="NLV190" s="338"/>
      <c r="NLW190" s="338"/>
      <c r="NLX190" s="339"/>
      <c r="NLY190" s="11"/>
      <c r="NLZ190" s="338"/>
      <c r="NMA190" s="338"/>
      <c r="NMB190" s="338"/>
      <c r="NMC190" s="338"/>
      <c r="NMD190" s="338"/>
      <c r="NME190" s="338"/>
      <c r="NMF190" s="339"/>
      <c r="NMG190" s="11"/>
      <c r="NMH190" s="338"/>
      <c r="NMI190" s="338"/>
      <c r="NMJ190" s="338"/>
      <c r="NMK190" s="338"/>
      <c r="NML190" s="338"/>
      <c r="NMM190" s="338"/>
      <c r="NMN190" s="339"/>
      <c r="NMO190" s="11"/>
      <c r="NMP190" s="338"/>
      <c r="NMQ190" s="338"/>
      <c r="NMR190" s="338"/>
      <c r="NMS190" s="338"/>
      <c r="NMT190" s="338"/>
      <c r="NMU190" s="338"/>
      <c r="NMV190" s="339"/>
      <c r="NMW190" s="11"/>
      <c r="NMX190" s="338"/>
      <c r="NMY190" s="338"/>
      <c r="NMZ190" s="338"/>
      <c r="NNA190" s="338"/>
      <c r="NNB190" s="338"/>
      <c r="NNC190" s="338"/>
      <c r="NND190" s="339"/>
      <c r="NNE190" s="11"/>
      <c r="NNF190" s="338"/>
      <c r="NNG190" s="338"/>
      <c r="NNH190" s="338"/>
      <c r="NNI190" s="338"/>
      <c r="NNJ190" s="338"/>
      <c r="NNK190" s="338"/>
      <c r="NNL190" s="339"/>
      <c r="NNM190" s="11"/>
      <c r="NNN190" s="338"/>
      <c r="NNO190" s="338"/>
      <c r="NNP190" s="338"/>
      <c r="NNQ190" s="338"/>
      <c r="NNR190" s="338"/>
      <c r="NNS190" s="338"/>
      <c r="NNT190" s="339"/>
      <c r="NNU190" s="11"/>
      <c r="NNV190" s="338"/>
      <c r="NNW190" s="338"/>
      <c r="NNX190" s="338"/>
      <c r="NNY190" s="338"/>
      <c r="NNZ190" s="338"/>
      <c r="NOA190" s="338"/>
      <c r="NOB190" s="339"/>
      <c r="NOC190" s="11"/>
      <c r="NOD190" s="338"/>
      <c r="NOE190" s="338"/>
      <c r="NOF190" s="338"/>
      <c r="NOG190" s="338"/>
      <c r="NOH190" s="338"/>
      <c r="NOI190" s="338"/>
      <c r="NOJ190" s="339"/>
      <c r="NOK190" s="11"/>
      <c r="NOL190" s="338"/>
      <c r="NOM190" s="338"/>
      <c r="NON190" s="338"/>
      <c r="NOO190" s="338"/>
      <c r="NOP190" s="338"/>
      <c r="NOQ190" s="338"/>
      <c r="NOR190" s="339"/>
      <c r="NOS190" s="11"/>
      <c r="NOT190" s="338"/>
      <c r="NOU190" s="338"/>
      <c r="NOV190" s="338"/>
      <c r="NOW190" s="338"/>
      <c r="NOX190" s="338"/>
      <c r="NOY190" s="338"/>
      <c r="NOZ190" s="339"/>
      <c r="NPA190" s="11"/>
      <c r="NPB190" s="338"/>
      <c r="NPC190" s="338"/>
      <c r="NPD190" s="338"/>
      <c r="NPE190" s="338"/>
      <c r="NPF190" s="338"/>
      <c r="NPG190" s="338"/>
      <c r="NPH190" s="339"/>
      <c r="NPI190" s="11"/>
      <c r="NPJ190" s="338"/>
      <c r="NPK190" s="338"/>
      <c r="NPL190" s="338"/>
      <c r="NPM190" s="338"/>
      <c r="NPN190" s="338"/>
      <c r="NPO190" s="338"/>
      <c r="NPP190" s="339"/>
      <c r="NPQ190" s="11"/>
      <c r="NPR190" s="338"/>
      <c r="NPS190" s="338"/>
      <c r="NPT190" s="338"/>
      <c r="NPU190" s="338"/>
      <c r="NPV190" s="338"/>
      <c r="NPW190" s="338"/>
      <c r="NPX190" s="339"/>
      <c r="NPY190" s="11"/>
      <c r="NPZ190" s="338"/>
      <c r="NQA190" s="338"/>
      <c r="NQB190" s="338"/>
      <c r="NQC190" s="338"/>
      <c r="NQD190" s="338"/>
      <c r="NQE190" s="338"/>
      <c r="NQF190" s="339"/>
      <c r="NQG190" s="11"/>
      <c r="NQH190" s="338"/>
      <c r="NQI190" s="338"/>
      <c r="NQJ190" s="338"/>
      <c r="NQK190" s="338"/>
      <c r="NQL190" s="338"/>
      <c r="NQM190" s="338"/>
      <c r="NQN190" s="339"/>
      <c r="NQO190" s="11"/>
      <c r="NQP190" s="338"/>
      <c r="NQQ190" s="338"/>
      <c r="NQR190" s="338"/>
      <c r="NQS190" s="338"/>
      <c r="NQT190" s="338"/>
      <c r="NQU190" s="338"/>
      <c r="NQV190" s="339"/>
      <c r="NQW190" s="11"/>
      <c r="NQX190" s="338"/>
      <c r="NQY190" s="338"/>
      <c r="NQZ190" s="338"/>
      <c r="NRA190" s="338"/>
      <c r="NRB190" s="338"/>
      <c r="NRC190" s="338"/>
      <c r="NRD190" s="339"/>
      <c r="NRE190" s="11"/>
      <c r="NRF190" s="338"/>
      <c r="NRG190" s="338"/>
      <c r="NRH190" s="338"/>
      <c r="NRI190" s="338"/>
      <c r="NRJ190" s="338"/>
      <c r="NRK190" s="338"/>
      <c r="NRL190" s="339"/>
      <c r="NRM190" s="11"/>
      <c r="NRN190" s="338"/>
      <c r="NRO190" s="338"/>
      <c r="NRP190" s="338"/>
      <c r="NRQ190" s="338"/>
      <c r="NRR190" s="338"/>
      <c r="NRS190" s="338"/>
      <c r="NRT190" s="339"/>
      <c r="NRU190" s="11"/>
      <c r="NRV190" s="338"/>
      <c r="NRW190" s="338"/>
      <c r="NRX190" s="338"/>
      <c r="NRY190" s="338"/>
      <c r="NRZ190" s="338"/>
      <c r="NSA190" s="338"/>
      <c r="NSB190" s="339"/>
      <c r="NSC190" s="11"/>
      <c r="NSD190" s="338"/>
      <c r="NSE190" s="338"/>
      <c r="NSF190" s="338"/>
      <c r="NSG190" s="338"/>
      <c r="NSH190" s="338"/>
      <c r="NSI190" s="338"/>
      <c r="NSJ190" s="339"/>
      <c r="NSK190" s="11"/>
      <c r="NSL190" s="338"/>
      <c r="NSM190" s="338"/>
      <c r="NSN190" s="338"/>
      <c r="NSO190" s="338"/>
      <c r="NSP190" s="338"/>
      <c r="NSQ190" s="338"/>
      <c r="NSR190" s="339"/>
      <c r="NSS190" s="11"/>
      <c r="NST190" s="338"/>
      <c r="NSU190" s="338"/>
      <c r="NSV190" s="338"/>
      <c r="NSW190" s="338"/>
      <c r="NSX190" s="338"/>
      <c r="NSY190" s="338"/>
      <c r="NSZ190" s="339"/>
      <c r="NTA190" s="11"/>
      <c r="NTB190" s="338"/>
      <c r="NTC190" s="338"/>
      <c r="NTD190" s="338"/>
      <c r="NTE190" s="338"/>
      <c r="NTF190" s="338"/>
      <c r="NTG190" s="338"/>
      <c r="NTH190" s="339"/>
      <c r="NTI190" s="11"/>
      <c r="NTJ190" s="338"/>
      <c r="NTK190" s="338"/>
      <c r="NTL190" s="338"/>
      <c r="NTM190" s="338"/>
      <c r="NTN190" s="338"/>
      <c r="NTO190" s="338"/>
      <c r="NTP190" s="339"/>
      <c r="NTQ190" s="11"/>
      <c r="NTR190" s="338"/>
      <c r="NTS190" s="338"/>
      <c r="NTT190" s="338"/>
      <c r="NTU190" s="338"/>
      <c r="NTV190" s="338"/>
      <c r="NTW190" s="338"/>
      <c r="NTX190" s="339"/>
      <c r="NTY190" s="11"/>
      <c r="NTZ190" s="338"/>
      <c r="NUA190" s="338"/>
      <c r="NUB190" s="338"/>
      <c r="NUC190" s="338"/>
      <c r="NUD190" s="338"/>
      <c r="NUE190" s="338"/>
      <c r="NUF190" s="339"/>
      <c r="NUG190" s="11"/>
      <c r="NUH190" s="338"/>
      <c r="NUI190" s="338"/>
      <c r="NUJ190" s="338"/>
      <c r="NUK190" s="338"/>
      <c r="NUL190" s="338"/>
      <c r="NUM190" s="338"/>
      <c r="NUN190" s="339"/>
      <c r="NUO190" s="11"/>
      <c r="NUP190" s="338"/>
      <c r="NUQ190" s="338"/>
      <c r="NUR190" s="338"/>
      <c r="NUS190" s="338"/>
      <c r="NUT190" s="338"/>
      <c r="NUU190" s="338"/>
      <c r="NUV190" s="339"/>
      <c r="NUW190" s="11"/>
      <c r="NUX190" s="338"/>
      <c r="NUY190" s="338"/>
      <c r="NUZ190" s="338"/>
      <c r="NVA190" s="338"/>
      <c r="NVB190" s="338"/>
      <c r="NVC190" s="338"/>
      <c r="NVD190" s="339"/>
      <c r="NVE190" s="11"/>
      <c r="NVF190" s="338"/>
      <c r="NVG190" s="338"/>
      <c r="NVH190" s="338"/>
      <c r="NVI190" s="338"/>
      <c r="NVJ190" s="338"/>
      <c r="NVK190" s="338"/>
      <c r="NVL190" s="339"/>
      <c r="NVM190" s="11"/>
      <c r="NVN190" s="338"/>
      <c r="NVO190" s="338"/>
      <c r="NVP190" s="338"/>
      <c r="NVQ190" s="338"/>
      <c r="NVR190" s="338"/>
      <c r="NVS190" s="338"/>
      <c r="NVT190" s="339"/>
      <c r="NVU190" s="11"/>
      <c r="NVV190" s="338"/>
      <c r="NVW190" s="338"/>
      <c r="NVX190" s="338"/>
      <c r="NVY190" s="338"/>
      <c r="NVZ190" s="338"/>
      <c r="NWA190" s="338"/>
      <c r="NWB190" s="339"/>
      <c r="NWC190" s="11"/>
      <c r="NWD190" s="338"/>
      <c r="NWE190" s="338"/>
      <c r="NWF190" s="338"/>
      <c r="NWG190" s="338"/>
      <c r="NWH190" s="338"/>
      <c r="NWI190" s="338"/>
      <c r="NWJ190" s="339"/>
      <c r="NWK190" s="11"/>
      <c r="NWL190" s="338"/>
      <c r="NWM190" s="338"/>
      <c r="NWN190" s="338"/>
      <c r="NWO190" s="338"/>
      <c r="NWP190" s="338"/>
      <c r="NWQ190" s="338"/>
      <c r="NWR190" s="339"/>
      <c r="NWS190" s="11"/>
      <c r="NWT190" s="338"/>
      <c r="NWU190" s="338"/>
      <c r="NWV190" s="338"/>
      <c r="NWW190" s="338"/>
      <c r="NWX190" s="338"/>
      <c r="NWY190" s="338"/>
      <c r="NWZ190" s="339"/>
      <c r="NXA190" s="11"/>
      <c r="NXB190" s="338"/>
      <c r="NXC190" s="338"/>
      <c r="NXD190" s="338"/>
      <c r="NXE190" s="338"/>
      <c r="NXF190" s="338"/>
      <c r="NXG190" s="338"/>
      <c r="NXH190" s="339"/>
      <c r="NXI190" s="11"/>
      <c r="NXJ190" s="338"/>
      <c r="NXK190" s="338"/>
      <c r="NXL190" s="338"/>
      <c r="NXM190" s="338"/>
      <c r="NXN190" s="338"/>
      <c r="NXO190" s="338"/>
      <c r="NXP190" s="339"/>
      <c r="NXQ190" s="11"/>
      <c r="NXR190" s="338"/>
      <c r="NXS190" s="338"/>
      <c r="NXT190" s="338"/>
      <c r="NXU190" s="338"/>
      <c r="NXV190" s="338"/>
      <c r="NXW190" s="338"/>
      <c r="NXX190" s="339"/>
      <c r="NXY190" s="11"/>
      <c r="NXZ190" s="338"/>
      <c r="NYA190" s="338"/>
      <c r="NYB190" s="338"/>
      <c r="NYC190" s="338"/>
      <c r="NYD190" s="338"/>
      <c r="NYE190" s="338"/>
      <c r="NYF190" s="339"/>
      <c r="NYG190" s="11"/>
      <c r="NYH190" s="338"/>
      <c r="NYI190" s="338"/>
      <c r="NYJ190" s="338"/>
      <c r="NYK190" s="338"/>
      <c r="NYL190" s="338"/>
      <c r="NYM190" s="338"/>
      <c r="NYN190" s="339"/>
      <c r="NYO190" s="11"/>
      <c r="NYP190" s="338"/>
      <c r="NYQ190" s="338"/>
      <c r="NYR190" s="338"/>
      <c r="NYS190" s="338"/>
      <c r="NYT190" s="338"/>
      <c r="NYU190" s="338"/>
      <c r="NYV190" s="339"/>
      <c r="NYW190" s="11"/>
      <c r="NYX190" s="338"/>
      <c r="NYY190" s="338"/>
      <c r="NYZ190" s="338"/>
      <c r="NZA190" s="338"/>
      <c r="NZB190" s="338"/>
      <c r="NZC190" s="338"/>
      <c r="NZD190" s="339"/>
      <c r="NZE190" s="11"/>
      <c r="NZF190" s="338"/>
      <c r="NZG190" s="338"/>
      <c r="NZH190" s="338"/>
      <c r="NZI190" s="338"/>
      <c r="NZJ190" s="338"/>
      <c r="NZK190" s="338"/>
      <c r="NZL190" s="339"/>
      <c r="NZM190" s="11"/>
      <c r="NZN190" s="338"/>
      <c r="NZO190" s="338"/>
      <c r="NZP190" s="338"/>
      <c r="NZQ190" s="338"/>
      <c r="NZR190" s="338"/>
      <c r="NZS190" s="338"/>
      <c r="NZT190" s="339"/>
      <c r="NZU190" s="11"/>
      <c r="NZV190" s="338"/>
      <c r="NZW190" s="338"/>
      <c r="NZX190" s="338"/>
      <c r="NZY190" s="338"/>
      <c r="NZZ190" s="338"/>
      <c r="OAA190" s="338"/>
      <c r="OAB190" s="339"/>
      <c r="OAC190" s="11"/>
      <c r="OAD190" s="338"/>
      <c r="OAE190" s="338"/>
      <c r="OAF190" s="338"/>
      <c r="OAG190" s="338"/>
      <c r="OAH190" s="338"/>
      <c r="OAI190" s="338"/>
      <c r="OAJ190" s="339"/>
      <c r="OAK190" s="11"/>
      <c r="OAL190" s="338"/>
      <c r="OAM190" s="338"/>
      <c r="OAN190" s="338"/>
      <c r="OAO190" s="338"/>
      <c r="OAP190" s="338"/>
      <c r="OAQ190" s="338"/>
      <c r="OAR190" s="339"/>
      <c r="OAS190" s="11"/>
      <c r="OAT190" s="338"/>
      <c r="OAU190" s="338"/>
      <c r="OAV190" s="338"/>
      <c r="OAW190" s="338"/>
      <c r="OAX190" s="338"/>
      <c r="OAY190" s="338"/>
      <c r="OAZ190" s="339"/>
      <c r="OBA190" s="11"/>
      <c r="OBB190" s="338"/>
      <c r="OBC190" s="338"/>
      <c r="OBD190" s="338"/>
      <c r="OBE190" s="338"/>
      <c r="OBF190" s="338"/>
      <c r="OBG190" s="338"/>
      <c r="OBH190" s="339"/>
      <c r="OBI190" s="11"/>
      <c r="OBJ190" s="338"/>
      <c r="OBK190" s="338"/>
      <c r="OBL190" s="338"/>
      <c r="OBM190" s="338"/>
      <c r="OBN190" s="338"/>
      <c r="OBO190" s="338"/>
      <c r="OBP190" s="339"/>
      <c r="OBQ190" s="11"/>
      <c r="OBR190" s="338"/>
      <c r="OBS190" s="338"/>
      <c r="OBT190" s="338"/>
      <c r="OBU190" s="338"/>
      <c r="OBV190" s="338"/>
      <c r="OBW190" s="338"/>
      <c r="OBX190" s="339"/>
      <c r="OBY190" s="11"/>
      <c r="OBZ190" s="338"/>
      <c r="OCA190" s="338"/>
      <c r="OCB190" s="338"/>
      <c r="OCC190" s="338"/>
      <c r="OCD190" s="338"/>
      <c r="OCE190" s="338"/>
      <c r="OCF190" s="339"/>
      <c r="OCG190" s="11"/>
      <c r="OCH190" s="338"/>
      <c r="OCI190" s="338"/>
      <c r="OCJ190" s="338"/>
      <c r="OCK190" s="338"/>
      <c r="OCL190" s="338"/>
      <c r="OCM190" s="338"/>
      <c r="OCN190" s="339"/>
      <c r="OCO190" s="11"/>
      <c r="OCP190" s="338"/>
      <c r="OCQ190" s="338"/>
      <c r="OCR190" s="338"/>
      <c r="OCS190" s="338"/>
      <c r="OCT190" s="338"/>
      <c r="OCU190" s="338"/>
      <c r="OCV190" s="339"/>
      <c r="OCW190" s="11"/>
      <c r="OCX190" s="338"/>
      <c r="OCY190" s="338"/>
      <c r="OCZ190" s="338"/>
      <c r="ODA190" s="338"/>
      <c r="ODB190" s="338"/>
      <c r="ODC190" s="338"/>
      <c r="ODD190" s="339"/>
      <c r="ODE190" s="11"/>
      <c r="ODF190" s="338"/>
      <c r="ODG190" s="338"/>
      <c r="ODH190" s="338"/>
      <c r="ODI190" s="338"/>
      <c r="ODJ190" s="338"/>
      <c r="ODK190" s="338"/>
      <c r="ODL190" s="339"/>
      <c r="ODM190" s="11"/>
      <c r="ODN190" s="338"/>
      <c r="ODO190" s="338"/>
      <c r="ODP190" s="338"/>
      <c r="ODQ190" s="338"/>
      <c r="ODR190" s="338"/>
      <c r="ODS190" s="338"/>
      <c r="ODT190" s="339"/>
      <c r="ODU190" s="11"/>
      <c r="ODV190" s="338"/>
      <c r="ODW190" s="338"/>
      <c r="ODX190" s="338"/>
      <c r="ODY190" s="338"/>
      <c r="ODZ190" s="338"/>
      <c r="OEA190" s="338"/>
      <c r="OEB190" s="339"/>
      <c r="OEC190" s="11"/>
      <c r="OED190" s="338"/>
      <c r="OEE190" s="338"/>
      <c r="OEF190" s="338"/>
      <c r="OEG190" s="338"/>
      <c r="OEH190" s="338"/>
      <c r="OEI190" s="338"/>
      <c r="OEJ190" s="339"/>
      <c r="OEK190" s="11"/>
      <c r="OEL190" s="338"/>
      <c r="OEM190" s="338"/>
      <c r="OEN190" s="338"/>
      <c r="OEO190" s="338"/>
      <c r="OEP190" s="338"/>
      <c r="OEQ190" s="338"/>
      <c r="OER190" s="339"/>
      <c r="OES190" s="11"/>
      <c r="OET190" s="338"/>
      <c r="OEU190" s="338"/>
      <c r="OEV190" s="338"/>
      <c r="OEW190" s="338"/>
      <c r="OEX190" s="338"/>
      <c r="OEY190" s="338"/>
      <c r="OEZ190" s="339"/>
      <c r="OFA190" s="11"/>
      <c r="OFB190" s="338"/>
      <c r="OFC190" s="338"/>
      <c r="OFD190" s="338"/>
      <c r="OFE190" s="338"/>
      <c r="OFF190" s="338"/>
      <c r="OFG190" s="338"/>
      <c r="OFH190" s="339"/>
      <c r="OFI190" s="11"/>
      <c r="OFJ190" s="338"/>
      <c r="OFK190" s="338"/>
      <c r="OFL190" s="338"/>
      <c r="OFM190" s="338"/>
      <c r="OFN190" s="338"/>
      <c r="OFO190" s="338"/>
      <c r="OFP190" s="339"/>
      <c r="OFQ190" s="11"/>
      <c r="OFR190" s="338"/>
      <c r="OFS190" s="338"/>
      <c r="OFT190" s="338"/>
      <c r="OFU190" s="338"/>
      <c r="OFV190" s="338"/>
      <c r="OFW190" s="338"/>
      <c r="OFX190" s="339"/>
      <c r="OFY190" s="11"/>
      <c r="OFZ190" s="338"/>
      <c r="OGA190" s="338"/>
      <c r="OGB190" s="338"/>
      <c r="OGC190" s="338"/>
      <c r="OGD190" s="338"/>
      <c r="OGE190" s="338"/>
      <c r="OGF190" s="339"/>
      <c r="OGG190" s="11"/>
      <c r="OGH190" s="338"/>
      <c r="OGI190" s="338"/>
      <c r="OGJ190" s="338"/>
      <c r="OGK190" s="338"/>
      <c r="OGL190" s="338"/>
      <c r="OGM190" s="338"/>
      <c r="OGN190" s="339"/>
      <c r="OGO190" s="11"/>
      <c r="OGP190" s="338"/>
      <c r="OGQ190" s="338"/>
      <c r="OGR190" s="338"/>
      <c r="OGS190" s="338"/>
      <c r="OGT190" s="338"/>
      <c r="OGU190" s="338"/>
      <c r="OGV190" s="339"/>
      <c r="OGW190" s="11"/>
      <c r="OGX190" s="338"/>
      <c r="OGY190" s="338"/>
      <c r="OGZ190" s="338"/>
      <c r="OHA190" s="338"/>
      <c r="OHB190" s="338"/>
      <c r="OHC190" s="338"/>
      <c r="OHD190" s="339"/>
      <c r="OHE190" s="11"/>
      <c r="OHF190" s="338"/>
      <c r="OHG190" s="338"/>
      <c r="OHH190" s="338"/>
      <c r="OHI190" s="338"/>
      <c r="OHJ190" s="338"/>
      <c r="OHK190" s="338"/>
      <c r="OHL190" s="339"/>
      <c r="OHM190" s="11"/>
      <c r="OHN190" s="338"/>
      <c r="OHO190" s="338"/>
      <c r="OHP190" s="338"/>
      <c r="OHQ190" s="338"/>
      <c r="OHR190" s="338"/>
      <c r="OHS190" s="338"/>
      <c r="OHT190" s="339"/>
      <c r="OHU190" s="11"/>
      <c r="OHV190" s="338"/>
      <c r="OHW190" s="338"/>
      <c r="OHX190" s="338"/>
      <c r="OHY190" s="338"/>
      <c r="OHZ190" s="338"/>
      <c r="OIA190" s="338"/>
      <c r="OIB190" s="339"/>
      <c r="OIC190" s="11"/>
      <c r="OID190" s="338"/>
      <c r="OIE190" s="338"/>
      <c r="OIF190" s="338"/>
      <c r="OIG190" s="338"/>
      <c r="OIH190" s="338"/>
      <c r="OII190" s="338"/>
      <c r="OIJ190" s="339"/>
      <c r="OIK190" s="11"/>
      <c r="OIL190" s="338"/>
      <c r="OIM190" s="338"/>
      <c r="OIN190" s="338"/>
      <c r="OIO190" s="338"/>
      <c r="OIP190" s="338"/>
      <c r="OIQ190" s="338"/>
      <c r="OIR190" s="339"/>
      <c r="OIS190" s="11"/>
      <c r="OIT190" s="338"/>
      <c r="OIU190" s="338"/>
      <c r="OIV190" s="338"/>
      <c r="OIW190" s="338"/>
      <c r="OIX190" s="338"/>
      <c r="OIY190" s="338"/>
      <c r="OIZ190" s="339"/>
      <c r="OJA190" s="11"/>
      <c r="OJB190" s="338"/>
      <c r="OJC190" s="338"/>
      <c r="OJD190" s="338"/>
      <c r="OJE190" s="338"/>
      <c r="OJF190" s="338"/>
      <c r="OJG190" s="338"/>
      <c r="OJH190" s="339"/>
      <c r="OJI190" s="11"/>
      <c r="OJJ190" s="338"/>
      <c r="OJK190" s="338"/>
      <c r="OJL190" s="338"/>
      <c r="OJM190" s="338"/>
      <c r="OJN190" s="338"/>
      <c r="OJO190" s="338"/>
      <c r="OJP190" s="339"/>
      <c r="OJQ190" s="11"/>
      <c r="OJR190" s="338"/>
      <c r="OJS190" s="338"/>
      <c r="OJT190" s="338"/>
      <c r="OJU190" s="338"/>
      <c r="OJV190" s="338"/>
      <c r="OJW190" s="338"/>
      <c r="OJX190" s="339"/>
      <c r="OJY190" s="11"/>
      <c r="OJZ190" s="338"/>
      <c r="OKA190" s="338"/>
      <c r="OKB190" s="338"/>
      <c r="OKC190" s="338"/>
      <c r="OKD190" s="338"/>
      <c r="OKE190" s="338"/>
      <c r="OKF190" s="339"/>
      <c r="OKG190" s="11"/>
      <c r="OKH190" s="338"/>
      <c r="OKI190" s="338"/>
      <c r="OKJ190" s="338"/>
      <c r="OKK190" s="338"/>
      <c r="OKL190" s="338"/>
      <c r="OKM190" s="338"/>
      <c r="OKN190" s="339"/>
      <c r="OKO190" s="11"/>
      <c r="OKP190" s="338"/>
      <c r="OKQ190" s="338"/>
      <c r="OKR190" s="338"/>
      <c r="OKS190" s="338"/>
      <c r="OKT190" s="338"/>
      <c r="OKU190" s="338"/>
      <c r="OKV190" s="339"/>
      <c r="OKW190" s="11"/>
      <c r="OKX190" s="338"/>
      <c r="OKY190" s="338"/>
      <c r="OKZ190" s="338"/>
      <c r="OLA190" s="338"/>
      <c r="OLB190" s="338"/>
      <c r="OLC190" s="338"/>
      <c r="OLD190" s="339"/>
      <c r="OLE190" s="11"/>
      <c r="OLF190" s="338"/>
      <c r="OLG190" s="338"/>
      <c r="OLH190" s="338"/>
      <c r="OLI190" s="338"/>
      <c r="OLJ190" s="338"/>
      <c r="OLK190" s="338"/>
      <c r="OLL190" s="339"/>
      <c r="OLM190" s="11"/>
      <c r="OLN190" s="338"/>
      <c r="OLO190" s="338"/>
      <c r="OLP190" s="338"/>
      <c r="OLQ190" s="338"/>
      <c r="OLR190" s="338"/>
      <c r="OLS190" s="338"/>
      <c r="OLT190" s="339"/>
      <c r="OLU190" s="11"/>
      <c r="OLV190" s="338"/>
      <c r="OLW190" s="338"/>
      <c r="OLX190" s="338"/>
      <c r="OLY190" s="338"/>
      <c r="OLZ190" s="338"/>
      <c r="OMA190" s="338"/>
      <c r="OMB190" s="339"/>
      <c r="OMC190" s="11"/>
      <c r="OMD190" s="338"/>
      <c r="OME190" s="338"/>
      <c r="OMF190" s="338"/>
      <c r="OMG190" s="338"/>
      <c r="OMH190" s="338"/>
      <c r="OMI190" s="338"/>
      <c r="OMJ190" s="339"/>
      <c r="OMK190" s="11"/>
      <c r="OML190" s="338"/>
      <c r="OMM190" s="338"/>
      <c r="OMN190" s="338"/>
      <c r="OMO190" s="338"/>
      <c r="OMP190" s="338"/>
      <c r="OMQ190" s="338"/>
      <c r="OMR190" s="339"/>
      <c r="OMS190" s="11"/>
      <c r="OMT190" s="338"/>
      <c r="OMU190" s="338"/>
      <c r="OMV190" s="338"/>
      <c r="OMW190" s="338"/>
      <c r="OMX190" s="338"/>
      <c r="OMY190" s="338"/>
      <c r="OMZ190" s="339"/>
      <c r="ONA190" s="11"/>
      <c r="ONB190" s="338"/>
      <c r="ONC190" s="338"/>
      <c r="OND190" s="338"/>
      <c r="ONE190" s="338"/>
      <c r="ONF190" s="338"/>
      <c r="ONG190" s="338"/>
      <c r="ONH190" s="339"/>
      <c r="ONI190" s="11"/>
      <c r="ONJ190" s="338"/>
      <c r="ONK190" s="338"/>
      <c r="ONL190" s="338"/>
      <c r="ONM190" s="338"/>
      <c r="ONN190" s="338"/>
      <c r="ONO190" s="338"/>
      <c r="ONP190" s="339"/>
      <c r="ONQ190" s="11"/>
      <c r="ONR190" s="338"/>
      <c r="ONS190" s="338"/>
      <c r="ONT190" s="338"/>
      <c r="ONU190" s="338"/>
      <c r="ONV190" s="338"/>
      <c r="ONW190" s="338"/>
      <c r="ONX190" s="339"/>
      <c r="ONY190" s="11"/>
      <c r="ONZ190" s="338"/>
      <c r="OOA190" s="338"/>
      <c r="OOB190" s="338"/>
      <c r="OOC190" s="338"/>
      <c r="OOD190" s="338"/>
      <c r="OOE190" s="338"/>
      <c r="OOF190" s="339"/>
      <c r="OOG190" s="11"/>
      <c r="OOH190" s="338"/>
      <c r="OOI190" s="338"/>
      <c r="OOJ190" s="338"/>
      <c r="OOK190" s="338"/>
      <c r="OOL190" s="338"/>
      <c r="OOM190" s="338"/>
      <c r="OON190" s="339"/>
      <c r="OOO190" s="11"/>
      <c r="OOP190" s="338"/>
      <c r="OOQ190" s="338"/>
      <c r="OOR190" s="338"/>
      <c r="OOS190" s="338"/>
      <c r="OOT190" s="338"/>
      <c r="OOU190" s="338"/>
      <c r="OOV190" s="339"/>
      <c r="OOW190" s="11"/>
      <c r="OOX190" s="338"/>
      <c r="OOY190" s="338"/>
      <c r="OOZ190" s="338"/>
      <c r="OPA190" s="338"/>
      <c r="OPB190" s="338"/>
      <c r="OPC190" s="338"/>
      <c r="OPD190" s="339"/>
      <c r="OPE190" s="11"/>
      <c r="OPF190" s="338"/>
      <c r="OPG190" s="338"/>
      <c r="OPH190" s="338"/>
      <c r="OPI190" s="338"/>
      <c r="OPJ190" s="338"/>
      <c r="OPK190" s="338"/>
      <c r="OPL190" s="339"/>
      <c r="OPM190" s="11"/>
      <c r="OPN190" s="338"/>
      <c r="OPO190" s="338"/>
      <c r="OPP190" s="338"/>
      <c r="OPQ190" s="338"/>
      <c r="OPR190" s="338"/>
      <c r="OPS190" s="338"/>
      <c r="OPT190" s="339"/>
      <c r="OPU190" s="11"/>
      <c r="OPV190" s="338"/>
      <c r="OPW190" s="338"/>
      <c r="OPX190" s="338"/>
      <c r="OPY190" s="338"/>
      <c r="OPZ190" s="338"/>
      <c r="OQA190" s="338"/>
      <c r="OQB190" s="339"/>
      <c r="OQC190" s="11"/>
      <c r="OQD190" s="338"/>
      <c r="OQE190" s="338"/>
      <c r="OQF190" s="338"/>
      <c r="OQG190" s="338"/>
      <c r="OQH190" s="338"/>
      <c r="OQI190" s="338"/>
      <c r="OQJ190" s="339"/>
      <c r="OQK190" s="11"/>
      <c r="OQL190" s="338"/>
      <c r="OQM190" s="338"/>
      <c r="OQN190" s="338"/>
      <c r="OQO190" s="338"/>
      <c r="OQP190" s="338"/>
      <c r="OQQ190" s="338"/>
      <c r="OQR190" s="339"/>
      <c r="OQS190" s="11"/>
      <c r="OQT190" s="338"/>
      <c r="OQU190" s="338"/>
      <c r="OQV190" s="338"/>
      <c r="OQW190" s="338"/>
      <c r="OQX190" s="338"/>
      <c r="OQY190" s="338"/>
      <c r="OQZ190" s="339"/>
      <c r="ORA190" s="11"/>
      <c r="ORB190" s="338"/>
      <c r="ORC190" s="338"/>
      <c r="ORD190" s="338"/>
      <c r="ORE190" s="338"/>
      <c r="ORF190" s="338"/>
      <c r="ORG190" s="338"/>
      <c r="ORH190" s="339"/>
      <c r="ORI190" s="11"/>
      <c r="ORJ190" s="338"/>
      <c r="ORK190" s="338"/>
      <c r="ORL190" s="338"/>
      <c r="ORM190" s="338"/>
      <c r="ORN190" s="338"/>
      <c r="ORO190" s="338"/>
      <c r="ORP190" s="339"/>
      <c r="ORQ190" s="11"/>
      <c r="ORR190" s="338"/>
      <c r="ORS190" s="338"/>
      <c r="ORT190" s="338"/>
      <c r="ORU190" s="338"/>
      <c r="ORV190" s="338"/>
      <c r="ORW190" s="338"/>
      <c r="ORX190" s="339"/>
      <c r="ORY190" s="11"/>
      <c r="ORZ190" s="338"/>
      <c r="OSA190" s="338"/>
      <c r="OSB190" s="338"/>
      <c r="OSC190" s="338"/>
      <c r="OSD190" s="338"/>
      <c r="OSE190" s="338"/>
      <c r="OSF190" s="339"/>
      <c r="OSG190" s="11"/>
      <c r="OSH190" s="338"/>
      <c r="OSI190" s="338"/>
      <c r="OSJ190" s="338"/>
      <c r="OSK190" s="338"/>
      <c r="OSL190" s="338"/>
      <c r="OSM190" s="338"/>
      <c r="OSN190" s="339"/>
      <c r="OSO190" s="11"/>
      <c r="OSP190" s="338"/>
      <c r="OSQ190" s="338"/>
      <c r="OSR190" s="338"/>
      <c r="OSS190" s="338"/>
      <c r="OST190" s="338"/>
      <c r="OSU190" s="338"/>
      <c r="OSV190" s="339"/>
      <c r="OSW190" s="11"/>
      <c r="OSX190" s="338"/>
      <c r="OSY190" s="338"/>
      <c r="OSZ190" s="338"/>
      <c r="OTA190" s="338"/>
      <c r="OTB190" s="338"/>
      <c r="OTC190" s="338"/>
      <c r="OTD190" s="339"/>
      <c r="OTE190" s="11"/>
      <c r="OTF190" s="338"/>
      <c r="OTG190" s="338"/>
      <c r="OTH190" s="338"/>
      <c r="OTI190" s="338"/>
      <c r="OTJ190" s="338"/>
      <c r="OTK190" s="338"/>
      <c r="OTL190" s="339"/>
      <c r="OTM190" s="11"/>
      <c r="OTN190" s="338"/>
      <c r="OTO190" s="338"/>
      <c r="OTP190" s="338"/>
      <c r="OTQ190" s="338"/>
      <c r="OTR190" s="338"/>
      <c r="OTS190" s="338"/>
      <c r="OTT190" s="339"/>
      <c r="OTU190" s="11"/>
      <c r="OTV190" s="338"/>
      <c r="OTW190" s="338"/>
      <c r="OTX190" s="338"/>
      <c r="OTY190" s="338"/>
      <c r="OTZ190" s="338"/>
      <c r="OUA190" s="338"/>
      <c r="OUB190" s="339"/>
      <c r="OUC190" s="11"/>
      <c r="OUD190" s="338"/>
      <c r="OUE190" s="338"/>
      <c r="OUF190" s="338"/>
      <c r="OUG190" s="338"/>
      <c r="OUH190" s="338"/>
      <c r="OUI190" s="338"/>
      <c r="OUJ190" s="339"/>
      <c r="OUK190" s="11"/>
      <c r="OUL190" s="338"/>
      <c r="OUM190" s="338"/>
      <c r="OUN190" s="338"/>
      <c r="OUO190" s="338"/>
      <c r="OUP190" s="338"/>
      <c r="OUQ190" s="338"/>
      <c r="OUR190" s="339"/>
      <c r="OUS190" s="11"/>
      <c r="OUT190" s="338"/>
      <c r="OUU190" s="338"/>
      <c r="OUV190" s="338"/>
      <c r="OUW190" s="338"/>
      <c r="OUX190" s="338"/>
      <c r="OUY190" s="338"/>
      <c r="OUZ190" s="339"/>
      <c r="OVA190" s="11"/>
      <c r="OVB190" s="338"/>
      <c r="OVC190" s="338"/>
      <c r="OVD190" s="338"/>
      <c r="OVE190" s="338"/>
      <c r="OVF190" s="338"/>
      <c r="OVG190" s="338"/>
      <c r="OVH190" s="339"/>
      <c r="OVI190" s="11"/>
      <c r="OVJ190" s="338"/>
      <c r="OVK190" s="338"/>
      <c r="OVL190" s="338"/>
      <c r="OVM190" s="338"/>
      <c r="OVN190" s="338"/>
      <c r="OVO190" s="338"/>
      <c r="OVP190" s="339"/>
      <c r="OVQ190" s="11"/>
      <c r="OVR190" s="338"/>
      <c r="OVS190" s="338"/>
      <c r="OVT190" s="338"/>
      <c r="OVU190" s="338"/>
      <c r="OVV190" s="338"/>
      <c r="OVW190" s="338"/>
      <c r="OVX190" s="339"/>
      <c r="OVY190" s="11"/>
      <c r="OVZ190" s="338"/>
      <c r="OWA190" s="338"/>
      <c r="OWB190" s="338"/>
      <c r="OWC190" s="338"/>
      <c r="OWD190" s="338"/>
      <c r="OWE190" s="338"/>
      <c r="OWF190" s="339"/>
      <c r="OWG190" s="11"/>
      <c r="OWH190" s="338"/>
      <c r="OWI190" s="338"/>
      <c r="OWJ190" s="338"/>
      <c r="OWK190" s="338"/>
      <c r="OWL190" s="338"/>
      <c r="OWM190" s="338"/>
      <c r="OWN190" s="339"/>
      <c r="OWO190" s="11"/>
      <c r="OWP190" s="338"/>
      <c r="OWQ190" s="338"/>
      <c r="OWR190" s="338"/>
      <c r="OWS190" s="338"/>
      <c r="OWT190" s="338"/>
      <c r="OWU190" s="338"/>
      <c r="OWV190" s="339"/>
      <c r="OWW190" s="11"/>
      <c r="OWX190" s="338"/>
      <c r="OWY190" s="338"/>
      <c r="OWZ190" s="338"/>
      <c r="OXA190" s="338"/>
      <c r="OXB190" s="338"/>
      <c r="OXC190" s="338"/>
      <c r="OXD190" s="339"/>
      <c r="OXE190" s="11"/>
      <c r="OXF190" s="338"/>
      <c r="OXG190" s="338"/>
      <c r="OXH190" s="338"/>
      <c r="OXI190" s="338"/>
      <c r="OXJ190" s="338"/>
      <c r="OXK190" s="338"/>
      <c r="OXL190" s="339"/>
      <c r="OXM190" s="11"/>
      <c r="OXN190" s="338"/>
      <c r="OXO190" s="338"/>
      <c r="OXP190" s="338"/>
      <c r="OXQ190" s="338"/>
      <c r="OXR190" s="338"/>
      <c r="OXS190" s="338"/>
      <c r="OXT190" s="339"/>
      <c r="OXU190" s="11"/>
      <c r="OXV190" s="338"/>
      <c r="OXW190" s="338"/>
      <c r="OXX190" s="338"/>
      <c r="OXY190" s="338"/>
      <c r="OXZ190" s="338"/>
      <c r="OYA190" s="338"/>
      <c r="OYB190" s="339"/>
      <c r="OYC190" s="11"/>
      <c r="OYD190" s="338"/>
      <c r="OYE190" s="338"/>
      <c r="OYF190" s="338"/>
      <c r="OYG190" s="338"/>
      <c r="OYH190" s="338"/>
      <c r="OYI190" s="338"/>
      <c r="OYJ190" s="339"/>
      <c r="OYK190" s="11"/>
      <c r="OYL190" s="338"/>
      <c r="OYM190" s="338"/>
      <c r="OYN190" s="338"/>
      <c r="OYO190" s="338"/>
      <c r="OYP190" s="338"/>
      <c r="OYQ190" s="338"/>
      <c r="OYR190" s="339"/>
      <c r="OYS190" s="11"/>
      <c r="OYT190" s="338"/>
      <c r="OYU190" s="338"/>
      <c r="OYV190" s="338"/>
      <c r="OYW190" s="338"/>
      <c r="OYX190" s="338"/>
      <c r="OYY190" s="338"/>
      <c r="OYZ190" s="339"/>
      <c r="OZA190" s="11"/>
      <c r="OZB190" s="338"/>
      <c r="OZC190" s="338"/>
      <c r="OZD190" s="338"/>
      <c r="OZE190" s="338"/>
      <c r="OZF190" s="338"/>
      <c r="OZG190" s="338"/>
      <c r="OZH190" s="339"/>
      <c r="OZI190" s="11"/>
      <c r="OZJ190" s="338"/>
      <c r="OZK190" s="338"/>
      <c r="OZL190" s="338"/>
      <c r="OZM190" s="338"/>
      <c r="OZN190" s="338"/>
      <c r="OZO190" s="338"/>
      <c r="OZP190" s="339"/>
      <c r="OZQ190" s="11"/>
      <c r="OZR190" s="338"/>
      <c r="OZS190" s="338"/>
      <c r="OZT190" s="338"/>
      <c r="OZU190" s="338"/>
      <c r="OZV190" s="338"/>
      <c r="OZW190" s="338"/>
      <c r="OZX190" s="339"/>
      <c r="OZY190" s="11"/>
      <c r="OZZ190" s="338"/>
      <c r="PAA190" s="338"/>
      <c r="PAB190" s="338"/>
      <c r="PAC190" s="338"/>
      <c r="PAD190" s="338"/>
      <c r="PAE190" s="338"/>
      <c r="PAF190" s="339"/>
      <c r="PAG190" s="11"/>
      <c r="PAH190" s="338"/>
      <c r="PAI190" s="338"/>
      <c r="PAJ190" s="338"/>
      <c r="PAK190" s="338"/>
      <c r="PAL190" s="338"/>
      <c r="PAM190" s="338"/>
      <c r="PAN190" s="339"/>
      <c r="PAO190" s="11"/>
      <c r="PAP190" s="338"/>
      <c r="PAQ190" s="338"/>
      <c r="PAR190" s="338"/>
      <c r="PAS190" s="338"/>
      <c r="PAT190" s="338"/>
      <c r="PAU190" s="338"/>
      <c r="PAV190" s="339"/>
      <c r="PAW190" s="11"/>
      <c r="PAX190" s="338"/>
      <c r="PAY190" s="338"/>
      <c r="PAZ190" s="338"/>
      <c r="PBA190" s="338"/>
      <c r="PBB190" s="338"/>
      <c r="PBC190" s="338"/>
      <c r="PBD190" s="339"/>
      <c r="PBE190" s="11"/>
      <c r="PBF190" s="338"/>
      <c r="PBG190" s="338"/>
      <c r="PBH190" s="338"/>
      <c r="PBI190" s="338"/>
      <c r="PBJ190" s="338"/>
      <c r="PBK190" s="338"/>
      <c r="PBL190" s="339"/>
      <c r="PBM190" s="11"/>
      <c r="PBN190" s="338"/>
      <c r="PBO190" s="338"/>
      <c r="PBP190" s="338"/>
      <c r="PBQ190" s="338"/>
      <c r="PBR190" s="338"/>
      <c r="PBS190" s="338"/>
      <c r="PBT190" s="339"/>
      <c r="PBU190" s="11"/>
      <c r="PBV190" s="338"/>
      <c r="PBW190" s="338"/>
      <c r="PBX190" s="338"/>
      <c r="PBY190" s="338"/>
      <c r="PBZ190" s="338"/>
      <c r="PCA190" s="338"/>
      <c r="PCB190" s="339"/>
      <c r="PCC190" s="11"/>
      <c r="PCD190" s="338"/>
      <c r="PCE190" s="338"/>
      <c r="PCF190" s="338"/>
      <c r="PCG190" s="338"/>
      <c r="PCH190" s="338"/>
      <c r="PCI190" s="338"/>
      <c r="PCJ190" s="339"/>
      <c r="PCK190" s="11"/>
      <c r="PCL190" s="338"/>
      <c r="PCM190" s="338"/>
      <c r="PCN190" s="338"/>
      <c r="PCO190" s="338"/>
      <c r="PCP190" s="338"/>
      <c r="PCQ190" s="338"/>
      <c r="PCR190" s="339"/>
      <c r="PCS190" s="11"/>
      <c r="PCT190" s="338"/>
      <c r="PCU190" s="338"/>
      <c r="PCV190" s="338"/>
      <c r="PCW190" s="338"/>
      <c r="PCX190" s="338"/>
      <c r="PCY190" s="338"/>
      <c r="PCZ190" s="339"/>
      <c r="PDA190" s="11"/>
      <c r="PDB190" s="338"/>
      <c r="PDC190" s="338"/>
      <c r="PDD190" s="338"/>
      <c r="PDE190" s="338"/>
      <c r="PDF190" s="338"/>
      <c r="PDG190" s="338"/>
      <c r="PDH190" s="339"/>
      <c r="PDI190" s="11"/>
      <c r="PDJ190" s="338"/>
      <c r="PDK190" s="338"/>
      <c r="PDL190" s="338"/>
      <c r="PDM190" s="338"/>
      <c r="PDN190" s="338"/>
      <c r="PDO190" s="338"/>
      <c r="PDP190" s="339"/>
      <c r="PDQ190" s="11"/>
      <c r="PDR190" s="338"/>
      <c r="PDS190" s="338"/>
      <c r="PDT190" s="338"/>
      <c r="PDU190" s="338"/>
      <c r="PDV190" s="338"/>
      <c r="PDW190" s="338"/>
      <c r="PDX190" s="339"/>
      <c r="PDY190" s="11"/>
      <c r="PDZ190" s="338"/>
      <c r="PEA190" s="338"/>
      <c r="PEB190" s="338"/>
      <c r="PEC190" s="338"/>
      <c r="PED190" s="338"/>
      <c r="PEE190" s="338"/>
      <c r="PEF190" s="339"/>
      <c r="PEG190" s="11"/>
      <c r="PEH190" s="338"/>
      <c r="PEI190" s="338"/>
      <c r="PEJ190" s="338"/>
      <c r="PEK190" s="338"/>
      <c r="PEL190" s="338"/>
      <c r="PEM190" s="338"/>
      <c r="PEN190" s="339"/>
      <c r="PEO190" s="11"/>
      <c r="PEP190" s="338"/>
      <c r="PEQ190" s="338"/>
      <c r="PER190" s="338"/>
      <c r="PES190" s="338"/>
      <c r="PET190" s="338"/>
      <c r="PEU190" s="338"/>
      <c r="PEV190" s="339"/>
      <c r="PEW190" s="11"/>
      <c r="PEX190" s="338"/>
      <c r="PEY190" s="338"/>
      <c r="PEZ190" s="338"/>
      <c r="PFA190" s="338"/>
      <c r="PFB190" s="338"/>
      <c r="PFC190" s="338"/>
      <c r="PFD190" s="339"/>
      <c r="PFE190" s="11"/>
      <c r="PFF190" s="338"/>
      <c r="PFG190" s="338"/>
      <c r="PFH190" s="338"/>
      <c r="PFI190" s="338"/>
      <c r="PFJ190" s="338"/>
      <c r="PFK190" s="338"/>
      <c r="PFL190" s="339"/>
      <c r="PFM190" s="11"/>
      <c r="PFN190" s="338"/>
      <c r="PFO190" s="338"/>
      <c r="PFP190" s="338"/>
      <c r="PFQ190" s="338"/>
      <c r="PFR190" s="338"/>
      <c r="PFS190" s="338"/>
      <c r="PFT190" s="339"/>
      <c r="PFU190" s="11"/>
      <c r="PFV190" s="338"/>
      <c r="PFW190" s="338"/>
      <c r="PFX190" s="338"/>
      <c r="PFY190" s="338"/>
      <c r="PFZ190" s="338"/>
      <c r="PGA190" s="338"/>
      <c r="PGB190" s="339"/>
      <c r="PGC190" s="11"/>
      <c r="PGD190" s="338"/>
      <c r="PGE190" s="338"/>
      <c r="PGF190" s="338"/>
      <c r="PGG190" s="338"/>
      <c r="PGH190" s="338"/>
      <c r="PGI190" s="338"/>
      <c r="PGJ190" s="339"/>
      <c r="PGK190" s="11"/>
      <c r="PGL190" s="338"/>
      <c r="PGM190" s="338"/>
      <c r="PGN190" s="338"/>
      <c r="PGO190" s="338"/>
      <c r="PGP190" s="338"/>
      <c r="PGQ190" s="338"/>
      <c r="PGR190" s="339"/>
      <c r="PGS190" s="11"/>
      <c r="PGT190" s="338"/>
      <c r="PGU190" s="338"/>
      <c r="PGV190" s="338"/>
      <c r="PGW190" s="338"/>
      <c r="PGX190" s="338"/>
      <c r="PGY190" s="338"/>
      <c r="PGZ190" s="339"/>
      <c r="PHA190" s="11"/>
      <c r="PHB190" s="338"/>
      <c r="PHC190" s="338"/>
      <c r="PHD190" s="338"/>
      <c r="PHE190" s="338"/>
      <c r="PHF190" s="338"/>
      <c r="PHG190" s="338"/>
      <c r="PHH190" s="339"/>
      <c r="PHI190" s="11"/>
      <c r="PHJ190" s="338"/>
      <c r="PHK190" s="338"/>
      <c r="PHL190" s="338"/>
      <c r="PHM190" s="338"/>
      <c r="PHN190" s="338"/>
      <c r="PHO190" s="338"/>
      <c r="PHP190" s="339"/>
      <c r="PHQ190" s="11"/>
      <c r="PHR190" s="338"/>
      <c r="PHS190" s="338"/>
      <c r="PHT190" s="338"/>
      <c r="PHU190" s="338"/>
      <c r="PHV190" s="338"/>
      <c r="PHW190" s="338"/>
      <c r="PHX190" s="339"/>
      <c r="PHY190" s="11"/>
      <c r="PHZ190" s="338"/>
      <c r="PIA190" s="338"/>
      <c r="PIB190" s="338"/>
      <c r="PIC190" s="338"/>
      <c r="PID190" s="338"/>
      <c r="PIE190" s="338"/>
      <c r="PIF190" s="339"/>
      <c r="PIG190" s="11"/>
      <c r="PIH190" s="338"/>
      <c r="PII190" s="338"/>
      <c r="PIJ190" s="338"/>
      <c r="PIK190" s="338"/>
      <c r="PIL190" s="338"/>
      <c r="PIM190" s="338"/>
      <c r="PIN190" s="339"/>
      <c r="PIO190" s="11"/>
      <c r="PIP190" s="338"/>
      <c r="PIQ190" s="338"/>
      <c r="PIR190" s="338"/>
      <c r="PIS190" s="338"/>
      <c r="PIT190" s="338"/>
      <c r="PIU190" s="338"/>
      <c r="PIV190" s="339"/>
      <c r="PIW190" s="11"/>
      <c r="PIX190" s="338"/>
      <c r="PIY190" s="338"/>
      <c r="PIZ190" s="338"/>
      <c r="PJA190" s="338"/>
      <c r="PJB190" s="338"/>
      <c r="PJC190" s="338"/>
      <c r="PJD190" s="339"/>
      <c r="PJE190" s="11"/>
      <c r="PJF190" s="338"/>
      <c r="PJG190" s="338"/>
      <c r="PJH190" s="338"/>
      <c r="PJI190" s="338"/>
      <c r="PJJ190" s="338"/>
      <c r="PJK190" s="338"/>
      <c r="PJL190" s="339"/>
      <c r="PJM190" s="11"/>
      <c r="PJN190" s="338"/>
      <c r="PJO190" s="338"/>
      <c r="PJP190" s="338"/>
      <c r="PJQ190" s="338"/>
      <c r="PJR190" s="338"/>
      <c r="PJS190" s="338"/>
      <c r="PJT190" s="339"/>
      <c r="PJU190" s="11"/>
      <c r="PJV190" s="338"/>
      <c r="PJW190" s="338"/>
      <c r="PJX190" s="338"/>
      <c r="PJY190" s="338"/>
      <c r="PJZ190" s="338"/>
      <c r="PKA190" s="338"/>
      <c r="PKB190" s="339"/>
      <c r="PKC190" s="11"/>
      <c r="PKD190" s="338"/>
      <c r="PKE190" s="338"/>
      <c r="PKF190" s="338"/>
      <c r="PKG190" s="338"/>
      <c r="PKH190" s="338"/>
      <c r="PKI190" s="338"/>
      <c r="PKJ190" s="339"/>
      <c r="PKK190" s="11"/>
      <c r="PKL190" s="338"/>
      <c r="PKM190" s="338"/>
      <c r="PKN190" s="338"/>
      <c r="PKO190" s="338"/>
      <c r="PKP190" s="338"/>
      <c r="PKQ190" s="338"/>
      <c r="PKR190" s="339"/>
      <c r="PKS190" s="11"/>
      <c r="PKT190" s="338"/>
      <c r="PKU190" s="338"/>
      <c r="PKV190" s="338"/>
      <c r="PKW190" s="338"/>
      <c r="PKX190" s="338"/>
      <c r="PKY190" s="338"/>
      <c r="PKZ190" s="339"/>
      <c r="PLA190" s="11"/>
      <c r="PLB190" s="338"/>
      <c r="PLC190" s="338"/>
      <c r="PLD190" s="338"/>
      <c r="PLE190" s="338"/>
      <c r="PLF190" s="338"/>
      <c r="PLG190" s="338"/>
      <c r="PLH190" s="339"/>
      <c r="PLI190" s="11"/>
      <c r="PLJ190" s="338"/>
      <c r="PLK190" s="338"/>
      <c r="PLL190" s="338"/>
      <c r="PLM190" s="338"/>
      <c r="PLN190" s="338"/>
      <c r="PLO190" s="338"/>
      <c r="PLP190" s="339"/>
      <c r="PLQ190" s="11"/>
      <c r="PLR190" s="338"/>
      <c r="PLS190" s="338"/>
      <c r="PLT190" s="338"/>
      <c r="PLU190" s="338"/>
      <c r="PLV190" s="338"/>
      <c r="PLW190" s="338"/>
      <c r="PLX190" s="339"/>
      <c r="PLY190" s="11"/>
      <c r="PLZ190" s="338"/>
      <c r="PMA190" s="338"/>
      <c r="PMB190" s="338"/>
      <c r="PMC190" s="338"/>
      <c r="PMD190" s="338"/>
      <c r="PME190" s="338"/>
      <c r="PMF190" s="339"/>
      <c r="PMG190" s="11"/>
      <c r="PMH190" s="338"/>
      <c r="PMI190" s="338"/>
      <c r="PMJ190" s="338"/>
      <c r="PMK190" s="338"/>
      <c r="PML190" s="338"/>
      <c r="PMM190" s="338"/>
      <c r="PMN190" s="339"/>
      <c r="PMO190" s="11"/>
      <c r="PMP190" s="338"/>
      <c r="PMQ190" s="338"/>
      <c r="PMR190" s="338"/>
      <c r="PMS190" s="338"/>
      <c r="PMT190" s="338"/>
      <c r="PMU190" s="338"/>
      <c r="PMV190" s="339"/>
      <c r="PMW190" s="11"/>
      <c r="PMX190" s="338"/>
      <c r="PMY190" s="338"/>
      <c r="PMZ190" s="338"/>
      <c r="PNA190" s="338"/>
      <c r="PNB190" s="338"/>
      <c r="PNC190" s="338"/>
      <c r="PND190" s="339"/>
      <c r="PNE190" s="11"/>
      <c r="PNF190" s="338"/>
      <c r="PNG190" s="338"/>
      <c r="PNH190" s="338"/>
      <c r="PNI190" s="338"/>
      <c r="PNJ190" s="338"/>
      <c r="PNK190" s="338"/>
      <c r="PNL190" s="339"/>
      <c r="PNM190" s="11"/>
      <c r="PNN190" s="338"/>
      <c r="PNO190" s="338"/>
      <c r="PNP190" s="338"/>
      <c r="PNQ190" s="338"/>
      <c r="PNR190" s="338"/>
      <c r="PNS190" s="338"/>
      <c r="PNT190" s="339"/>
      <c r="PNU190" s="11"/>
      <c r="PNV190" s="338"/>
      <c r="PNW190" s="338"/>
      <c r="PNX190" s="338"/>
      <c r="PNY190" s="338"/>
      <c r="PNZ190" s="338"/>
      <c r="POA190" s="338"/>
      <c r="POB190" s="339"/>
      <c r="POC190" s="11"/>
      <c r="POD190" s="338"/>
      <c r="POE190" s="338"/>
      <c r="POF190" s="338"/>
      <c r="POG190" s="338"/>
      <c r="POH190" s="338"/>
      <c r="POI190" s="338"/>
      <c r="POJ190" s="339"/>
      <c r="POK190" s="11"/>
      <c r="POL190" s="338"/>
      <c r="POM190" s="338"/>
      <c r="PON190" s="338"/>
      <c r="POO190" s="338"/>
      <c r="POP190" s="338"/>
      <c r="POQ190" s="338"/>
      <c r="POR190" s="339"/>
      <c r="POS190" s="11"/>
      <c r="POT190" s="338"/>
      <c r="POU190" s="338"/>
      <c r="POV190" s="338"/>
      <c r="POW190" s="338"/>
      <c r="POX190" s="338"/>
      <c r="POY190" s="338"/>
      <c r="POZ190" s="339"/>
      <c r="PPA190" s="11"/>
      <c r="PPB190" s="338"/>
      <c r="PPC190" s="338"/>
      <c r="PPD190" s="338"/>
      <c r="PPE190" s="338"/>
      <c r="PPF190" s="338"/>
      <c r="PPG190" s="338"/>
      <c r="PPH190" s="339"/>
      <c r="PPI190" s="11"/>
      <c r="PPJ190" s="338"/>
      <c r="PPK190" s="338"/>
      <c r="PPL190" s="338"/>
      <c r="PPM190" s="338"/>
      <c r="PPN190" s="338"/>
      <c r="PPO190" s="338"/>
      <c r="PPP190" s="339"/>
      <c r="PPQ190" s="11"/>
      <c r="PPR190" s="338"/>
      <c r="PPS190" s="338"/>
      <c r="PPT190" s="338"/>
      <c r="PPU190" s="338"/>
      <c r="PPV190" s="338"/>
      <c r="PPW190" s="338"/>
      <c r="PPX190" s="339"/>
      <c r="PPY190" s="11"/>
      <c r="PPZ190" s="338"/>
      <c r="PQA190" s="338"/>
      <c r="PQB190" s="338"/>
      <c r="PQC190" s="338"/>
      <c r="PQD190" s="338"/>
      <c r="PQE190" s="338"/>
      <c r="PQF190" s="339"/>
      <c r="PQG190" s="11"/>
      <c r="PQH190" s="338"/>
      <c r="PQI190" s="338"/>
      <c r="PQJ190" s="338"/>
      <c r="PQK190" s="338"/>
      <c r="PQL190" s="338"/>
      <c r="PQM190" s="338"/>
      <c r="PQN190" s="339"/>
      <c r="PQO190" s="11"/>
      <c r="PQP190" s="338"/>
      <c r="PQQ190" s="338"/>
      <c r="PQR190" s="338"/>
      <c r="PQS190" s="338"/>
      <c r="PQT190" s="338"/>
      <c r="PQU190" s="338"/>
      <c r="PQV190" s="339"/>
      <c r="PQW190" s="11"/>
      <c r="PQX190" s="338"/>
      <c r="PQY190" s="338"/>
      <c r="PQZ190" s="338"/>
      <c r="PRA190" s="338"/>
      <c r="PRB190" s="338"/>
      <c r="PRC190" s="338"/>
      <c r="PRD190" s="339"/>
      <c r="PRE190" s="11"/>
      <c r="PRF190" s="338"/>
      <c r="PRG190" s="338"/>
      <c r="PRH190" s="338"/>
      <c r="PRI190" s="338"/>
      <c r="PRJ190" s="338"/>
      <c r="PRK190" s="338"/>
      <c r="PRL190" s="339"/>
      <c r="PRM190" s="11"/>
      <c r="PRN190" s="338"/>
      <c r="PRO190" s="338"/>
      <c r="PRP190" s="338"/>
      <c r="PRQ190" s="338"/>
      <c r="PRR190" s="338"/>
      <c r="PRS190" s="338"/>
      <c r="PRT190" s="339"/>
      <c r="PRU190" s="11"/>
      <c r="PRV190" s="338"/>
      <c r="PRW190" s="338"/>
      <c r="PRX190" s="338"/>
      <c r="PRY190" s="338"/>
      <c r="PRZ190" s="338"/>
      <c r="PSA190" s="338"/>
      <c r="PSB190" s="339"/>
      <c r="PSC190" s="11"/>
      <c r="PSD190" s="338"/>
      <c r="PSE190" s="338"/>
      <c r="PSF190" s="338"/>
      <c r="PSG190" s="338"/>
      <c r="PSH190" s="338"/>
      <c r="PSI190" s="338"/>
      <c r="PSJ190" s="339"/>
      <c r="PSK190" s="11"/>
      <c r="PSL190" s="338"/>
      <c r="PSM190" s="338"/>
      <c r="PSN190" s="338"/>
      <c r="PSO190" s="338"/>
      <c r="PSP190" s="338"/>
      <c r="PSQ190" s="338"/>
      <c r="PSR190" s="339"/>
      <c r="PSS190" s="11"/>
      <c r="PST190" s="338"/>
      <c r="PSU190" s="338"/>
      <c r="PSV190" s="338"/>
      <c r="PSW190" s="338"/>
      <c r="PSX190" s="338"/>
      <c r="PSY190" s="338"/>
      <c r="PSZ190" s="339"/>
      <c r="PTA190" s="11"/>
      <c r="PTB190" s="338"/>
      <c r="PTC190" s="338"/>
      <c r="PTD190" s="338"/>
      <c r="PTE190" s="338"/>
      <c r="PTF190" s="338"/>
      <c r="PTG190" s="338"/>
      <c r="PTH190" s="339"/>
      <c r="PTI190" s="11"/>
      <c r="PTJ190" s="338"/>
      <c r="PTK190" s="338"/>
      <c r="PTL190" s="338"/>
      <c r="PTM190" s="338"/>
      <c r="PTN190" s="338"/>
      <c r="PTO190" s="338"/>
      <c r="PTP190" s="339"/>
      <c r="PTQ190" s="11"/>
      <c r="PTR190" s="338"/>
      <c r="PTS190" s="338"/>
      <c r="PTT190" s="338"/>
      <c r="PTU190" s="338"/>
      <c r="PTV190" s="338"/>
      <c r="PTW190" s="338"/>
      <c r="PTX190" s="339"/>
      <c r="PTY190" s="11"/>
      <c r="PTZ190" s="338"/>
      <c r="PUA190" s="338"/>
      <c r="PUB190" s="338"/>
      <c r="PUC190" s="338"/>
      <c r="PUD190" s="338"/>
      <c r="PUE190" s="338"/>
      <c r="PUF190" s="339"/>
      <c r="PUG190" s="11"/>
      <c r="PUH190" s="338"/>
      <c r="PUI190" s="338"/>
      <c r="PUJ190" s="338"/>
      <c r="PUK190" s="338"/>
      <c r="PUL190" s="338"/>
      <c r="PUM190" s="338"/>
      <c r="PUN190" s="339"/>
      <c r="PUO190" s="11"/>
      <c r="PUP190" s="338"/>
      <c r="PUQ190" s="338"/>
      <c r="PUR190" s="338"/>
      <c r="PUS190" s="338"/>
      <c r="PUT190" s="338"/>
      <c r="PUU190" s="338"/>
      <c r="PUV190" s="339"/>
      <c r="PUW190" s="11"/>
      <c r="PUX190" s="338"/>
      <c r="PUY190" s="338"/>
      <c r="PUZ190" s="338"/>
      <c r="PVA190" s="338"/>
      <c r="PVB190" s="338"/>
      <c r="PVC190" s="338"/>
      <c r="PVD190" s="339"/>
      <c r="PVE190" s="11"/>
      <c r="PVF190" s="338"/>
      <c r="PVG190" s="338"/>
      <c r="PVH190" s="338"/>
      <c r="PVI190" s="338"/>
      <c r="PVJ190" s="338"/>
      <c r="PVK190" s="338"/>
      <c r="PVL190" s="339"/>
      <c r="PVM190" s="11"/>
      <c r="PVN190" s="338"/>
      <c r="PVO190" s="338"/>
      <c r="PVP190" s="338"/>
      <c r="PVQ190" s="338"/>
      <c r="PVR190" s="338"/>
      <c r="PVS190" s="338"/>
      <c r="PVT190" s="339"/>
      <c r="PVU190" s="11"/>
      <c r="PVV190" s="338"/>
      <c r="PVW190" s="338"/>
      <c r="PVX190" s="338"/>
      <c r="PVY190" s="338"/>
      <c r="PVZ190" s="338"/>
      <c r="PWA190" s="338"/>
      <c r="PWB190" s="339"/>
      <c r="PWC190" s="11"/>
      <c r="PWD190" s="338"/>
      <c r="PWE190" s="338"/>
      <c r="PWF190" s="338"/>
      <c r="PWG190" s="338"/>
      <c r="PWH190" s="338"/>
      <c r="PWI190" s="338"/>
      <c r="PWJ190" s="339"/>
      <c r="PWK190" s="11"/>
      <c r="PWL190" s="338"/>
      <c r="PWM190" s="338"/>
      <c r="PWN190" s="338"/>
      <c r="PWO190" s="338"/>
      <c r="PWP190" s="338"/>
      <c r="PWQ190" s="338"/>
      <c r="PWR190" s="339"/>
      <c r="PWS190" s="11"/>
      <c r="PWT190" s="338"/>
      <c r="PWU190" s="338"/>
      <c r="PWV190" s="338"/>
      <c r="PWW190" s="338"/>
      <c r="PWX190" s="338"/>
      <c r="PWY190" s="338"/>
      <c r="PWZ190" s="339"/>
      <c r="PXA190" s="11"/>
      <c r="PXB190" s="338"/>
      <c r="PXC190" s="338"/>
      <c r="PXD190" s="338"/>
      <c r="PXE190" s="338"/>
      <c r="PXF190" s="338"/>
      <c r="PXG190" s="338"/>
      <c r="PXH190" s="339"/>
      <c r="PXI190" s="11"/>
      <c r="PXJ190" s="338"/>
      <c r="PXK190" s="338"/>
      <c r="PXL190" s="338"/>
      <c r="PXM190" s="338"/>
      <c r="PXN190" s="338"/>
      <c r="PXO190" s="338"/>
      <c r="PXP190" s="339"/>
      <c r="PXQ190" s="11"/>
      <c r="PXR190" s="338"/>
      <c r="PXS190" s="338"/>
      <c r="PXT190" s="338"/>
      <c r="PXU190" s="338"/>
      <c r="PXV190" s="338"/>
      <c r="PXW190" s="338"/>
      <c r="PXX190" s="339"/>
      <c r="PXY190" s="11"/>
      <c r="PXZ190" s="338"/>
      <c r="PYA190" s="338"/>
      <c r="PYB190" s="338"/>
      <c r="PYC190" s="338"/>
      <c r="PYD190" s="338"/>
      <c r="PYE190" s="338"/>
      <c r="PYF190" s="339"/>
      <c r="PYG190" s="11"/>
      <c r="PYH190" s="338"/>
      <c r="PYI190" s="338"/>
      <c r="PYJ190" s="338"/>
      <c r="PYK190" s="338"/>
      <c r="PYL190" s="338"/>
      <c r="PYM190" s="338"/>
      <c r="PYN190" s="339"/>
      <c r="PYO190" s="11"/>
      <c r="PYP190" s="338"/>
      <c r="PYQ190" s="338"/>
      <c r="PYR190" s="338"/>
      <c r="PYS190" s="338"/>
      <c r="PYT190" s="338"/>
      <c r="PYU190" s="338"/>
      <c r="PYV190" s="339"/>
      <c r="PYW190" s="11"/>
      <c r="PYX190" s="338"/>
      <c r="PYY190" s="338"/>
      <c r="PYZ190" s="338"/>
      <c r="PZA190" s="338"/>
      <c r="PZB190" s="338"/>
      <c r="PZC190" s="338"/>
      <c r="PZD190" s="339"/>
      <c r="PZE190" s="11"/>
      <c r="PZF190" s="338"/>
      <c r="PZG190" s="338"/>
      <c r="PZH190" s="338"/>
      <c r="PZI190" s="338"/>
      <c r="PZJ190" s="338"/>
      <c r="PZK190" s="338"/>
      <c r="PZL190" s="339"/>
      <c r="PZM190" s="11"/>
      <c r="PZN190" s="338"/>
      <c r="PZO190" s="338"/>
      <c r="PZP190" s="338"/>
      <c r="PZQ190" s="338"/>
      <c r="PZR190" s="338"/>
      <c r="PZS190" s="338"/>
      <c r="PZT190" s="339"/>
      <c r="PZU190" s="11"/>
      <c r="PZV190" s="338"/>
      <c r="PZW190" s="338"/>
      <c r="PZX190" s="338"/>
      <c r="PZY190" s="338"/>
      <c r="PZZ190" s="338"/>
      <c r="QAA190" s="338"/>
      <c r="QAB190" s="339"/>
      <c r="QAC190" s="11"/>
      <c r="QAD190" s="338"/>
      <c r="QAE190" s="338"/>
      <c r="QAF190" s="338"/>
      <c r="QAG190" s="338"/>
      <c r="QAH190" s="338"/>
      <c r="QAI190" s="338"/>
      <c r="QAJ190" s="339"/>
      <c r="QAK190" s="11"/>
      <c r="QAL190" s="338"/>
      <c r="QAM190" s="338"/>
      <c r="QAN190" s="338"/>
      <c r="QAO190" s="338"/>
      <c r="QAP190" s="338"/>
      <c r="QAQ190" s="338"/>
      <c r="QAR190" s="339"/>
      <c r="QAS190" s="11"/>
      <c r="QAT190" s="338"/>
      <c r="QAU190" s="338"/>
      <c r="QAV190" s="338"/>
      <c r="QAW190" s="338"/>
      <c r="QAX190" s="338"/>
      <c r="QAY190" s="338"/>
      <c r="QAZ190" s="339"/>
      <c r="QBA190" s="11"/>
      <c r="QBB190" s="338"/>
      <c r="QBC190" s="338"/>
      <c r="QBD190" s="338"/>
      <c r="QBE190" s="338"/>
      <c r="QBF190" s="338"/>
      <c r="QBG190" s="338"/>
      <c r="QBH190" s="339"/>
      <c r="QBI190" s="11"/>
      <c r="QBJ190" s="338"/>
      <c r="QBK190" s="338"/>
      <c r="QBL190" s="338"/>
      <c r="QBM190" s="338"/>
      <c r="QBN190" s="338"/>
      <c r="QBO190" s="338"/>
      <c r="QBP190" s="339"/>
      <c r="QBQ190" s="11"/>
      <c r="QBR190" s="338"/>
      <c r="QBS190" s="338"/>
      <c r="QBT190" s="338"/>
      <c r="QBU190" s="338"/>
      <c r="QBV190" s="338"/>
      <c r="QBW190" s="338"/>
      <c r="QBX190" s="339"/>
      <c r="QBY190" s="11"/>
      <c r="QBZ190" s="338"/>
      <c r="QCA190" s="338"/>
      <c r="QCB190" s="338"/>
      <c r="QCC190" s="338"/>
      <c r="QCD190" s="338"/>
      <c r="QCE190" s="338"/>
      <c r="QCF190" s="339"/>
      <c r="QCG190" s="11"/>
      <c r="QCH190" s="338"/>
      <c r="QCI190" s="338"/>
      <c r="QCJ190" s="338"/>
      <c r="QCK190" s="338"/>
      <c r="QCL190" s="338"/>
      <c r="QCM190" s="338"/>
      <c r="QCN190" s="339"/>
      <c r="QCO190" s="11"/>
      <c r="QCP190" s="338"/>
      <c r="QCQ190" s="338"/>
      <c r="QCR190" s="338"/>
      <c r="QCS190" s="338"/>
      <c r="QCT190" s="338"/>
      <c r="QCU190" s="338"/>
      <c r="QCV190" s="339"/>
      <c r="QCW190" s="11"/>
      <c r="QCX190" s="338"/>
      <c r="QCY190" s="338"/>
      <c r="QCZ190" s="338"/>
      <c r="QDA190" s="338"/>
      <c r="QDB190" s="338"/>
      <c r="QDC190" s="338"/>
      <c r="QDD190" s="339"/>
      <c r="QDE190" s="11"/>
      <c r="QDF190" s="338"/>
      <c r="QDG190" s="338"/>
      <c r="QDH190" s="338"/>
      <c r="QDI190" s="338"/>
      <c r="QDJ190" s="338"/>
      <c r="QDK190" s="338"/>
      <c r="QDL190" s="339"/>
      <c r="QDM190" s="11"/>
      <c r="QDN190" s="338"/>
      <c r="QDO190" s="338"/>
      <c r="QDP190" s="338"/>
      <c r="QDQ190" s="338"/>
      <c r="QDR190" s="338"/>
      <c r="QDS190" s="338"/>
      <c r="QDT190" s="339"/>
      <c r="QDU190" s="11"/>
      <c r="QDV190" s="338"/>
      <c r="QDW190" s="338"/>
      <c r="QDX190" s="338"/>
      <c r="QDY190" s="338"/>
      <c r="QDZ190" s="338"/>
      <c r="QEA190" s="338"/>
      <c r="QEB190" s="339"/>
      <c r="QEC190" s="11"/>
      <c r="QED190" s="338"/>
      <c r="QEE190" s="338"/>
      <c r="QEF190" s="338"/>
      <c r="QEG190" s="338"/>
      <c r="QEH190" s="338"/>
      <c r="QEI190" s="338"/>
      <c r="QEJ190" s="339"/>
      <c r="QEK190" s="11"/>
      <c r="QEL190" s="338"/>
      <c r="QEM190" s="338"/>
      <c r="QEN190" s="338"/>
      <c r="QEO190" s="338"/>
      <c r="QEP190" s="338"/>
      <c r="QEQ190" s="338"/>
      <c r="QER190" s="339"/>
      <c r="QES190" s="11"/>
      <c r="QET190" s="338"/>
      <c r="QEU190" s="338"/>
      <c r="QEV190" s="338"/>
      <c r="QEW190" s="338"/>
      <c r="QEX190" s="338"/>
      <c r="QEY190" s="338"/>
      <c r="QEZ190" s="339"/>
      <c r="QFA190" s="11"/>
      <c r="QFB190" s="338"/>
      <c r="QFC190" s="338"/>
      <c r="QFD190" s="338"/>
      <c r="QFE190" s="338"/>
      <c r="QFF190" s="338"/>
      <c r="QFG190" s="338"/>
      <c r="QFH190" s="339"/>
      <c r="QFI190" s="11"/>
      <c r="QFJ190" s="338"/>
      <c r="QFK190" s="338"/>
      <c r="QFL190" s="338"/>
      <c r="QFM190" s="338"/>
      <c r="QFN190" s="338"/>
      <c r="QFO190" s="338"/>
      <c r="QFP190" s="339"/>
      <c r="QFQ190" s="11"/>
      <c r="QFR190" s="338"/>
      <c r="QFS190" s="338"/>
      <c r="QFT190" s="338"/>
      <c r="QFU190" s="338"/>
      <c r="QFV190" s="338"/>
      <c r="QFW190" s="338"/>
      <c r="QFX190" s="339"/>
      <c r="QFY190" s="11"/>
      <c r="QFZ190" s="338"/>
      <c r="QGA190" s="338"/>
      <c r="QGB190" s="338"/>
      <c r="QGC190" s="338"/>
      <c r="QGD190" s="338"/>
      <c r="QGE190" s="338"/>
      <c r="QGF190" s="339"/>
      <c r="QGG190" s="11"/>
      <c r="QGH190" s="338"/>
      <c r="QGI190" s="338"/>
      <c r="QGJ190" s="338"/>
      <c r="QGK190" s="338"/>
      <c r="QGL190" s="338"/>
      <c r="QGM190" s="338"/>
      <c r="QGN190" s="339"/>
      <c r="QGO190" s="11"/>
      <c r="QGP190" s="338"/>
      <c r="QGQ190" s="338"/>
      <c r="QGR190" s="338"/>
      <c r="QGS190" s="338"/>
      <c r="QGT190" s="338"/>
      <c r="QGU190" s="338"/>
      <c r="QGV190" s="339"/>
      <c r="QGW190" s="11"/>
      <c r="QGX190" s="338"/>
      <c r="QGY190" s="338"/>
      <c r="QGZ190" s="338"/>
      <c r="QHA190" s="338"/>
      <c r="QHB190" s="338"/>
      <c r="QHC190" s="338"/>
      <c r="QHD190" s="339"/>
      <c r="QHE190" s="11"/>
      <c r="QHF190" s="338"/>
      <c r="QHG190" s="338"/>
      <c r="QHH190" s="338"/>
      <c r="QHI190" s="338"/>
      <c r="QHJ190" s="338"/>
      <c r="QHK190" s="338"/>
      <c r="QHL190" s="339"/>
      <c r="QHM190" s="11"/>
      <c r="QHN190" s="338"/>
      <c r="QHO190" s="338"/>
      <c r="QHP190" s="338"/>
      <c r="QHQ190" s="338"/>
      <c r="QHR190" s="338"/>
      <c r="QHS190" s="338"/>
      <c r="QHT190" s="339"/>
      <c r="QHU190" s="11"/>
      <c r="QHV190" s="338"/>
      <c r="QHW190" s="338"/>
      <c r="QHX190" s="338"/>
      <c r="QHY190" s="338"/>
      <c r="QHZ190" s="338"/>
      <c r="QIA190" s="338"/>
      <c r="QIB190" s="339"/>
      <c r="QIC190" s="11"/>
      <c r="QID190" s="338"/>
      <c r="QIE190" s="338"/>
      <c r="QIF190" s="338"/>
      <c r="QIG190" s="338"/>
      <c r="QIH190" s="338"/>
      <c r="QII190" s="338"/>
      <c r="QIJ190" s="339"/>
      <c r="QIK190" s="11"/>
      <c r="QIL190" s="338"/>
      <c r="QIM190" s="338"/>
      <c r="QIN190" s="338"/>
      <c r="QIO190" s="338"/>
      <c r="QIP190" s="338"/>
      <c r="QIQ190" s="338"/>
      <c r="QIR190" s="339"/>
      <c r="QIS190" s="11"/>
      <c r="QIT190" s="338"/>
      <c r="QIU190" s="338"/>
      <c r="QIV190" s="338"/>
      <c r="QIW190" s="338"/>
      <c r="QIX190" s="338"/>
      <c r="QIY190" s="338"/>
      <c r="QIZ190" s="339"/>
      <c r="QJA190" s="11"/>
      <c r="QJB190" s="338"/>
      <c r="QJC190" s="338"/>
      <c r="QJD190" s="338"/>
      <c r="QJE190" s="338"/>
      <c r="QJF190" s="338"/>
      <c r="QJG190" s="338"/>
      <c r="QJH190" s="339"/>
      <c r="QJI190" s="11"/>
      <c r="QJJ190" s="338"/>
      <c r="QJK190" s="338"/>
      <c r="QJL190" s="338"/>
      <c r="QJM190" s="338"/>
      <c r="QJN190" s="338"/>
      <c r="QJO190" s="338"/>
      <c r="QJP190" s="339"/>
      <c r="QJQ190" s="11"/>
      <c r="QJR190" s="338"/>
      <c r="QJS190" s="338"/>
      <c r="QJT190" s="338"/>
      <c r="QJU190" s="338"/>
      <c r="QJV190" s="338"/>
      <c r="QJW190" s="338"/>
      <c r="QJX190" s="339"/>
      <c r="QJY190" s="11"/>
      <c r="QJZ190" s="338"/>
      <c r="QKA190" s="338"/>
      <c r="QKB190" s="338"/>
      <c r="QKC190" s="338"/>
      <c r="QKD190" s="338"/>
      <c r="QKE190" s="338"/>
      <c r="QKF190" s="339"/>
      <c r="QKG190" s="11"/>
      <c r="QKH190" s="338"/>
      <c r="QKI190" s="338"/>
      <c r="QKJ190" s="338"/>
      <c r="QKK190" s="338"/>
      <c r="QKL190" s="338"/>
      <c r="QKM190" s="338"/>
      <c r="QKN190" s="339"/>
      <c r="QKO190" s="11"/>
      <c r="QKP190" s="338"/>
      <c r="QKQ190" s="338"/>
      <c r="QKR190" s="338"/>
      <c r="QKS190" s="338"/>
      <c r="QKT190" s="338"/>
      <c r="QKU190" s="338"/>
      <c r="QKV190" s="339"/>
      <c r="QKW190" s="11"/>
      <c r="QKX190" s="338"/>
      <c r="QKY190" s="338"/>
      <c r="QKZ190" s="338"/>
      <c r="QLA190" s="338"/>
      <c r="QLB190" s="338"/>
      <c r="QLC190" s="338"/>
      <c r="QLD190" s="339"/>
      <c r="QLE190" s="11"/>
      <c r="QLF190" s="338"/>
      <c r="QLG190" s="338"/>
      <c r="QLH190" s="338"/>
      <c r="QLI190" s="338"/>
      <c r="QLJ190" s="338"/>
      <c r="QLK190" s="338"/>
      <c r="QLL190" s="339"/>
      <c r="QLM190" s="11"/>
      <c r="QLN190" s="338"/>
      <c r="QLO190" s="338"/>
      <c r="QLP190" s="338"/>
      <c r="QLQ190" s="338"/>
      <c r="QLR190" s="338"/>
      <c r="QLS190" s="338"/>
      <c r="QLT190" s="339"/>
      <c r="QLU190" s="11"/>
      <c r="QLV190" s="338"/>
      <c r="QLW190" s="338"/>
      <c r="QLX190" s="338"/>
      <c r="QLY190" s="338"/>
      <c r="QLZ190" s="338"/>
      <c r="QMA190" s="338"/>
      <c r="QMB190" s="339"/>
      <c r="QMC190" s="11"/>
      <c r="QMD190" s="338"/>
      <c r="QME190" s="338"/>
      <c r="QMF190" s="338"/>
      <c r="QMG190" s="338"/>
      <c r="QMH190" s="338"/>
      <c r="QMI190" s="338"/>
      <c r="QMJ190" s="339"/>
      <c r="QMK190" s="11"/>
      <c r="QML190" s="338"/>
      <c r="QMM190" s="338"/>
      <c r="QMN190" s="338"/>
      <c r="QMO190" s="338"/>
      <c r="QMP190" s="338"/>
      <c r="QMQ190" s="338"/>
      <c r="QMR190" s="339"/>
      <c r="QMS190" s="11"/>
      <c r="QMT190" s="338"/>
      <c r="QMU190" s="338"/>
      <c r="QMV190" s="338"/>
      <c r="QMW190" s="338"/>
      <c r="QMX190" s="338"/>
      <c r="QMY190" s="338"/>
      <c r="QMZ190" s="339"/>
      <c r="QNA190" s="11"/>
      <c r="QNB190" s="338"/>
      <c r="QNC190" s="338"/>
      <c r="QND190" s="338"/>
      <c r="QNE190" s="338"/>
      <c r="QNF190" s="338"/>
      <c r="QNG190" s="338"/>
      <c r="QNH190" s="339"/>
      <c r="QNI190" s="11"/>
      <c r="QNJ190" s="338"/>
      <c r="QNK190" s="338"/>
      <c r="QNL190" s="338"/>
      <c r="QNM190" s="338"/>
      <c r="QNN190" s="338"/>
      <c r="QNO190" s="338"/>
      <c r="QNP190" s="339"/>
      <c r="QNQ190" s="11"/>
      <c r="QNR190" s="338"/>
      <c r="QNS190" s="338"/>
      <c r="QNT190" s="338"/>
      <c r="QNU190" s="338"/>
      <c r="QNV190" s="338"/>
      <c r="QNW190" s="338"/>
      <c r="QNX190" s="339"/>
      <c r="QNY190" s="11"/>
      <c r="QNZ190" s="338"/>
      <c r="QOA190" s="338"/>
      <c r="QOB190" s="338"/>
      <c r="QOC190" s="338"/>
      <c r="QOD190" s="338"/>
      <c r="QOE190" s="338"/>
      <c r="QOF190" s="339"/>
      <c r="QOG190" s="11"/>
      <c r="QOH190" s="338"/>
      <c r="QOI190" s="338"/>
      <c r="QOJ190" s="338"/>
      <c r="QOK190" s="338"/>
      <c r="QOL190" s="338"/>
      <c r="QOM190" s="338"/>
      <c r="QON190" s="339"/>
      <c r="QOO190" s="11"/>
      <c r="QOP190" s="338"/>
      <c r="QOQ190" s="338"/>
      <c r="QOR190" s="338"/>
      <c r="QOS190" s="338"/>
      <c r="QOT190" s="338"/>
      <c r="QOU190" s="338"/>
      <c r="QOV190" s="339"/>
      <c r="QOW190" s="11"/>
      <c r="QOX190" s="338"/>
      <c r="QOY190" s="338"/>
      <c r="QOZ190" s="338"/>
      <c r="QPA190" s="338"/>
      <c r="QPB190" s="338"/>
      <c r="QPC190" s="338"/>
      <c r="QPD190" s="339"/>
      <c r="QPE190" s="11"/>
      <c r="QPF190" s="338"/>
      <c r="QPG190" s="338"/>
      <c r="QPH190" s="338"/>
      <c r="QPI190" s="338"/>
      <c r="QPJ190" s="338"/>
      <c r="QPK190" s="338"/>
      <c r="QPL190" s="339"/>
      <c r="QPM190" s="11"/>
      <c r="QPN190" s="338"/>
      <c r="QPO190" s="338"/>
      <c r="QPP190" s="338"/>
      <c r="QPQ190" s="338"/>
      <c r="QPR190" s="338"/>
      <c r="QPS190" s="338"/>
      <c r="QPT190" s="339"/>
      <c r="QPU190" s="11"/>
      <c r="QPV190" s="338"/>
      <c r="QPW190" s="338"/>
      <c r="QPX190" s="338"/>
      <c r="QPY190" s="338"/>
      <c r="QPZ190" s="338"/>
      <c r="QQA190" s="338"/>
      <c r="QQB190" s="339"/>
      <c r="QQC190" s="11"/>
      <c r="QQD190" s="338"/>
      <c r="QQE190" s="338"/>
      <c r="QQF190" s="338"/>
      <c r="QQG190" s="338"/>
      <c r="QQH190" s="338"/>
      <c r="QQI190" s="338"/>
      <c r="QQJ190" s="339"/>
      <c r="QQK190" s="11"/>
      <c r="QQL190" s="338"/>
      <c r="QQM190" s="338"/>
      <c r="QQN190" s="338"/>
      <c r="QQO190" s="338"/>
      <c r="QQP190" s="338"/>
      <c r="QQQ190" s="338"/>
      <c r="QQR190" s="339"/>
      <c r="QQS190" s="11"/>
      <c r="QQT190" s="338"/>
      <c r="QQU190" s="338"/>
      <c r="QQV190" s="338"/>
      <c r="QQW190" s="338"/>
      <c r="QQX190" s="338"/>
      <c r="QQY190" s="338"/>
      <c r="QQZ190" s="339"/>
      <c r="QRA190" s="11"/>
      <c r="QRB190" s="338"/>
      <c r="QRC190" s="338"/>
      <c r="QRD190" s="338"/>
      <c r="QRE190" s="338"/>
      <c r="QRF190" s="338"/>
      <c r="QRG190" s="338"/>
      <c r="QRH190" s="339"/>
      <c r="QRI190" s="11"/>
      <c r="QRJ190" s="338"/>
      <c r="QRK190" s="338"/>
      <c r="QRL190" s="338"/>
      <c r="QRM190" s="338"/>
      <c r="QRN190" s="338"/>
      <c r="QRO190" s="338"/>
      <c r="QRP190" s="339"/>
      <c r="QRQ190" s="11"/>
      <c r="QRR190" s="338"/>
      <c r="QRS190" s="338"/>
      <c r="QRT190" s="338"/>
      <c r="QRU190" s="338"/>
      <c r="QRV190" s="338"/>
      <c r="QRW190" s="338"/>
      <c r="QRX190" s="339"/>
      <c r="QRY190" s="11"/>
      <c r="QRZ190" s="338"/>
      <c r="QSA190" s="338"/>
      <c r="QSB190" s="338"/>
      <c r="QSC190" s="338"/>
      <c r="QSD190" s="338"/>
      <c r="QSE190" s="338"/>
      <c r="QSF190" s="339"/>
      <c r="QSG190" s="11"/>
      <c r="QSH190" s="338"/>
      <c r="QSI190" s="338"/>
      <c r="QSJ190" s="338"/>
      <c r="QSK190" s="338"/>
      <c r="QSL190" s="338"/>
      <c r="QSM190" s="338"/>
      <c r="QSN190" s="339"/>
      <c r="QSO190" s="11"/>
      <c r="QSP190" s="338"/>
      <c r="QSQ190" s="338"/>
      <c r="QSR190" s="338"/>
      <c r="QSS190" s="338"/>
      <c r="QST190" s="338"/>
      <c r="QSU190" s="338"/>
      <c r="QSV190" s="339"/>
      <c r="QSW190" s="11"/>
      <c r="QSX190" s="338"/>
      <c r="QSY190" s="338"/>
      <c r="QSZ190" s="338"/>
      <c r="QTA190" s="338"/>
      <c r="QTB190" s="338"/>
      <c r="QTC190" s="338"/>
      <c r="QTD190" s="339"/>
      <c r="QTE190" s="11"/>
      <c r="QTF190" s="338"/>
      <c r="QTG190" s="338"/>
      <c r="QTH190" s="338"/>
      <c r="QTI190" s="338"/>
      <c r="QTJ190" s="338"/>
      <c r="QTK190" s="338"/>
      <c r="QTL190" s="339"/>
      <c r="QTM190" s="11"/>
      <c r="QTN190" s="338"/>
      <c r="QTO190" s="338"/>
      <c r="QTP190" s="338"/>
      <c r="QTQ190" s="338"/>
      <c r="QTR190" s="338"/>
      <c r="QTS190" s="338"/>
      <c r="QTT190" s="339"/>
      <c r="QTU190" s="11"/>
      <c r="QTV190" s="338"/>
      <c r="QTW190" s="338"/>
      <c r="QTX190" s="338"/>
      <c r="QTY190" s="338"/>
      <c r="QTZ190" s="338"/>
      <c r="QUA190" s="338"/>
      <c r="QUB190" s="339"/>
      <c r="QUC190" s="11"/>
      <c r="QUD190" s="338"/>
      <c r="QUE190" s="338"/>
      <c r="QUF190" s="338"/>
      <c r="QUG190" s="338"/>
      <c r="QUH190" s="338"/>
      <c r="QUI190" s="338"/>
      <c r="QUJ190" s="339"/>
      <c r="QUK190" s="11"/>
      <c r="QUL190" s="338"/>
      <c r="QUM190" s="338"/>
      <c r="QUN190" s="338"/>
      <c r="QUO190" s="338"/>
      <c r="QUP190" s="338"/>
      <c r="QUQ190" s="338"/>
      <c r="QUR190" s="339"/>
      <c r="QUS190" s="11"/>
      <c r="QUT190" s="338"/>
      <c r="QUU190" s="338"/>
      <c r="QUV190" s="338"/>
      <c r="QUW190" s="338"/>
      <c r="QUX190" s="338"/>
      <c r="QUY190" s="338"/>
      <c r="QUZ190" s="339"/>
      <c r="QVA190" s="11"/>
      <c r="QVB190" s="338"/>
      <c r="QVC190" s="338"/>
      <c r="QVD190" s="338"/>
      <c r="QVE190" s="338"/>
      <c r="QVF190" s="338"/>
      <c r="QVG190" s="338"/>
      <c r="QVH190" s="339"/>
      <c r="QVI190" s="11"/>
      <c r="QVJ190" s="338"/>
      <c r="QVK190" s="338"/>
      <c r="QVL190" s="338"/>
      <c r="QVM190" s="338"/>
      <c r="QVN190" s="338"/>
      <c r="QVO190" s="338"/>
      <c r="QVP190" s="339"/>
      <c r="QVQ190" s="11"/>
      <c r="QVR190" s="338"/>
      <c r="QVS190" s="338"/>
      <c r="QVT190" s="338"/>
      <c r="QVU190" s="338"/>
      <c r="QVV190" s="338"/>
      <c r="QVW190" s="338"/>
      <c r="QVX190" s="339"/>
      <c r="QVY190" s="11"/>
      <c r="QVZ190" s="338"/>
      <c r="QWA190" s="338"/>
      <c r="QWB190" s="338"/>
      <c r="QWC190" s="338"/>
      <c r="QWD190" s="338"/>
      <c r="QWE190" s="338"/>
      <c r="QWF190" s="339"/>
      <c r="QWG190" s="11"/>
      <c r="QWH190" s="338"/>
      <c r="QWI190" s="338"/>
      <c r="QWJ190" s="338"/>
      <c r="QWK190" s="338"/>
      <c r="QWL190" s="338"/>
      <c r="QWM190" s="338"/>
      <c r="QWN190" s="339"/>
      <c r="QWO190" s="11"/>
      <c r="QWP190" s="338"/>
      <c r="QWQ190" s="338"/>
      <c r="QWR190" s="338"/>
      <c r="QWS190" s="338"/>
      <c r="QWT190" s="338"/>
      <c r="QWU190" s="338"/>
      <c r="QWV190" s="339"/>
      <c r="QWW190" s="11"/>
      <c r="QWX190" s="338"/>
      <c r="QWY190" s="338"/>
      <c r="QWZ190" s="338"/>
      <c r="QXA190" s="338"/>
      <c r="QXB190" s="338"/>
      <c r="QXC190" s="338"/>
      <c r="QXD190" s="339"/>
      <c r="QXE190" s="11"/>
      <c r="QXF190" s="338"/>
      <c r="QXG190" s="338"/>
      <c r="QXH190" s="338"/>
      <c r="QXI190" s="338"/>
      <c r="QXJ190" s="338"/>
      <c r="QXK190" s="338"/>
      <c r="QXL190" s="339"/>
      <c r="QXM190" s="11"/>
      <c r="QXN190" s="338"/>
      <c r="QXO190" s="338"/>
      <c r="QXP190" s="338"/>
      <c r="QXQ190" s="338"/>
      <c r="QXR190" s="338"/>
      <c r="QXS190" s="338"/>
      <c r="QXT190" s="339"/>
      <c r="QXU190" s="11"/>
      <c r="QXV190" s="338"/>
      <c r="QXW190" s="338"/>
      <c r="QXX190" s="338"/>
      <c r="QXY190" s="338"/>
      <c r="QXZ190" s="338"/>
      <c r="QYA190" s="338"/>
      <c r="QYB190" s="339"/>
      <c r="QYC190" s="11"/>
      <c r="QYD190" s="338"/>
      <c r="QYE190" s="338"/>
      <c r="QYF190" s="338"/>
      <c r="QYG190" s="338"/>
      <c r="QYH190" s="338"/>
      <c r="QYI190" s="338"/>
      <c r="QYJ190" s="339"/>
      <c r="QYK190" s="11"/>
      <c r="QYL190" s="338"/>
      <c r="QYM190" s="338"/>
      <c r="QYN190" s="338"/>
      <c r="QYO190" s="338"/>
      <c r="QYP190" s="338"/>
      <c r="QYQ190" s="338"/>
      <c r="QYR190" s="339"/>
      <c r="QYS190" s="11"/>
      <c r="QYT190" s="338"/>
      <c r="QYU190" s="338"/>
      <c r="QYV190" s="338"/>
      <c r="QYW190" s="338"/>
      <c r="QYX190" s="338"/>
      <c r="QYY190" s="338"/>
      <c r="QYZ190" s="339"/>
      <c r="QZA190" s="11"/>
      <c r="QZB190" s="338"/>
      <c r="QZC190" s="338"/>
      <c r="QZD190" s="338"/>
      <c r="QZE190" s="338"/>
      <c r="QZF190" s="338"/>
      <c r="QZG190" s="338"/>
      <c r="QZH190" s="339"/>
      <c r="QZI190" s="11"/>
      <c r="QZJ190" s="338"/>
      <c r="QZK190" s="338"/>
      <c r="QZL190" s="338"/>
      <c r="QZM190" s="338"/>
      <c r="QZN190" s="338"/>
      <c r="QZO190" s="338"/>
      <c r="QZP190" s="339"/>
      <c r="QZQ190" s="11"/>
      <c r="QZR190" s="338"/>
      <c r="QZS190" s="338"/>
      <c r="QZT190" s="338"/>
      <c r="QZU190" s="338"/>
      <c r="QZV190" s="338"/>
      <c r="QZW190" s="338"/>
      <c r="QZX190" s="339"/>
      <c r="QZY190" s="11"/>
      <c r="QZZ190" s="338"/>
      <c r="RAA190" s="338"/>
      <c r="RAB190" s="338"/>
      <c r="RAC190" s="338"/>
      <c r="RAD190" s="338"/>
      <c r="RAE190" s="338"/>
      <c r="RAF190" s="339"/>
      <c r="RAG190" s="11"/>
      <c r="RAH190" s="338"/>
      <c r="RAI190" s="338"/>
      <c r="RAJ190" s="338"/>
      <c r="RAK190" s="338"/>
      <c r="RAL190" s="338"/>
      <c r="RAM190" s="338"/>
      <c r="RAN190" s="339"/>
      <c r="RAO190" s="11"/>
      <c r="RAP190" s="338"/>
      <c r="RAQ190" s="338"/>
      <c r="RAR190" s="338"/>
      <c r="RAS190" s="338"/>
      <c r="RAT190" s="338"/>
      <c r="RAU190" s="338"/>
      <c r="RAV190" s="339"/>
      <c r="RAW190" s="11"/>
      <c r="RAX190" s="338"/>
      <c r="RAY190" s="338"/>
      <c r="RAZ190" s="338"/>
      <c r="RBA190" s="338"/>
      <c r="RBB190" s="338"/>
      <c r="RBC190" s="338"/>
      <c r="RBD190" s="339"/>
      <c r="RBE190" s="11"/>
      <c r="RBF190" s="338"/>
      <c r="RBG190" s="338"/>
      <c r="RBH190" s="338"/>
      <c r="RBI190" s="338"/>
      <c r="RBJ190" s="338"/>
      <c r="RBK190" s="338"/>
      <c r="RBL190" s="339"/>
      <c r="RBM190" s="11"/>
      <c r="RBN190" s="338"/>
      <c r="RBO190" s="338"/>
      <c r="RBP190" s="338"/>
      <c r="RBQ190" s="338"/>
      <c r="RBR190" s="338"/>
      <c r="RBS190" s="338"/>
      <c r="RBT190" s="339"/>
      <c r="RBU190" s="11"/>
      <c r="RBV190" s="338"/>
      <c r="RBW190" s="338"/>
      <c r="RBX190" s="338"/>
      <c r="RBY190" s="338"/>
      <c r="RBZ190" s="338"/>
      <c r="RCA190" s="338"/>
      <c r="RCB190" s="339"/>
      <c r="RCC190" s="11"/>
      <c r="RCD190" s="338"/>
      <c r="RCE190" s="338"/>
      <c r="RCF190" s="338"/>
      <c r="RCG190" s="338"/>
      <c r="RCH190" s="338"/>
      <c r="RCI190" s="338"/>
      <c r="RCJ190" s="339"/>
      <c r="RCK190" s="11"/>
      <c r="RCL190" s="338"/>
      <c r="RCM190" s="338"/>
      <c r="RCN190" s="338"/>
      <c r="RCO190" s="338"/>
      <c r="RCP190" s="338"/>
      <c r="RCQ190" s="338"/>
      <c r="RCR190" s="339"/>
      <c r="RCS190" s="11"/>
      <c r="RCT190" s="338"/>
      <c r="RCU190" s="338"/>
      <c r="RCV190" s="338"/>
      <c r="RCW190" s="338"/>
      <c r="RCX190" s="338"/>
      <c r="RCY190" s="338"/>
      <c r="RCZ190" s="339"/>
      <c r="RDA190" s="11"/>
      <c r="RDB190" s="338"/>
      <c r="RDC190" s="338"/>
      <c r="RDD190" s="338"/>
      <c r="RDE190" s="338"/>
      <c r="RDF190" s="338"/>
      <c r="RDG190" s="338"/>
      <c r="RDH190" s="339"/>
      <c r="RDI190" s="11"/>
      <c r="RDJ190" s="338"/>
      <c r="RDK190" s="338"/>
      <c r="RDL190" s="338"/>
      <c r="RDM190" s="338"/>
      <c r="RDN190" s="338"/>
      <c r="RDO190" s="338"/>
      <c r="RDP190" s="339"/>
      <c r="RDQ190" s="11"/>
      <c r="RDR190" s="338"/>
      <c r="RDS190" s="338"/>
      <c r="RDT190" s="338"/>
      <c r="RDU190" s="338"/>
      <c r="RDV190" s="338"/>
      <c r="RDW190" s="338"/>
      <c r="RDX190" s="339"/>
      <c r="RDY190" s="11"/>
      <c r="RDZ190" s="338"/>
      <c r="REA190" s="338"/>
      <c r="REB190" s="338"/>
      <c r="REC190" s="338"/>
      <c r="RED190" s="338"/>
      <c r="REE190" s="338"/>
      <c r="REF190" s="339"/>
      <c r="REG190" s="11"/>
      <c r="REH190" s="338"/>
      <c r="REI190" s="338"/>
      <c r="REJ190" s="338"/>
      <c r="REK190" s="338"/>
      <c r="REL190" s="338"/>
      <c r="REM190" s="338"/>
      <c r="REN190" s="339"/>
      <c r="REO190" s="11"/>
      <c r="REP190" s="338"/>
      <c r="REQ190" s="338"/>
      <c r="RER190" s="338"/>
      <c r="RES190" s="338"/>
      <c r="RET190" s="338"/>
      <c r="REU190" s="338"/>
      <c r="REV190" s="339"/>
      <c r="REW190" s="11"/>
      <c r="REX190" s="338"/>
      <c r="REY190" s="338"/>
      <c r="REZ190" s="338"/>
      <c r="RFA190" s="338"/>
      <c r="RFB190" s="338"/>
      <c r="RFC190" s="338"/>
      <c r="RFD190" s="339"/>
      <c r="RFE190" s="11"/>
      <c r="RFF190" s="338"/>
      <c r="RFG190" s="338"/>
      <c r="RFH190" s="338"/>
      <c r="RFI190" s="338"/>
      <c r="RFJ190" s="338"/>
      <c r="RFK190" s="338"/>
      <c r="RFL190" s="339"/>
      <c r="RFM190" s="11"/>
      <c r="RFN190" s="338"/>
      <c r="RFO190" s="338"/>
      <c r="RFP190" s="338"/>
      <c r="RFQ190" s="338"/>
      <c r="RFR190" s="338"/>
      <c r="RFS190" s="338"/>
      <c r="RFT190" s="339"/>
      <c r="RFU190" s="11"/>
      <c r="RFV190" s="338"/>
      <c r="RFW190" s="338"/>
      <c r="RFX190" s="338"/>
      <c r="RFY190" s="338"/>
      <c r="RFZ190" s="338"/>
      <c r="RGA190" s="338"/>
      <c r="RGB190" s="339"/>
      <c r="RGC190" s="11"/>
      <c r="RGD190" s="338"/>
      <c r="RGE190" s="338"/>
      <c r="RGF190" s="338"/>
      <c r="RGG190" s="338"/>
      <c r="RGH190" s="338"/>
      <c r="RGI190" s="338"/>
      <c r="RGJ190" s="339"/>
      <c r="RGK190" s="11"/>
      <c r="RGL190" s="338"/>
      <c r="RGM190" s="338"/>
      <c r="RGN190" s="338"/>
      <c r="RGO190" s="338"/>
      <c r="RGP190" s="338"/>
      <c r="RGQ190" s="338"/>
      <c r="RGR190" s="339"/>
      <c r="RGS190" s="11"/>
      <c r="RGT190" s="338"/>
      <c r="RGU190" s="338"/>
      <c r="RGV190" s="338"/>
      <c r="RGW190" s="338"/>
      <c r="RGX190" s="338"/>
      <c r="RGY190" s="338"/>
      <c r="RGZ190" s="339"/>
      <c r="RHA190" s="11"/>
      <c r="RHB190" s="338"/>
      <c r="RHC190" s="338"/>
      <c r="RHD190" s="338"/>
      <c r="RHE190" s="338"/>
      <c r="RHF190" s="338"/>
      <c r="RHG190" s="338"/>
      <c r="RHH190" s="339"/>
      <c r="RHI190" s="11"/>
      <c r="RHJ190" s="338"/>
      <c r="RHK190" s="338"/>
      <c r="RHL190" s="338"/>
      <c r="RHM190" s="338"/>
      <c r="RHN190" s="338"/>
      <c r="RHO190" s="338"/>
      <c r="RHP190" s="339"/>
      <c r="RHQ190" s="11"/>
      <c r="RHR190" s="338"/>
      <c r="RHS190" s="338"/>
      <c r="RHT190" s="338"/>
      <c r="RHU190" s="338"/>
      <c r="RHV190" s="338"/>
      <c r="RHW190" s="338"/>
      <c r="RHX190" s="339"/>
      <c r="RHY190" s="11"/>
      <c r="RHZ190" s="338"/>
      <c r="RIA190" s="338"/>
      <c r="RIB190" s="338"/>
      <c r="RIC190" s="338"/>
      <c r="RID190" s="338"/>
      <c r="RIE190" s="338"/>
      <c r="RIF190" s="339"/>
      <c r="RIG190" s="11"/>
      <c r="RIH190" s="338"/>
      <c r="RII190" s="338"/>
      <c r="RIJ190" s="338"/>
      <c r="RIK190" s="338"/>
      <c r="RIL190" s="338"/>
      <c r="RIM190" s="338"/>
      <c r="RIN190" s="339"/>
      <c r="RIO190" s="11"/>
      <c r="RIP190" s="338"/>
      <c r="RIQ190" s="338"/>
      <c r="RIR190" s="338"/>
      <c r="RIS190" s="338"/>
      <c r="RIT190" s="338"/>
      <c r="RIU190" s="338"/>
      <c r="RIV190" s="339"/>
      <c r="RIW190" s="11"/>
      <c r="RIX190" s="338"/>
      <c r="RIY190" s="338"/>
      <c r="RIZ190" s="338"/>
      <c r="RJA190" s="338"/>
      <c r="RJB190" s="338"/>
      <c r="RJC190" s="338"/>
      <c r="RJD190" s="339"/>
      <c r="RJE190" s="11"/>
      <c r="RJF190" s="338"/>
      <c r="RJG190" s="338"/>
      <c r="RJH190" s="338"/>
      <c r="RJI190" s="338"/>
      <c r="RJJ190" s="338"/>
      <c r="RJK190" s="338"/>
      <c r="RJL190" s="339"/>
      <c r="RJM190" s="11"/>
      <c r="RJN190" s="338"/>
      <c r="RJO190" s="338"/>
      <c r="RJP190" s="338"/>
      <c r="RJQ190" s="338"/>
      <c r="RJR190" s="338"/>
      <c r="RJS190" s="338"/>
      <c r="RJT190" s="339"/>
      <c r="RJU190" s="11"/>
      <c r="RJV190" s="338"/>
      <c r="RJW190" s="338"/>
      <c r="RJX190" s="338"/>
      <c r="RJY190" s="338"/>
      <c r="RJZ190" s="338"/>
      <c r="RKA190" s="338"/>
      <c r="RKB190" s="339"/>
      <c r="RKC190" s="11"/>
      <c r="RKD190" s="338"/>
      <c r="RKE190" s="338"/>
      <c r="RKF190" s="338"/>
      <c r="RKG190" s="338"/>
      <c r="RKH190" s="338"/>
      <c r="RKI190" s="338"/>
      <c r="RKJ190" s="339"/>
      <c r="RKK190" s="11"/>
      <c r="RKL190" s="338"/>
      <c r="RKM190" s="338"/>
      <c r="RKN190" s="338"/>
      <c r="RKO190" s="338"/>
      <c r="RKP190" s="338"/>
      <c r="RKQ190" s="338"/>
      <c r="RKR190" s="339"/>
      <c r="RKS190" s="11"/>
      <c r="RKT190" s="338"/>
      <c r="RKU190" s="338"/>
      <c r="RKV190" s="338"/>
      <c r="RKW190" s="338"/>
      <c r="RKX190" s="338"/>
      <c r="RKY190" s="338"/>
      <c r="RKZ190" s="339"/>
      <c r="RLA190" s="11"/>
      <c r="RLB190" s="338"/>
      <c r="RLC190" s="338"/>
      <c r="RLD190" s="338"/>
      <c r="RLE190" s="338"/>
      <c r="RLF190" s="338"/>
      <c r="RLG190" s="338"/>
      <c r="RLH190" s="339"/>
      <c r="RLI190" s="11"/>
      <c r="RLJ190" s="338"/>
      <c r="RLK190" s="338"/>
      <c r="RLL190" s="338"/>
      <c r="RLM190" s="338"/>
      <c r="RLN190" s="338"/>
      <c r="RLO190" s="338"/>
      <c r="RLP190" s="339"/>
      <c r="RLQ190" s="11"/>
      <c r="RLR190" s="338"/>
      <c r="RLS190" s="338"/>
      <c r="RLT190" s="338"/>
      <c r="RLU190" s="338"/>
      <c r="RLV190" s="338"/>
      <c r="RLW190" s="338"/>
      <c r="RLX190" s="339"/>
      <c r="RLY190" s="11"/>
      <c r="RLZ190" s="338"/>
      <c r="RMA190" s="338"/>
      <c r="RMB190" s="338"/>
      <c r="RMC190" s="338"/>
      <c r="RMD190" s="338"/>
      <c r="RME190" s="338"/>
      <c r="RMF190" s="339"/>
      <c r="RMG190" s="11"/>
      <c r="RMH190" s="338"/>
      <c r="RMI190" s="338"/>
      <c r="RMJ190" s="338"/>
      <c r="RMK190" s="338"/>
      <c r="RML190" s="338"/>
      <c r="RMM190" s="338"/>
      <c r="RMN190" s="339"/>
      <c r="RMO190" s="11"/>
      <c r="RMP190" s="338"/>
      <c r="RMQ190" s="338"/>
      <c r="RMR190" s="338"/>
      <c r="RMS190" s="338"/>
      <c r="RMT190" s="338"/>
      <c r="RMU190" s="338"/>
      <c r="RMV190" s="339"/>
      <c r="RMW190" s="11"/>
      <c r="RMX190" s="338"/>
      <c r="RMY190" s="338"/>
      <c r="RMZ190" s="338"/>
      <c r="RNA190" s="338"/>
      <c r="RNB190" s="338"/>
      <c r="RNC190" s="338"/>
      <c r="RND190" s="339"/>
      <c r="RNE190" s="11"/>
      <c r="RNF190" s="338"/>
      <c r="RNG190" s="338"/>
      <c r="RNH190" s="338"/>
      <c r="RNI190" s="338"/>
      <c r="RNJ190" s="338"/>
      <c r="RNK190" s="338"/>
      <c r="RNL190" s="339"/>
      <c r="RNM190" s="11"/>
      <c r="RNN190" s="338"/>
      <c r="RNO190" s="338"/>
      <c r="RNP190" s="338"/>
      <c r="RNQ190" s="338"/>
      <c r="RNR190" s="338"/>
      <c r="RNS190" s="338"/>
      <c r="RNT190" s="339"/>
      <c r="RNU190" s="11"/>
      <c r="RNV190" s="338"/>
      <c r="RNW190" s="338"/>
      <c r="RNX190" s="338"/>
      <c r="RNY190" s="338"/>
      <c r="RNZ190" s="338"/>
      <c r="ROA190" s="338"/>
      <c r="ROB190" s="339"/>
      <c r="ROC190" s="11"/>
      <c r="ROD190" s="338"/>
      <c r="ROE190" s="338"/>
      <c r="ROF190" s="338"/>
      <c r="ROG190" s="338"/>
      <c r="ROH190" s="338"/>
      <c r="ROI190" s="338"/>
      <c r="ROJ190" s="339"/>
      <c r="ROK190" s="11"/>
      <c r="ROL190" s="338"/>
      <c r="ROM190" s="338"/>
      <c r="RON190" s="338"/>
      <c r="ROO190" s="338"/>
      <c r="ROP190" s="338"/>
      <c r="ROQ190" s="338"/>
      <c r="ROR190" s="339"/>
      <c r="ROS190" s="11"/>
      <c r="ROT190" s="338"/>
      <c r="ROU190" s="338"/>
      <c r="ROV190" s="338"/>
      <c r="ROW190" s="338"/>
      <c r="ROX190" s="338"/>
      <c r="ROY190" s="338"/>
      <c r="ROZ190" s="339"/>
      <c r="RPA190" s="11"/>
      <c r="RPB190" s="338"/>
      <c r="RPC190" s="338"/>
      <c r="RPD190" s="338"/>
      <c r="RPE190" s="338"/>
      <c r="RPF190" s="338"/>
      <c r="RPG190" s="338"/>
      <c r="RPH190" s="339"/>
      <c r="RPI190" s="11"/>
      <c r="RPJ190" s="338"/>
      <c r="RPK190" s="338"/>
      <c r="RPL190" s="338"/>
      <c r="RPM190" s="338"/>
      <c r="RPN190" s="338"/>
      <c r="RPO190" s="338"/>
      <c r="RPP190" s="339"/>
      <c r="RPQ190" s="11"/>
      <c r="RPR190" s="338"/>
      <c r="RPS190" s="338"/>
      <c r="RPT190" s="338"/>
      <c r="RPU190" s="338"/>
      <c r="RPV190" s="338"/>
      <c r="RPW190" s="338"/>
      <c r="RPX190" s="339"/>
      <c r="RPY190" s="11"/>
      <c r="RPZ190" s="338"/>
      <c r="RQA190" s="338"/>
      <c r="RQB190" s="338"/>
      <c r="RQC190" s="338"/>
      <c r="RQD190" s="338"/>
      <c r="RQE190" s="338"/>
      <c r="RQF190" s="339"/>
      <c r="RQG190" s="11"/>
      <c r="RQH190" s="338"/>
      <c r="RQI190" s="338"/>
      <c r="RQJ190" s="338"/>
      <c r="RQK190" s="338"/>
      <c r="RQL190" s="338"/>
      <c r="RQM190" s="338"/>
      <c r="RQN190" s="339"/>
      <c r="RQO190" s="11"/>
      <c r="RQP190" s="338"/>
      <c r="RQQ190" s="338"/>
      <c r="RQR190" s="338"/>
      <c r="RQS190" s="338"/>
      <c r="RQT190" s="338"/>
      <c r="RQU190" s="338"/>
      <c r="RQV190" s="339"/>
      <c r="RQW190" s="11"/>
      <c r="RQX190" s="338"/>
      <c r="RQY190" s="338"/>
      <c r="RQZ190" s="338"/>
      <c r="RRA190" s="338"/>
      <c r="RRB190" s="338"/>
      <c r="RRC190" s="338"/>
      <c r="RRD190" s="339"/>
      <c r="RRE190" s="11"/>
      <c r="RRF190" s="338"/>
      <c r="RRG190" s="338"/>
      <c r="RRH190" s="338"/>
      <c r="RRI190" s="338"/>
      <c r="RRJ190" s="338"/>
      <c r="RRK190" s="338"/>
      <c r="RRL190" s="339"/>
      <c r="RRM190" s="11"/>
      <c r="RRN190" s="338"/>
      <c r="RRO190" s="338"/>
      <c r="RRP190" s="338"/>
      <c r="RRQ190" s="338"/>
      <c r="RRR190" s="338"/>
      <c r="RRS190" s="338"/>
      <c r="RRT190" s="339"/>
      <c r="RRU190" s="11"/>
      <c r="RRV190" s="338"/>
      <c r="RRW190" s="338"/>
      <c r="RRX190" s="338"/>
      <c r="RRY190" s="338"/>
      <c r="RRZ190" s="338"/>
      <c r="RSA190" s="338"/>
      <c r="RSB190" s="339"/>
      <c r="RSC190" s="11"/>
      <c r="RSD190" s="338"/>
      <c r="RSE190" s="338"/>
      <c r="RSF190" s="338"/>
      <c r="RSG190" s="338"/>
      <c r="RSH190" s="338"/>
      <c r="RSI190" s="338"/>
      <c r="RSJ190" s="339"/>
      <c r="RSK190" s="11"/>
      <c r="RSL190" s="338"/>
      <c r="RSM190" s="338"/>
      <c r="RSN190" s="338"/>
      <c r="RSO190" s="338"/>
      <c r="RSP190" s="338"/>
      <c r="RSQ190" s="338"/>
      <c r="RSR190" s="339"/>
      <c r="RSS190" s="11"/>
      <c r="RST190" s="338"/>
      <c r="RSU190" s="338"/>
      <c r="RSV190" s="338"/>
      <c r="RSW190" s="338"/>
      <c r="RSX190" s="338"/>
      <c r="RSY190" s="338"/>
      <c r="RSZ190" s="339"/>
      <c r="RTA190" s="11"/>
      <c r="RTB190" s="338"/>
      <c r="RTC190" s="338"/>
      <c r="RTD190" s="338"/>
      <c r="RTE190" s="338"/>
      <c r="RTF190" s="338"/>
      <c r="RTG190" s="338"/>
      <c r="RTH190" s="339"/>
      <c r="RTI190" s="11"/>
      <c r="RTJ190" s="338"/>
      <c r="RTK190" s="338"/>
      <c r="RTL190" s="338"/>
      <c r="RTM190" s="338"/>
      <c r="RTN190" s="338"/>
      <c r="RTO190" s="338"/>
      <c r="RTP190" s="339"/>
      <c r="RTQ190" s="11"/>
      <c r="RTR190" s="338"/>
      <c r="RTS190" s="338"/>
      <c r="RTT190" s="338"/>
      <c r="RTU190" s="338"/>
      <c r="RTV190" s="338"/>
      <c r="RTW190" s="338"/>
      <c r="RTX190" s="339"/>
      <c r="RTY190" s="11"/>
      <c r="RTZ190" s="338"/>
      <c r="RUA190" s="338"/>
      <c r="RUB190" s="338"/>
      <c r="RUC190" s="338"/>
      <c r="RUD190" s="338"/>
      <c r="RUE190" s="338"/>
      <c r="RUF190" s="339"/>
      <c r="RUG190" s="11"/>
      <c r="RUH190" s="338"/>
      <c r="RUI190" s="338"/>
      <c r="RUJ190" s="338"/>
      <c r="RUK190" s="338"/>
      <c r="RUL190" s="338"/>
      <c r="RUM190" s="338"/>
      <c r="RUN190" s="339"/>
      <c r="RUO190" s="11"/>
      <c r="RUP190" s="338"/>
      <c r="RUQ190" s="338"/>
      <c r="RUR190" s="338"/>
      <c r="RUS190" s="338"/>
      <c r="RUT190" s="338"/>
      <c r="RUU190" s="338"/>
      <c r="RUV190" s="339"/>
      <c r="RUW190" s="11"/>
      <c r="RUX190" s="338"/>
      <c r="RUY190" s="338"/>
      <c r="RUZ190" s="338"/>
      <c r="RVA190" s="338"/>
      <c r="RVB190" s="338"/>
      <c r="RVC190" s="338"/>
      <c r="RVD190" s="339"/>
      <c r="RVE190" s="11"/>
      <c r="RVF190" s="338"/>
      <c r="RVG190" s="338"/>
      <c r="RVH190" s="338"/>
      <c r="RVI190" s="338"/>
      <c r="RVJ190" s="338"/>
      <c r="RVK190" s="338"/>
      <c r="RVL190" s="339"/>
      <c r="RVM190" s="11"/>
      <c r="RVN190" s="338"/>
      <c r="RVO190" s="338"/>
      <c r="RVP190" s="338"/>
      <c r="RVQ190" s="338"/>
      <c r="RVR190" s="338"/>
      <c r="RVS190" s="338"/>
      <c r="RVT190" s="339"/>
      <c r="RVU190" s="11"/>
      <c r="RVV190" s="338"/>
      <c r="RVW190" s="338"/>
      <c r="RVX190" s="338"/>
      <c r="RVY190" s="338"/>
      <c r="RVZ190" s="338"/>
      <c r="RWA190" s="338"/>
      <c r="RWB190" s="339"/>
      <c r="RWC190" s="11"/>
      <c r="RWD190" s="338"/>
      <c r="RWE190" s="338"/>
      <c r="RWF190" s="338"/>
      <c r="RWG190" s="338"/>
      <c r="RWH190" s="338"/>
      <c r="RWI190" s="338"/>
      <c r="RWJ190" s="339"/>
      <c r="RWK190" s="11"/>
      <c r="RWL190" s="338"/>
      <c r="RWM190" s="338"/>
      <c r="RWN190" s="338"/>
      <c r="RWO190" s="338"/>
      <c r="RWP190" s="338"/>
      <c r="RWQ190" s="338"/>
      <c r="RWR190" s="339"/>
      <c r="RWS190" s="11"/>
      <c r="RWT190" s="338"/>
      <c r="RWU190" s="338"/>
      <c r="RWV190" s="338"/>
      <c r="RWW190" s="338"/>
      <c r="RWX190" s="338"/>
      <c r="RWY190" s="338"/>
      <c r="RWZ190" s="339"/>
      <c r="RXA190" s="11"/>
      <c r="RXB190" s="338"/>
      <c r="RXC190" s="338"/>
      <c r="RXD190" s="338"/>
      <c r="RXE190" s="338"/>
      <c r="RXF190" s="338"/>
      <c r="RXG190" s="338"/>
      <c r="RXH190" s="339"/>
      <c r="RXI190" s="11"/>
      <c r="RXJ190" s="338"/>
      <c r="RXK190" s="338"/>
      <c r="RXL190" s="338"/>
      <c r="RXM190" s="338"/>
      <c r="RXN190" s="338"/>
      <c r="RXO190" s="338"/>
      <c r="RXP190" s="339"/>
      <c r="RXQ190" s="11"/>
      <c r="RXR190" s="338"/>
      <c r="RXS190" s="338"/>
      <c r="RXT190" s="338"/>
      <c r="RXU190" s="338"/>
      <c r="RXV190" s="338"/>
      <c r="RXW190" s="338"/>
      <c r="RXX190" s="339"/>
      <c r="RXY190" s="11"/>
      <c r="RXZ190" s="338"/>
      <c r="RYA190" s="338"/>
      <c r="RYB190" s="338"/>
      <c r="RYC190" s="338"/>
      <c r="RYD190" s="338"/>
      <c r="RYE190" s="338"/>
      <c r="RYF190" s="339"/>
      <c r="RYG190" s="11"/>
      <c r="RYH190" s="338"/>
      <c r="RYI190" s="338"/>
      <c r="RYJ190" s="338"/>
      <c r="RYK190" s="338"/>
      <c r="RYL190" s="338"/>
      <c r="RYM190" s="338"/>
      <c r="RYN190" s="339"/>
      <c r="RYO190" s="11"/>
      <c r="RYP190" s="338"/>
      <c r="RYQ190" s="338"/>
      <c r="RYR190" s="338"/>
      <c r="RYS190" s="338"/>
      <c r="RYT190" s="338"/>
      <c r="RYU190" s="338"/>
      <c r="RYV190" s="339"/>
      <c r="RYW190" s="11"/>
      <c r="RYX190" s="338"/>
      <c r="RYY190" s="338"/>
      <c r="RYZ190" s="338"/>
      <c r="RZA190" s="338"/>
      <c r="RZB190" s="338"/>
      <c r="RZC190" s="338"/>
      <c r="RZD190" s="339"/>
      <c r="RZE190" s="11"/>
      <c r="RZF190" s="338"/>
      <c r="RZG190" s="338"/>
      <c r="RZH190" s="338"/>
      <c r="RZI190" s="338"/>
      <c r="RZJ190" s="338"/>
      <c r="RZK190" s="338"/>
      <c r="RZL190" s="339"/>
      <c r="RZM190" s="11"/>
      <c r="RZN190" s="338"/>
      <c r="RZO190" s="338"/>
      <c r="RZP190" s="338"/>
      <c r="RZQ190" s="338"/>
      <c r="RZR190" s="338"/>
      <c r="RZS190" s="338"/>
      <c r="RZT190" s="339"/>
      <c r="RZU190" s="11"/>
      <c r="RZV190" s="338"/>
      <c r="RZW190" s="338"/>
      <c r="RZX190" s="338"/>
      <c r="RZY190" s="338"/>
      <c r="RZZ190" s="338"/>
      <c r="SAA190" s="338"/>
      <c r="SAB190" s="339"/>
      <c r="SAC190" s="11"/>
      <c r="SAD190" s="338"/>
      <c r="SAE190" s="338"/>
      <c r="SAF190" s="338"/>
      <c r="SAG190" s="338"/>
      <c r="SAH190" s="338"/>
      <c r="SAI190" s="338"/>
      <c r="SAJ190" s="339"/>
      <c r="SAK190" s="11"/>
      <c r="SAL190" s="338"/>
      <c r="SAM190" s="338"/>
      <c r="SAN190" s="338"/>
      <c r="SAO190" s="338"/>
      <c r="SAP190" s="338"/>
      <c r="SAQ190" s="338"/>
      <c r="SAR190" s="339"/>
      <c r="SAS190" s="11"/>
      <c r="SAT190" s="338"/>
      <c r="SAU190" s="338"/>
      <c r="SAV190" s="338"/>
      <c r="SAW190" s="338"/>
      <c r="SAX190" s="338"/>
      <c r="SAY190" s="338"/>
      <c r="SAZ190" s="339"/>
      <c r="SBA190" s="11"/>
      <c r="SBB190" s="338"/>
      <c r="SBC190" s="338"/>
      <c r="SBD190" s="338"/>
      <c r="SBE190" s="338"/>
      <c r="SBF190" s="338"/>
      <c r="SBG190" s="338"/>
      <c r="SBH190" s="339"/>
      <c r="SBI190" s="11"/>
      <c r="SBJ190" s="338"/>
      <c r="SBK190" s="338"/>
      <c r="SBL190" s="338"/>
      <c r="SBM190" s="338"/>
      <c r="SBN190" s="338"/>
      <c r="SBO190" s="338"/>
      <c r="SBP190" s="339"/>
      <c r="SBQ190" s="11"/>
      <c r="SBR190" s="338"/>
      <c r="SBS190" s="338"/>
      <c r="SBT190" s="338"/>
      <c r="SBU190" s="338"/>
      <c r="SBV190" s="338"/>
      <c r="SBW190" s="338"/>
      <c r="SBX190" s="339"/>
      <c r="SBY190" s="11"/>
      <c r="SBZ190" s="338"/>
      <c r="SCA190" s="338"/>
      <c r="SCB190" s="338"/>
      <c r="SCC190" s="338"/>
      <c r="SCD190" s="338"/>
      <c r="SCE190" s="338"/>
      <c r="SCF190" s="339"/>
      <c r="SCG190" s="11"/>
      <c r="SCH190" s="338"/>
      <c r="SCI190" s="338"/>
      <c r="SCJ190" s="338"/>
      <c r="SCK190" s="338"/>
      <c r="SCL190" s="338"/>
      <c r="SCM190" s="338"/>
      <c r="SCN190" s="339"/>
      <c r="SCO190" s="11"/>
      <c r="SCP190" s="338"/>
      <c r="SCQ190" s="338"/>
      <c r="SCR190" s="338"/>
      <c r="SCS190" s="338"/>
      <c r="SCT190" s="338"/>
      <c r="SCU190" s="338"/>
      <c r="SCV190" s="339"/>
      <c r="SCW190" s="11"/>
      <c r="SCX190" s="338"/>
      <c r="SCY190" s="338"/>
      <c r="SCZ190" s="338"/>
      <c r="SDA190" s="338"/>
      <c r="SDB190" s="338"/>
      <c r="SDC190" s="338"/>
      <c r="SDD190" s="339"/>
      <c r="SDE190" s="11"/>
      <c r="SDF190" s="338"/>
      <c r="SDG190" s="338"/>
      <c r="SDH190" s="338"/>
      <c r="SDI190" s="338"/>
      <c r="SDJ190" s="338"/>
      <c r="SDK190" s="338"/>
      <c r="SDL190" s="339"/>
      <c r="SDM190" s="11"/>
      <c r="SDN190" s="338"/>
      <c r="SDO190" s="338"/>
      <c r="SDP190" s="338"/>
      <c r="SDQ190" s="338"/>
      <c r="SDR190" s="338"/>
      <c r="SDS190" s="338"/>
      <c r="SDT190" s="339"/>
      <c r="SDU190" s="11"/>
      <c r="SDV190" s="338"/>
      <c r="SDW190" s="338"/>
      <c r="SDX190" s="338"/>
      <c r="SDY190" s="338"/>
      <c r="SDZ190" s="338"/>
      <c r="SEA190" s="338"/>
      <c r="SEB190" s="339"/>
      <c r="SEC190" s="11"/>
      <c r="SED190" s="338"/>
      <c r="SEE190" s="338"/>
      <c r="SEF190" s="338"/>
      <c r="SEG190" s="338"/>
      <c r="SEH190" s="338"/>
      <c r="SEI190" s="338"/>
      <c r="SEJ190" s="339"/>
      <c r="SEK190" s="11"/>
      <c r="SEL190" s="338"/>
      <c r="SEM190" s="338"/>
      <c r="SEN190" s="338"/>
      <c r="SEO190" s="338"/>
      <c r="SEP190" s="338"/>
      <c r="SEQ190" s="338"/>
      <c r="SER190" s="339"/>
      <c r="SES190" s="11"/>
      <c r="SET190" s="338"/>
      <c r="SEU190" s="338"/>
      <c r="SEV190" s="338"/>
      <c r="SEW190" s="338"/>
      <c r="SEX190" s="338"/>
      <c r="SEY190" s="338"/>
      <c r="SEZ190" s="339"/>
      <c r="SFA190" s="11"/>
      <c r="SFB190" s="338"/>
      <c r="SFC190" s="338"/>
      <c r="SFD190" s="338"/>
      <c r="SFE190" s="338"/>
      <c r="SFF190" s="338"/>
      <c r="SFG190" s="338"/>
      <c r="SFH190" s="339"/>
      <c r="SFI190" s="11"/>
      <c r="SFJ190" s="338"/>
      <c r="SFK190" s="338"/>
      <c r="SFL190" s="338"/>
      <c r="SFM190" s="338"/>
      <c r="SFN190" s="338"/>
      <c r="SFO190" s="338"/>
      <c r="SFP190" s="339"/>
      <c r="SFQ190" s="11"/>
      <c r="SFR190" s="338"/>
      <c r="SFS190" s="338"/>
      <c r="SFT190" s="338"/>
      <c r="SFU190" s="338"/>
      <c r="SFV190" s="338"/>
      <c r="SFW190" s="338"/>
      <c r="SFX190" s="339"/>
      <c r="SFY190" s="11"/>
      <c r="SFZ190" s="338"/>
      <c r="SGA190" s="338"/>
      <c r="SGB190" s="338"/>
      <c r="SGC190" s="338"/>
      <c r="SGD190" s="338"/>
      <c r="SGE190" s="338"/>
      <c r="SGF190" s="339"/>
      <c r="SGG190" s="11"/>
      <c r="SGH190" s="338"/>
      <c r="SGI190" s="338"/>
      <c r="SGJ190" s="338"/>
      <c r="SGK190" s="338"/>
      <c r="SGL190" s="338"/>
      <c r="SGM190" s="338"/>
      <c r="SGN190" s="339"/>
      <c r="SGO190" s="11"/>
      <c r="SGP190" s="338"/>
      <c r="SGQ190" s="338"/>
      <c r="SGR190" s="338"/>
      <c r="SGS190" s="338"/>
      <c r="SGT190" s="338"/>
      <c r="SGU190" s="338"/>
      <c r="SGV190" s="339"/>
      <c r="SGW190" s="11"/>
      <c r="SGX190" s="338"/>
      <c r="SGY190" s="338"/>
      <c r="SGZ190" s="338"/>
      <c r="SHA190" s="338"/>
      <c r="SHB190" s="338"/>
      <c r="SHC190" s="338"/>
      <c r="SHD190" s="339"/>
      <c r="SHE190" s="11"/>
      <c r="SHF190" s="338"/>
      <c r="SHG190" s="338"/>
      <c r="SHH190" s="338"/>
      <c r="SHI190" s="338"/>
      <c r="SHJ190" s="338"/>
      <c r="SHK190" s="338"/>
      <c r="SHL190" s="339"/>
      <c r="SHM190" s="11"/>
      <c r="SHN190" s="338"/>
      <c r="SHO190" s="338"/>
      <c r="SHP190" s="338"/>
      <c r="SHQ190" s="338"/>
      <c r="SHR190" s="338"/>
      <c r="SHS190" s="338"/>
      <c r="SHT190" s="339"/>
      <c r="SHU190" s="11"/>
      <c r="SHV190" s="338"/>
      <c r="SHW190" s="338"/>
      <c r="SHX190" s="338"/>
      <c r="SHY190" s="338"/>
      <c r="SHZ190" s="338"/>
      <c r="SIA190" s="338"/>
      <c r="SIB190" s="339"/>
      <c r="SIC190" s="11"/>
      <c r="SID190" s="338"/>
      <c r="SIE190" s="338"/>
      <c r="SIF190" s="338"/>
      <c r="SIG190" s="338"/>
      <c r="SIH190" s="338"/>
      <c r="SII190" s="338"/>
      <c r="SIJ190" s="339"/>
      <c r="SIK190" s="11"/>
      <c r="SIL190" s="338"/>
      <c r="SIM190" s="338"/>
      <c r="SIN190" s="338"/>
      <c r="SIO190" s="338"/>
      <c r="SIP190" s="338"/>
      <c r="SIQ190" s="338"/>
      <c r="SIR190" s="339"/>
      <c r="SIS190" s="11"/>
      <c r="SIT190" s="338"/>
      <c r="SIU190" s="338"/>
      <c r="SIV190" s="338"/>
      <c r="SIW190" s="338"/>
      <c r="SIX190" s="338"/>
      <c r="SIY190" s="338"/>
      <c r="SIZ190" s="339"/>
      <c r="SJA190" s="11"/>
      <c r="SJB190" s="338"/>
      <c r="SJC190" s="338"/>
      <c r="SJD190" s="338"/>
      <c r="SJE190" s="338"/>
      <c r="SJF190" s="338"/>
      <c r="SJG190" s="338"/>
      <c r="SJH190" s="339"/>
      <c r="SJI190" s="11"/>
      <c r="SJJ190" s="338"/>
      <c r="SJK190" s="338"/>
      <c r="SJL190" s="338"/>
      <c r="SJM190" s="338"/>
      <c r="SJN190" s="338"/>
      <c r="SJO190" s="338"/>
      <c r="SJP190" s="339"/>
      <c r="SJQ190" s="11"/>
      <c r="SJR190" s="338"/>
      <c r="SJS190" s="338"/>
      <c r="SJT190" s="338"/>
      <c r="SJU190" s="338"/>
      <c r="SJV190" s="338"/>
      <c r="SJW190" s="338"/>
      <c r="SJX190" s="339"/>
      <c r="SJY190" s="11"/>
      <c r="SJZ190" s="338"/>
      <c r="SKA190" s="338"/>
      <c r="SKB190" s="338"/>
      <c r="SKC190" s="338"/>
      <c r="SKD190" s="338"/>
      <c r="SKE190" s="338"/>
      <c r="SKF190" s="339"/>
      <c r="SKG190" s="11"/>
      <c r="SKH190" s="338"/>
      <c r="SKI190" s="338"/>
      <c r="SKJ190" s="338"/>
      <c r="SKK190" s="338"/>
      <c r="SKL190" s="338"/>
      <c r="SKM190" s="338"/>
      <c r="SKN190" s="339"/>
      <c r="SKO190" s="11"/>
      <c r="SKP190" s="338"/>
      <c r="SKQ190" s="338"/>
      <c r="SKR190" s="338"/>
      <c r="SKS190" s="338"/>
      <c r="SKT190" s="338"/>
      <c r="SKU190" s="338"/>
      <c r="SKV190" s="339"/>
      <c r="SKW190" s="11"/>
      <c r="SKX190" s="338"/>
      <c r="SKY190" s="338"/>
      <c r="SKZ190" s="338"/>
      <c r="SLA190" s="338"/>
      <c r="SLB190" s="338"/>
      <c r="SLC190" s="338"/>
      <c r="SLD190" s="339"/>
      <c r="SLE190" s="11"/>
      <c r="SLF190" s="338"/>
      <c r="SLG190" s="338"/>
      <c r="SLH190" s="338"/>
      <c r="SLI190" s="338"/>
      <c r="SLJ190" s="338"/>
      <c r="SLK190" s="338"/>
      <c r="SLL190" s="339"/>
      <c r="SLM190" s="11"/>
      <c r="SLN190" s="338"/>
      <c r="SLO190" s="338"/>
      <c r="SLP190" s="338"/>
      <c r="SLQ190" s="338"/>
      <c r="SLR190" s="338"/>
      <c r="SLS190" s="338"/>
      <c r="SLT190" s="339"/>
      <c r="SLU190" s="11"/>
      <c r="SLV190" s="338"/>
      <c r="SLW190" s="338"/>
      <c r="SLX190" s="338"/>
      <c r="SLY190" s="338"/>
      <c r="SLZ190" s="338"/>
      <c r="SMA190" s="338"/>
      <c r="SMB190" s="339"/>
      <c r="SMC190" s="11"/>
      <c r="SMD190" s="338"/>
      <c r="SME190" s="338"/>
      <c r="SMF190" s="338"/>
      <c r="SMG190" s="338"/>
      <c r="SMH190" s="338"/>
      <c r="SMI190" s="338"/>
      <c r="SMJ190" s="339"/>
      <c r="SMK190" s="11"/>
      <c r="SML190" s="338"/>
      <c r="SMM190" s="338"/>
      <c r="SMN190" s="338"/>
      <c r="SMO190" s="338"/>
      <c r="SMP190" s="338"/>
      <c r="SMQ190" s="338"/>
      <c r="SMR190" s="339"/>
      <c r="SMS190" s="11"/>
      <c r="SMT190" s="338"/>
      <c r="SMU190" s="338"/>
      <c r="SMV190" s="338"/>
      <c r="SMW190" s="338"/>
      <c r="SMX190" s="338"/>
      <c r="SMY190" s="338"/>
      <c r="SMZ190" s="339"/>
      <c r="SNA190" s="11"/>
      <c r="SNB190" s="338"/>
      <c r="SNC190" s="338"/>
      <c r="SND190" s="338"/>
      <c r="SNE190" s="338"/>
      <c r="SNF190" s="338"/>
      <c r="SNG190" s="338"/>
      <c r="SNH190" s="339"/>
      <c r="SNI190" s="11"/>
      <c r="SNJ190" s="338"/>
      <c r="SNK190" s="338"/>
      <c r="SNL190" s="338"/>
      <c r="SNM190" s="338"/>
      <c r="SNN190" s="338"/>
      <c r="SNO190" s="338"/>
      <c r="SNP190" s="339"/>
      <c r="SNQ190" s="11"/>
      <c r="SNR190" s="338"/>
      <c r="SNS190" s="338"/>
      <c r="SNT190" s="338"/>
      <c r="SNU190" s="338"/>
      <c r="SNV190" s="338"/>
      <c r="SNW190" s="338"/>
      <c r="SNX190" s="339"/>
      <c r="SNY190" s="11"/>
      <c r="SNZ190" s="338"/>
      <c r="SOA190" s="338"/>
      <c r="SOB190" s="338"/>
      <c r="SOC190" s="338"/>
      <c r="SOD190" s="338"/>
      <c r="SOE190" s="338"/>
      <c r="SOF190" s="339"/>
      <c r="SOG190" s="11"/>
      <c r="SOH190" s="338"/>
      <c r="SOI190" s="338"/>
      <c r="SOJ190" s="338"/>
      <c r="SOK190" s="338"/>
      <c r="SOL190" s="338"/>
      <c r="SOM190" s="338"/>
      <c r="SON190" s="339"/>
      <c r="SOO190" s="11"/>
      <c r="SOP190" s="338"/>
      <c r="SOQ190" s="338"/>
      <c r="SOR190" s="338"/>
      <c r="SOS190" s="338"/>
      <c r="SOT190" s="338"/>
      <c r="SOU190" s="338"/>
      <c r="SOV190" s="339"/>
      <c r="SOW190" s="11"/>
      <c r="SOX190" s="338"/>
      <c r="SOY190" s="338"/>
      <c r="SOZ190" s="338"/>
      <c r="SPA190" s="338"/>
      <c r="SPB190" s="338"/>
      <c r="SPC190" s="338"/>
      <c r="SPD190" s="339"/>
      <c r="SPE190" s="11"/>
      <c r="SPF190" s="338"/>
      <c r="SPG190" s="338"/>
      <c r="SPH190" s="338"/>
      <c r="SPI190" s="338"/>
      <c r="SPJ190" s="338"/>
      <c r="SPK190" s="338"/>
      <c r="SPL190" s="339"/>
      <c r="SPM190" s="11"/>
      <c r="SPN190" s="338"/>
      <c r="SPO190" s="338"/>
      <c r="SPP190" s="338"/>
      <c r="SPQ190" s="338"/>
      <c r="SPR190" s="338"/>
      <c r="SPS190" s="338"/>
      <c r="SPT190" s="339"/>
      <c r="SPU190" s="11"/>
      <c r="SPV190" s="338"/>
      <c r="SPW190" s="338"/>
      <c r="SPX190" s="338"/>
      <c r="SPY190" s="338"/>
      <c r="SPZ190" s="338"/>
      <c r="SQA190" s="338"/>
      <c r="SQB190" s="339"/>
      <c r="SQC190" s="11"/>
      <c r="SQD190" s="338"/>
      <c r="SQE190" s="338"/>
      <c r="SQF190" s="338"/>
      <c r="SQG190" s="338"/>
      <c r="SQH190" s="338"/>
      <c r="SQI190" s="338"/>
      <c r="SQJ190" s="339"/>
      <c r="SQK190" s="11"/>
      <c r="SQL190" s="338"/>
      <c r="SQM190" s="338"/>
      <c r="SQN190" s="338"/>
      <c r="SQO190" s="338"/>
      <c r="SQP190" s="338"/>
      <c r="SQQ190" s="338"/>
      <c r="SQR190" s="339"/>
      <c r="SQS190" s="11"/>
      <c r="SQT190" s="338"/>
      <c r="SQU190" s="338"/>
      <c r="SQV190" s="338"/>
      <c r="SQW190" s="338"/>
      <c r="SQX190" s="338"/>
      <c r="SQY190" s="338"/>
      <c r="SQZ190" s="339"/>
      <c r="SRA190" s="11"/>
      <c r="SRB190" s="338"/>
      <c r="SRC190" s="338"/>
      <c r="SRD190" s="338"/>
      <c r="SRE190" s="338"/>
      <c r="SRF190" s="338"/>
      <c r="SRG190" s="338"/>
      <c r="SRH190" s="339"/>
      <c r="SRI190" s="11"/>
      <c r="SRJ190" s="338"/>
      <c r="SRK190" s="338"/>
      <c r="SRL190" s="338"/>
      <c r="SRM190" s="338"/>
      <c r="SRN190" s="338"/>
      <c r="SRO190" s="338"/>
      <c r="SRP190" s="339"/>
      <c r="SRQ190" s="11"/>
      <c r="SRR190" s="338"/>
      <c r="SRS190" s="338"/>
      <c r="SRT190" s="338"/>
      <c r="SRU190" s="338"/>
      <c r="SRV190" s="338"/>
      <c r="SRW190" s="338"/>
      <c r="SRX190" s="339"/>
      <c r="SRY190" s="11"/>
      <c r="SRZ190" s="338"/>
      <c r="SSA190" s="338"/>
      <c r="SSB190" s="338"/>
      <c r="SSC190" s="338"/>
      <c r="SSD190" s="338"/>
      <c r="SSE190" s="338"/>
      <c r="SSF190" s="339"/>
      <c r="SSG190" s="11"/>
      <c r="SSH190" s="338"/>
      <c r="SSI190" s="338"/>
      <c r="SSJ190" s="338"/>
      <c r="SSK190" s="338"/>
      <c r="SSL190" s="338"/>
      <c r="SSM190" s="338"/>
      <c r="SSN190" s="339"/>
      <c r="SSO190" s="11"/>
      <c r="SSP190" s="338"/>
      <c r="SSQ190" s="338"/>
      <c r="SSR190" s="338"/>
      <c r="SSS190" s="338"/>
      <c r="SST190" s="338"/>
      <c r="SSU190" s="338"/>
      <c r="SSV190" s="339"/>
      <c r="SSW190" s="11"/>
      <c r="SSX190" s="338"/>
      <c r="SSY190" s="338"/>
      <c r="SSZ190" s="338"/>
      <c r="STA190" s="338"/>
      <c r="STB190" s="338"/>
      <c r="STC190" s="338"/>
      <c r="STD190" s="339"/>
      <c r="STE190" s="11"/>
      <c r="STF190" s="338"/>
      <c r="STG190" s="338"/>
      <c r="STH190" s="338"/>
      <c r="STI190" s="338"/>
      <c r="STJ190" s="338"/>
      <c r="STK190" s="338"/>
      <c r="STL190" s="339"/>
      <c r="STM190" s="11"/>
      <c r="STN190" s="338"/>
      <c r="STO190" s="338"/>
      <c r="STP190" s="338"/>
      <c r="STQ190" s="338"/>
      <c r="STR190" s="338"/>
      <c r="STS190" s="338"/>
      <c r="STT190" s="339"/>
      <c r="STU190" s="11"/>
      <c r="STV190" s="338"/>
      <c r="STW190" s="338"/>
      <c r="STX190" s="338"/>
      <c r="STY190" s="338"/>
      <c r="STZ190" s="338"/>
      <c r="SUA190" s="338"/>
      <c r="SUB190" s="339"/>
      <c r="SUC190" s="11"/>
      <c r="SUD190" s="338"/>
      <c r="SUE190" s="338"/>
      <c r="SUF190" s="338"/>
      <c r="SUG190" s="338"/>
      <c r="SUH190" s="338"/>
      <c r="SUI190" s="338"/>
      <c r="SUJ190" s="339"/>
      <c r="SUK190" s="11"/>
      <c r="SUL190" s="338"/>
      <c r="SUM190" s="338"/>
      <c r="SUN190" s="338"/>
      <c r="SUO190" s="338"/>
      <c r="SUP190" s="338"/>
      <c r="SUQ190" s="338"/>
      <c r="SUR190" s="339"/>
      <c r="SUS190" s="11"/>
      <c r="SUT190" s="338"/>
      <c r="SUU190" s="338"/>
      <c r="SUV190" s="338"/>
      <c r="SUW190" s="338"/>
      <c r="SUX190" s="338"/>
      <c r="SUY190" s="338"/>
      <c r="SUZ190" s="339"/>
      <c r="SVA190" s="11"/>
      <c r="SVB190" s="338"/>
      <c r="SVC190" s="338"/>
      <c r="SVD190" s="338"/>
      <c r="SVE190" s="338"/>
      <c r="SVF190" s="338"/>
      <c r="SVG190" s="338"/>
      <c r="SVH190" s="339"/>
      <c r="SVI190" s="11"/>
      <c r="SVJ190" s="338"/>
      <c r="SVK190" s="338"/>
      <c r="SVL190" s="338"/>
      <c r="SVM190" s="338"/>
      <c r="SVN190" s="338"/>
      <c r="SVO190" s="338"/>
      <c r="SVP190" s="339"/>
      <c r="SVQ190" s="11"/>
      <c r="SVR190" s="338"/>
      <c r="SVS190" s="338"/>
      <c r="SVT190" s="338"/>
      <c r="SVU190" s="338"/>
      <c r="SVV190" s="338"/>
      <c r="SVW190" s="338"/>
      <c r="SVX190" s="339"/>
      <c r="SVY190" s="11"/>
      <c r="SVZ190" s="338"/>
      <c r="SWA190" s="338"/>
      <c r="SWB190" s="338"/>
      <c r="SWC190" s="338"/>
      <c r="SWD190" s="338"/>
      <c r="SWE190" s="338"/>
      <c r="SWF190" s="339"/>
      <c r="SWG190" s="11"/>
      <c r="SWH190" s="338"/>
      <c r="SWI190" s="338"/>
      <c r="SWJ190" s="338"/>
      <c r="SWK190" s="338"/>
      <c r="SWL190" s="338"/>
      <c r="SWM190" s="338"/>
      <c r="SWN190" s="339"/>
      <c r="SWO190" s="11"/>
      <c r="SWP190" s="338"/>
      <c r="SWQ190" s="338"/>
      <c r="SWR190" s="338"/>
      <c r="SWS190" s="338"/>
      <c r="SWT190" s="338"/>
      <c r="SWU190" s="338"/>
      <c r="SWV190" s="339"/>
      <c r="SWW190" s="11"/>
      <c r="SWX190" s="338"/>
      <c r="SWY190" s="338"/>
      <c r="SWZ190" s="338"/>
      <c r="SXA190" s="338"/>
      <c r="SXB190" s="338"/>
      <c r="SXC190" s="338"/>
      <c r="SXD190" s="339"/>
      <c r="SXE190" s="11"/>
      <c r="SXF190" s="338"/>
      <c r="SXG190" s="338"/>
      <c r="SXH190" s="338"/>
      <c r="SXI190" s="338"/>
      <c r="SXJ190" s="338"/>
      <c r="SXK190" s="338"/>
      <c r="SXL190" s="339"/>
      <c r="SXM190" s="11"/>
      <c r="SXN190" s="338"/>
      <c r="SXO190" s="338"/>
      <c r="SXP190" s="338"/>
      <c r="SXQ190" s="338"/>
      <c r="SXR190" s="338"/>
      <c r="SXS190" s="338"/>
      <c r="SXT190" s="339"/>
      <c r="SXU190" s="11"/>
      <c r="SXV190" s="338"/>
      <c r="SXW190" s="338"/>
      <c r="SXX190" s="338"/>
      <c r="SXY190" s="338"/>
      <c r="SXZ190" s="338"/>
      <c r="SYA190" s="338"/>
      <c r="SYB190" s="339"/>
      <c r="SYC190" s="11"/>
      <c r="SYD190" s="338"/>
      <c r="SYE190" s="338"/>
      <c r="SYF190" s="338"/>
      <c r="SYG190" s="338"/>
      <c r="SYH190" s="338"/>
      <c r="SYI190" s="338"/>
      <c r="SYJ190" s="339"/>
      <c r="SYK190" s="11"/>
      <c r="SYL190" s="338"/>
      <c r="SYM190" s="338"/>
      <c r="SYN190" s="338"/>
      <c r="SYO190" s="338"/>
      <c r="SYP190" s="338"/>
      <c r="SYQ190" s="338"/>
      <c r="SYR190" s="339"/>
      <c r="SYS190" s="11"/>
      <c r="SYT190" s="338"/>
      <c r="SYU190" s="338"/>
      <c r="SYV190" s="338"/>
      <c r="SYW190" s="338"/>
      <c r="SYX190" s="338"/>
      <c r="SYY190" s="338"/>
      <c r="SYZ190" s="339"/>
      <c r="SZA190" s="11"/>
      <c r="SZB190" s="338"/>
      <c r="SZC190" s="338"/>
      <c r="SZD190" s="338"/>
      <c r="SZE190" s="338"/>
      <c r="SZF190" s="338"/>
      <c r="SZG190" s="338"/>
      <c r="SZH190" s="339"/>
      <c r="SZI190" s="11"/>
      <c r="SZJ190" s="338"/>
      <c r="SZK190" s="338"/>
      <c r="SZL190" s="338"/>
      <c r="SZM190" s="338"/>
      <c r="SZN190" s="338"/>
      <c r="SZO190" s="338"/>
      <c r="SZP190" s="339"/>
      <c r="SZQ190" s="11"/>
      <c r="SZR190" s="338"/>
      <c r="SZS190" s="338"/>
      <c r="SZT190" s="338"/>
      <c r="SZU190" s="338"/>
      <c r="SZV190" s="338"/>
      <c r="SZW190" s="338"/>
      <c r="SZX190" s="339"/>
      <c r="SZY190" s="11"/>
      <c r="SZZ190" s="338"/>
      <c r="TAA190" s="338"/>
      <c r="TAB190" s="338"/>
      <c r="TAC190" s="338"/>
      <c r="TAD190" s="338"/>
      <c r="TAE190" s="338"/>
      <c r="TAF190" s="339"/>
      <c r="TAG190" s="11"/>
      <c r="TAH190" s="338"/>
      <c r="TAI190" s="338"/>
      <c r="TAJ190" s="338"/>
      <c r="TAK190" s="338"/>
      <c r="TAL190" s="338"/>
      <c r="TAM190" s="338"/>
      <c r="TAN190" s="339"/>
      <c r="TAO190" s="11"/>
      <c r="TAP190" s="338"/>
      <c r="TAQ190" s="338"/>
      <c r="TAR190" s="338"/>
      <c r="TAS190" s="338"/>
      <c r="TAT190" s="338"/>
      <c r="TAU190" s="338"/>
      <c r="TAV190" s="339"/>
      <c r="TAW190" s="11"/>
      <c r="TAX190" s="338"/>
      <c r="TAY190" s="338"/>
      <c r="TAZ190" s="338"/>
      <c r="TBA190" s="338"/>
      <c r="TBB190" s="338"/>
      <c r="TBC190" s="338"/>
      <c r="TBD190" s="339"/>
      <c r="TBE190" s="11"/>
      <c r="TBF190" s="338"/>
      <c r="TBG190" s="338"/>
      <c r="TBH190" s="338"/>
      <c r="TBI190" s="338"/>
      <c r="TBJ190" s="338"/>
      <c r="TBK190" s="338"/>
      <c r="TBL190" s="339"/>
      <c r="TBM190" s="11"/>
      <c r="TBN190" s="338"/>
      <c r="TBO190" s="338"/>
      <c r="TBP190" s="338"/>
      <c r="TBQ190" s="338"/>
      <c r="TBR190" s="338"/>
      <c r="TBS190" s="338"/>
      <c r="TBT190" s="339"/>
      <c r="TBU190" s="11"/>
      <c r="TBV190" s="338"/>
      <c r="TBW190" s="338"/>
      <c r="TBX190" s="338"/>
      <c r="TBY190" s="338"/>
      <c r="TBZ190" s="338"/>
      <c r="TCA190" s="338"/>
      <c r="TCB190" s="339"/>
      <c r="TCC190" s="11"/>
      <c r="TCD190" s="338"/>
      <c r="TCE190" s="338"/>
      <c r="TCF190" s="338"/>
      <c r="TCG190" s="338"/>
      <c r="TCH190" s="338"/>
      <c r="TCI190" s="338"/>
      <c r="TCJ190" s="339"/>
      <c r="TCK190" s="11"/>
      <c r="TCL190" s="338"/>
      <c r="TCM190" s="338"/>
      <c r="TCN190" s="338"/>
      <c r="TCO190" s="338"/>
      <c r="TCP190" s="338"/>
      <c r="TCQ190" s="338"/>
      <c r="TCR190" s="339"/>
      <c r="TCS190" s="11"/>
      <c r="TCT190" s="338"/>
      <c r="TCU190" s="338"/>
      <c r="TCV190" s="338"/>
      <c r="TCW190" s="338"/>
      <c r="TCX190" s="338"/>
      <c r="TCY190" s="338"/>
      <c r="TCZ190" s="339"/>
      <c r="TDA190" s="11"/>
      <c r="TDB190" s="338"/>
      <c r="TDC190" s="338"/>
      <c r="TDD190" s="338"/>
      <c r="TDE190" s="338"/>
      <c r="TDF190" s="338"/>
      <c r="TDG190" s="338"/>
      <c r="TDH190" s="339"/>
      <c r="TDI190" s="11"/>
      <c r="TDJ190" s="338"/>
      <c r="TDK190" s="338"/>
      <c r="TDL190" s="338"/>
      <c r="TDM190" s="338"/>
      <c r="TDN190" s="338"/>
      <c r="TDO190" s="338"/>
      <c r="TDP190" s="339"/>
      <c r="TDQ190" s="11"/>
      <c r="TDR190" s="338"/>
      <c r="TDS190" s="338"/>
      <c r="TDT190" s="338"/>
      <c r="TDU190" s="338"/>
      <c r="TDV190" s="338"/>
      <c r="TDW190" s="338"/>
      <c r="TDX190" s="339"/>
      <c r="TDY190" s="11"/>
      <c r="TDZ190" s="338"/>
      <c r="TEA190" s="338"/>
      <c r="TEB190" s="338"/>
      <c r="TEC190" s="338"/>
      <c r="TED190" s="338"/>
      <c r="TEE190" s="338"/>
      <c r="TEF190" s="339"/>
      <c r="TEG190" s="11"/>
      <c r="TEH190" s="338"/>
      <c r="TEI190" s="338"/>
      <c r="TEJ190" s="338"/>
      <c r="TEK190" s="338"/>
      <c r="TEL190" s="338"/>
      <c r="TEM190" s="338"/>
      <c r="TEN190" s="339"/>
      <c r="TEO190" s="11"/>
      <c r="TEP190" s="338"/>
      <c r="TEQ190" s="338"/>
      <c r="TER190" s="338"/>
      <c r="TES190" s="338"/>
      <c r="TET190" s="338"/>
      <c r="TEU190" s="338"/>
      <c r="TEV190" s="339"/>
      <c r="TEW190" s="11"/>
      <c r="TEX190" s="338"/>
      <c r="TEY190" s="338"/>
      <c r="TEZ190" s="338"/>
      <c r="TFA190" s="338"/>
      <c r="TFB190" s="338"/>
      <c r="TFC190" s="338"/>
      <c r="TFD190" s="339"/>
      <c r="TFE190" s="11"/>
      <c r="TFF190" s="338"/>
      <c r="TFG190" s="338"/>
      <c r="TFH190" s="338"/>
      <c r="TFI190" s="338"/>
      <c r="TFJ190" s="338"/>
      <c r="TFK190" s="338"/>
      <c r="TFL190" s="339"/>
      <c r="TFM190" s="11"/>
      <c r="TFN190" s="338"/>
      <c r="TFO190" s="338"/>
      <c r="TFP190" s="338"/>
      <c r="TFQ190" s="338"/>
      <c r="TFR190" s="338"/>
      <c r="TFS190" s="338"/>
      <c r="TFT190" s="339"/>
      <c r="TFU190" s="11"/>
      <c r="TFV190" s="338"/>
      <c r="TFW190" s="338"/>
      <c r="TFX190" s="338"/>
      <c r="TFY190" s="338"/>
      <c r="TFZ190" s="338"/>
      <c r="TGA190" s="338"/>
      <c r="TGB190" s="339"/>
      <c r="TGC190" s="11"/>
      <c r="TGD190" s="338"/>
      <c r="TGE190" s="338"/>
      <c r="TGF190" s="338"/>
      <c r="TGG190" s="338"/>
      <c r="TGH190" s="338"/>
      <c r="TGI190" s="338"/>
      <c r="TGJ190" s="339"/>
      <c r="TGK190" s="11"/>
      <c r="TGL190" s="338"/>
      <c r="TGM190" s="338"/>
      <c r="TGN190" s="338"/>
      <c r="TGO190" s="338"/>
      <c r="TGP190" s="338"/>
      <c r="TGQ190" s="338"/>
      <c r="TGR190" s="339"/>
      <c r="TGS190" s="11"/>
      <c r="TGT190" s="338"/>
      <c r="TGU190" s="338"/>
      <c r="TGV190" s="338"/>
      <c r="TGW190" s="338"/>
      <c r="TGX190" s="338"/>
      <c r="TGY190" s="338"/>
      <c r="TGZ190" s="339"/>
      <c r="THA190" s="11"/>
      <c r="THB190" s="338"/>
      <c r="THC190" s="338"/>
      <c r="THD190" s="338"/>
      <c r="THE190" s="338"/>
      <c r="THF190" s="338"/>
      <c r="THG190" s="338"/>
      <c r="THH190" s="339"/>
      <c r="THI190" s="11"/>
      <c r="THJ190" s="338"/>
      <c r="THK190" s="338"/>
      <c r="THL190" s="338"/>
      <c r="THM190" s="338"/>
      <c r="THN190" s="338"/>
      <c r="THO190" s="338"/>
      <c r="THP190" s="339"/>
      <c r="THQ190" s="11"/>
      <c r="THR190" s="338"/>
      <c r="THS190" s="338"/>
      <c r="THT190" s="338"/>
      <c r="THU190" s="338"/>
      <c r="THV190" s="338"/>
      <c r="THW190" s="338"/>
      <c r="THX190" s="339"/>
      <c r="THY190" s="11"/>
      <c r="THZ190" s="338"/>
      <c r="TIA190" s="338"/>
      <c r="TIB190" s="338"/>
      <c r="TIC190" s="338"/>
      <c r="TID190" s="338"/>
      <c r="TIE190" s="338"/>
      <c r="TIF190" s="339"/>
      <c r="TIG190" s="11"/>
      <c r="TIH190" s="338"/>
      <c r="TII190" s="338"/>
      <c r="TIJ190" s="338"/>
      <c r="TIK190" s="338"/>
      <c r="TIL190" s="338"/>
      <c r="TIM190" s="338"/>
      <c r="TIN190" s="339"/>
      <c r="TIO190" s="11"/>
      <c r="TIP190" s="338"/>
      <c r="TIQ190" s="338"/>
      <c r="TIR190" s="338"/>
      <c r="TIS190" s="338"/>
      <c r="TIT190" s="338"/>
      <c r="TIU190" s="338"/>
      <c r="TIV190" s="339"/>
      <c r="TIW190" s="11"/>
      <c r="TIX190" s="338"/>
      <c r="TIY190" s="338"/>
      <c r="TIZ190" s="338"/>
      <c r="TJA190" s="338"/>
      <c r="TJB190" s="338"/>
      <c r="TJC190" s="338"/>
      <c r="TJD190" s="339"/>
      <c r="TJE190" s="11"/>
      <c r="TJF190" s="338"/>
      <c r="TJG190" s="338"/>
      <c r="TJH190" s="338"/>
      <c r="TJI190" s="338"/>
      <c r="TJJ190" s="338"/>
      <c r="TJK190" s="338"/>
      <c r="TJL190" s="339"/>
      <c r="TJM190" s="11"/>
      <c r="TJN190" s="338"/>
      <c r="TJO190" s="338"/>
      <c r="TJP190" s="338"/>
      <c r="TJQ190" s="338"/>
      <c r="TJR190" s="338"/>
      <c r="TJS190" s="338"/>
      <c r="TJT190" s="339"/>
      <c r="TJU190" s="11"/>
      <c r="TJV190" s="338"/>
      <c r="TJW190" s="338"/>
      <c r="TJX190" s="338"/>
      <c r="TJY190" s="338"/>
      <c r="TJZ190" s="338"/>
      <c r="TKA190" s="338"/>
      <c r="TKB190" s="339"/>
      <c r="TKC190" s="11"/>
      <c r="TKD190" s="338"/>
      <c r="TKE190" s="338"/>
      <c r="TKF190" s="338"/>
      <c r="TKG190" s="338"/>
      <c r="TKH190" s="338"/>
      <c r="TKI190" s="338"/>
      <c r="TKJ190" s="339"/>
      <c r="TKK190" s="11"/>
      <c r="TKL190" s="338"/>
      <c r="TKM190" s="338"/>
      <c r="TKN190" s="338"/>
      <c r="TKO190" s="338"/>
      <c r="TKP190" s="338"/>
      <c r="TKQ190" s="338"/>
      <c r="TKR190" s="339"/>
      <c r="TKS190" s="11"/>
      <c r="TKT190" s="338"/>
      <c r="TKU190" s="338"/>
      <c r="TKV190" s="338"/>
      <c r="TKW190" s="338"/>
      <c r="TKX190" s="338"/>
      <c r="TKY190" s="338"/>
      <c r="TKZ190" s="339"/>
      <c r="TLA190" s="11"/>
      <c r="TLB190" s="338"/>
      <c r="TLC190" s="338"/>
      <c r="TLD190" s="338"/>
      <c r="TLE190" s="338"/>
      <c r="TLF190" s="338"/>
      <c r="TLG190" s="338"/>
      <c r="TLH190" s="339"/>
      <c r="TLI190" s="11"/>
      <c r="TLJ190" s="338"/>
      <c r="TLK190" s="338"/>
      <c r="TLL190" s="338"/>
      <c r="TLM190" s="338"/>
      <c r="TLN190" s="338"/>
      <c r="TLO190" s="338"/>
      <c r="TLP190" s="339"/>
      <c r="TLQ190" s="11"/>
      <c r="TLR190" s="338"/>
      <c r="TLS190" s="338"/>
      <c r="TLT190" s="338"/>
      <c r="TLU190" s="338"/>
      <c r="TLV190" s="338"/>
      <c r="TLW190" s="338"/>
      <c r="TLX190" s="339"/>
      <c r="TLY190" s="11"/>
      <c r="TLZ190" s="338"/>
      <c r="TMA190" s="338"/>
      <c r="TMB190" s="338"/>
      <c r="TMC190" s="338"/>
      <c r="TMD190" s="338"/>
      <c r="TME190" s="338"/>
      <c r="TMF190" s="339"/>
      <c r="TMG190" s="11"/>
      <c r="TMH190" s="338"/>
      <c r="TMI190" s="338"/>
      <c r="TMJ190" s="338"/>
      <c r="TMK190" s="338"/>
      <c r="TML190" s="338"/>
      <c r="TMM190" s="338"/>
      <c r="TMN190" s="339"/>
      <c r="TMO190" s="11"/>
      <c r="TMP190" s="338"/>
      <c r="TMQ190" s="338"/>
      <c r="TMR190" s="338"/>
      <c r="TMS190" s="338"/>
      <c r="TMT190" s="338"/>
      <c r="TMU190" s="338"/>
      <c r="TMV190" s="339"/>
      <c r="TMW190" s="11"/>
      <c r="TMX190" s="338"/>
      <c r="TMY190" s="338"/>
      <c r="TMZ190" s="338"/>
      <c r="TNA190" s="338"/>
      <c r="TNB190" s="338"/>
      <c r="TNC190" s="338"/>
      <c r="TND190" s="339"/>
      <c r="TNE190" s="11"/>
      <c r="TNF190" s="338"/>
      <c r="TNG190" s="338"/>
      <c r="TNH190" s="338"/>
      <c r="TNI190" s="338"/>
      <c r="TNJ190" s="338"/>
      <c r="TNK190" s="338"/>
      <c r="TNL190" s="339"/>
      <c r="TNM190" s="11"/>
      <c r="TNN190" s="338"/>
      <c r="TNO190" s="338"/>
      <c r="TNP190" s="338"/>
      <c r="TNQ190" s="338"/>
      <c r="TNR190" s="338"/>
      <c r="TNS190" s="338"/>
      <c r="TNT190" s="339"/>
      <c r="TNU190" s="11"/>
      <c r="TNV190" s="338"/>
      <c r="TNW190" s="338"/>
      <c r="TNX190" s="338"/>
      <c r="TNY190" s="338"/>
      <c r="TNZ190" s="338"/>
      <c r="TOA190" s="338"/>
      <c r="TOB190" s="339"/>
      <c r="TOC190" s="11"/>
      <c r="TOD190" s="338"/>
      <c r="TOE190" s="338"/>
      <c r="TOF190" s="338"/>
      <c r="TOG190" s="338"/>
      <c r="TOH190" s="338"/>
      <c r="TOI190" s="338"/>
      <c r="TOJ190" s="339"/>
      <c r="TOK190" s="11"/>
      <c r="TOL190" s="338"/>
      <c r="TOM190" s="338"/>
      <c r="TON190" s="338"/>
      <c r="TOO190" s="338"/>
      <c r="TOP190" s="338"/>
      <c r="TOQ190" s="338"/>
      <c r="TOR190" s="339"/>
      <c r="TOS190" s="11"/>
      <c r="TOT190" s="338"/>
      <c r="TOU190" s="338"/>
      <c r="TOV190" s="338"/>
      <c r="TOW190" s="338"/>
      <c r="TOX190" s="338"/>
      <c r="TOY190" s="338"/>
      <c r="TOZ190" s="339"/>
      <c r="TPA190" s="11"/>
      <c r="TPB190" s="338"/>
      <c r="TPC190" s="338"/>
      <c r="TPD190" s="338"/>
      <c r="TPE190" s="338"/>
      <c r="TPF190" s="338"/>
      <c r="TPG190" s="338"/>
      <c r="TPH190" s="339"/>
      <c r="TPI190" s="11"/>
      <c r="TPJ190" s="338"/>
      <c r="TPK190" s="338"/>
      <c r="TPL190" s="338"/>
      <c r="TPM190" s="338"/>
      <c r="TPN190" s="338"/>
      <c r="TPO190" s="338"/>
      <c r="TPP190" s="339"/>
      <c r="TPQ190" s="11"/>
      <c r="TPR190" s="338"/>
      <c r="TPS190" s="338"/>
      <c r="TPT190" s="338"/>
      <c r="TPU190" s="338"/>
      <c r="TPV190" s="338"/>
      <c r="TPW190" s="338"/>
      <c r="TPX190" s="339"/>
      <c r="TPY190" s="11"/>
      <c r="TPZ190" s="338"/>
      <c r="TQA190" s="338"/>
      <c r="TQB190" s="338"/>
      <c r="TQC190" s="338"/>
      <c r="TQD190" s="338"/>
      <c r="TQE190" s="338"/>
      <c r="TQF190" s="339"/>
      <c r="TQG190" s="11"/>
      <c r="TQH190" s="338"/>
      <c r="TQI190" s="338"/>
      <c r="TQJ190" s="338"/>
      <c r="TQK190" s="338"/>
      <c r="TQL190" s="338"/>
      <c r="TQM190" s="338"/>
      <c r="TQN190" s="339"/>
      <c r="TQO190" s="11"/>
      <c r="TQP190" s="338"/>
      <c r="TQQ190" s="338"/>
      <c r="TQR190" s="338"/>
      <c r="TQS190" s="338"/>
      <c r="TQT190" s="338"/>
      <c r="TQU190" s="338"/>
      <c r="TQV190" s="339"/>
      <c r="TQW190" s="11"/>
      <c r="TQX190" s="338"/>
      <c r="TQY190" s="338"/>
      <c r="TQZ190" s="338"/>
      <c r="TRA190" s="338"/>
      <c r="TRB190" s="338"/>
      <c r="TRC190" s="338"/>
      <c r="TRD190" s="339"/>
      <c r="TRE190" s="11"/>
      <c r="TRF190" s="338"/>
      <c r="TRG190" s="338"/>
      <c r="TRH190" s="338"/>
      <c r="TRI190" s="338"/>
      <c r="TRJ190" s="338"/>
      <c r="TRK190" s="338"/>
      <c r="TRL190" s="339"/>
      <c r="TRM190" s="11"/>
      <c r="TRN190" s="338"/>
      <c r="TRO190" s="338"/>
      <c r="TRP190" s="338"/>
      <c r="TRQ190" s="338"/>
      <c r="TRR190" s="338"/>
      <c r="TRS190" s="338"/>
      <c r="TRT190" s="339"/>
      <c r="TRU190" s="11"/>
      <c r="TRV190" s="338"/>
      <c r="TRW190" s="338"/>
      <c r="TRX190" s="338"/>
      <c r="TRY190" s="338"/>
      <c r="TRZ190" s="338"/>
      <c r="TSA190" s="338"/>
      <c r="TSB190" s="339"/>
      <c r="TSC190" s="11"/>
      <c r="TSD190" s="338"/>
      <c r="TSE190" s="338"/>
      <c r="TSF190" s="338"/>
      <c r="TSG190" s="338"/>
      <c r="TSH190" s="338"/>
      <c r="TSI190" s="338"/>
      <c r="TSJ190" s="339"/>
      <c r="TSK190" s="11"/>
      <c r="TSL190" s="338"/>
      <c r="TSM190" s="338"/>
      <c r="TSN190" s="338"/>
      <c r="TSO190" s="338"/>
      <c r="TSP190" s="338"/>
      <c r="TSQ190" s="338"/>
      <c r="TSR190" s="339"/>
      <c r="TSS190" s="11"/>
      <c r="TST190" s="338"/>
      <c r="TSU190" s="338"/>
      <c r="TSV190" s="338"/>
      <c r="TSW190" s="338"/>
      <c r="TSX190" s="338"/>
      <c r="TSY190" s="338"/>
      <c r="TSZ190" s="339"/>
      <c r="TTA190" s="11"/>
      <c r="TTB190" s="338"/>
      <c r="TTC190" s="338"/>
      <c r="TTD190" s="338"/>
      <c r="TTE190" s="338"/>
      <c r="TTF190" s="338"/>
      <c r="TTG190" s="338"/>
      <c r="TTH190" s="339"/>
      <c r="TTI190" s="11"/>
      <c r="TTJ190" s="338"/>
      <c r="TTK190" s="338"/>
      <c r="TTL190" s="338"/>
      <c r="TTM190" s="338"/>
      <c r="TTN190" s="338"/>
      <c r="TTO190" s="338"/>
      <c r="TTP190" s="339"/>
      <c r="TTQ190" s="11"/>
      <c r="TTR190" s="338"/>
      <c r="TTS190" s="338"/>
      <c r="TTT190" s="338"/>
      <c r="TTU190" s="338"/>
      <c r="TTV190" s="338"/>
      <c r="TTW190" s="338"/>
      <c r="TTX190" s="339"/>
      <c r="TTY190" s="11"/>
      <c r="TTZ190" s="338"/>
      <c r="TUA190" s="338"/>
      <c r="TUB190" s="338"/>
      <c r="TUC190" s="338"/>
      <c r="TUD190" s="338"/>
      <c r="TUE190" s="338"/>
      <c r="TUF190" s="339"/>
      <c r="TUG190" s="11"/>
      <c r="TUH190" s="338"/>
      <c r="TUI190" s="338"/>
      <c r="TUJ190" s="338"/>
      <c r="TUK190" s="338"/>
      <c r="TUL190" s="338"/>
      <c r="TUM190" s="338"/>
      <c r="TUN190" s="339"/>
      <c r="TUO190" s="11"/>
      <c r="TUP190" s="338"/>
      <c r="TUQ190" s="338"/>
      <c r="TUR190" s="338"/>
      <c r="TUS190" s="338"/>
      <c r="TUT190" s="338"/>
      <c r="TUU190" s="338"/>
      <c r="TUV190" s="339"/>
      <c r="TUW190" s="11"/>
      <c r="TUX190" s="338"/>
      <c r="TUY190" s="338"/>
      <c r="TUZ190" s="338"/>
      <c r="TVA190" s="338"/>
      <c r="TVB190" s="338"/>
      <c r="TVC190" s="338"/>
      <c r="TVD190" s="339"/>
      <c r="TVE190" s="11"/>
      <c r="TVF190" s="338"/>
      <c r="TVG190" s="338"/>
      <c r="TVH190" s="338"/>
      <c r="TVI190" s="338"/>
      <c r="TVJ190" s="338"/>
      <c r="TVK190" s="338"/>
      <c r="TVL190" s="339"/>
      <c r="TVM190" s="11"/>
      <c r="TVN190" s="338"/>
      <c r="TVO190" s="338"/>
      <c r="TVP190" s="338"/>
      <c r="TVQ190" s="338"/>
      <c r="TVR190" s="338"/>
      <c r="TVS190" s="338"/>
      <c r="TVT190" s="339"/>
      <c r="TVU190" s="11"/>
      <c r="TVV190" s="338"/>
      <c r="TVW190" s="338"/>
      <c r="TVX190" s="338"/>
      <c r="TVY190" s="338"/>
      <c r="TVZ190" s="338"/>
      <c r="TWA190" s="338"/>
      <c r="TWB190" s="339"/>
      <c r="TWC190" s="11"/>
      <c r="TWD190" s="338"/>
      <c r="TWE190" s="338"/>
      <c r="TWF190" s="338"/>
      <c r="TWG190" s="338"/>
      <c r="TWH190" s="338"/>
      <c r="TWI190" s="338"/>
      <c r="TWJ190" s="339"/>
      <c r="TWK190" s="11"/>
      <c r="TWL190" s="338"/>
      <c r="TWM190" s="338"/>
      <c r="TWN190" s="338"/>
      <c r="TWO190" s="338"/>
      <c r="TWP190" s="338"/>
      <c r="TWQ190" s="338"/>
      <c r="TWR190" s="339"/>
      <c r="TWS190" s="11"/>
      <c r="TWT190" s="338"/>
      <c r="TWU190" s="338"/>
      <c r="TWV190" s="338"/>
      <c r="TWW190" s="338"/>
      <c r="TWX190" s="338"/>
      <c r="TWY190" s="338"/>
      <c r="TWZ190" s="339"/>
      <c r="TXA190" s="11"/>
      <c r="TXB190" s="338"/>
      <c r="TXC190" s="338"/>
      <c r="TXD190" s="338"/>
      <c r="TXE190" s="338"/>
      <c r="TXF190" s="338"/>
      <c r="TXG190" s="338"/>
      <c r="TXH190" s="339"/>
      <c r="TXI190" s="11"/>
      <c r="TXJ190" s="338"/>
      <c r="TXK190" s="338"/>
      <c r="TXL190" s="338"/>
      <c r="TXM190" s="338"/>
      <c r="TXN190" s="338"/>
      <c r="TXO190" s="338"/>
      <c r="TXP190" s="339"/>
      <c r="TXQ190" s="11"/>
      <c r="TXR190" s="338"/>
      <c r="TXS190" s="338"/>
      <c r="TXT190" s="338"/>
      <c r="TXU190" s="338"/>
      <c r="TXV190" s="338"/>
      <c r="TXW190" s="338"/>
      <c r="TXX190" s="339"/>
      <c r="TXY190" s="11"/>
      <c r="TXZ190" s="338"/>
      <c r="TYA190" s="338"/>
      <c r="TYB190" s="338"/>
      <c r="TYC190" s="338"/>
      <c r="TYD190" s="338"/>
      <c r="TYE190" s="338"/>
      <c r="TYF190" s="339"/>
      <c r="TYG190" s="11"/>
      <c r="TYH190" s="338"/>
      <c r="TYI190" s="338"/>
      <c r="TYJ190" s="338"/>
      <c r="TYK190" s="338"/>
      <c r="TYL190" s="338"/>
      <c r="TYM190" s="338"/>
      <c r="TYN190" s="339"/>
      <c r="TYO190" s="11"/>
      <c r="TYP190" s="338"/>
      <c r="TYQ190" s="338"/>
      <c r="TYR190" s="338"/>
      <c r="TYS190" s="338"/>
      <c r="TYT190" s="338"/>
      <c r="TYU190" s="338"/>
      <c r="TYV190" s="339"/>
      <c r="TYW190" s="11"/>
      <c r="TYX190" s="338"/>
      <c r="TYY190" s="338"/>
      <c r="TYZ190" s="338"/>
      <c r="TZA190" s="338"/>
      <c r="TZB190" s="338"/>
      <c r="TZC190" s="338"/>
      <c r="TZD190" s="339"/>
      <c r="TZE190" s="11"/>
      <c r="TZF190" s="338"/>
      <c r="TZG190" s="338"/>
      <c r="TZH190" s="338"/>
      <c r="TZI190" s="338"/>
      <c r="TZJ190" s="338"/>
      <c r="TZK190" s="338"/>
      <c r="TZL190" s="339"/>
      <c r="TZM190" s="11"/>
      <c r="TZN190" s="338"/>
      <c r="TZO190" s="338"/>
      <c r="TZP190" s="338"/>
      <c r="TZQ190" s="338"/>
      <c r="TZR190" s="338"/>
      <c r="TZS190" s="338"/>
      <c r="TZT190" s="339"/>
      <c r="TZU190" s="11"/>
      <c r="TZV190" s="338"/>
      <c r="TZW190" s="338"/>
      <c r="TZX190" s="338"/>
      <c r="TZY190" s="338"/>
      <c r="TZZ190" s="338"/>
      <c r="UAA190" s="338"/>
      <c r="UAB190" s="339"/>
      <c r="UAC190" s="11"/>
      <c r="UAD190" s="338"/>
      <c r="UAE190" s="338"/>
      <c r="UAF190" s="338"/>
      <c r="UAG190" s="338"/>
      <c r="UAH190" s="338"/>
      <c r="UAI190" s="338"/>
      <c r="UAJ190" s="339"/>
      <c r="UAK190" s="11"/>
      <c r="UAL190" s="338"/>
      <c r="UAM190" s="338"/>
      <c r="UAN190" s="338"/>
      <c r="UAO190" s="338"/>
      <c r="UAP190" s="338"/>
      <c r="UAQ190" s="338"/>
      <c r="UAR190" s="339"/>
      <c r="UAS190" s="11"/>
      <c r="UAT190" s="338"/>
      <c r="UAU190" s="338"/>
      <c r="UAV190" s="338"/>
      <c r="UAW190" s="338"/>
      <c r="UAX190" s="338"/>
      <c r="UAY190" s="338"/>
      <c r="UAZ190" s="339"/>
      <c r="UBA190" s="11"/>
      <c r="UBB190" s="338"/>
      <c r="UBC190" s="338"/>
      <c r="UBD190" s="338"/>
      <c r="UBE190" s="338"/>
      <c r="UBF190" s="338"/>
      <c r="UBG190" s="338"/>
      <c r="UBH190" s="339"/>
      <c r="UBI190" s="11"/>
      <c r="UBJ190" s="338"/>
      <c r="UBK190" s="338"/>
      <c r="UBL190" s="338"/>
      <c r="UBM190" s="338"/>
      <c r="UBN190" s="338"/>
      <c r="UBO190" s="338"/>
      <c r="UBP190" s="339"/>
      <c r="UBQ190" s="11"/>
      <c r="UBR190" s="338"/>
      <c r="UBS190" s="338"/>
      <c r="UBT190" s="338"/>
      <c r="UBU190" s="338"/>
      <c r="UBV190" s="338"/>
      <c r="UBW190" s="338"/>
      <c r="UBX190" s="339"/>
      <c r="UBY190" s="11"/>
      <c r="UBZ190" s="338"/>
      <c r="UCA190" s="338"/>
      <c r="UCB190" s="338"/>
      <c r="UCC190" s="338"/>
      <c r="UCD190" s="338"/>
      <c r="UCE190" s="338"/>
      <c r="UCF190" s="339"/>
      <c r="UCG190" s="11"/>
      <c r="UCH190" s="338"/>
      <c r="UCI190" s="338"/>
      <c r="UCJ190" s="338"/>
      <c r="UCK190" s="338"/>
      <c r="UCL190" s="338"/>
      <c r="UCM190" s="338"/>
      <c r="UCN190" s="339"/>
      <c r="UCO190" s="11"/>
      <c r="UCP190" s="338"/>
      <c r="UCQ190" s="338"/>
      <c r="UCR190" s="338"/>
      <c r="UCS190" s="338"/>
      <c r="UCT190" s="338"/>
      <c r="UCU190" s="338"/>
      <c r="UCV190" s="339"/>
      <c r="UCW190" s="11"/>
      <c r="UCX190" s="338"/>
      <c r="UCY190" s="338"/>
      <c r="UCZ190" s="338"/>
      <c r="UDA190" s="338"/>
      <c r="UDB190" s="338"/>
      <c r="UDC190" s="338"/>
      <c r="UDD190" s="339"/>
      <c r="UDE190" s="11"/>
      <c r="UDF190" s="338"/>
      <c r="UDG190" s="338"/>
      <c r="UDH190" s="338"/>
      <c r="UDI190" s="338"/>
      <c r="UDJ190" s="338"/>
      <c r="UDK190" s="338"/>
      <c r="UDL190" s="339"/>
      <c r="UDM190" s="11"/>
      <c r="UDN190" s="338"/>
      <c r="UDO190" s="338"/>
      <c r="UDP190" s="338"/>
      <c r="UDQ190" s="338"/>
      <c r="UDR190" s="338"/>
      <c r="UDS190" s="338"/>
      <c r="UDT190" s="339"/>
      <c r="UDU190" s="11"/>
      <c r="UDV190" s="338"/>
      <c r="UDW190" s="338"/>
      <c r="UDX190" s="338"/>
      <c r="UDY190" s="338"/>
      <c r="UDZ190" s="338"/>
      <c r="UEA190" s="338"/>
      <c r="UEB190" s="339"/>
      <c r="UEC190" s="11"/>
      <c r="UED190" s="338"/>
      <c r="UEE190" s="338"/>
      <c r="UEF190" s="338"/>
      <c r="UEG190" s="338"/>
      <c r="UEH190" s="338"/>
      <c r="UEI190" s="338"/>
      <c r="UEJ190" s="339"/>
      <c r="UEK190" s="11"/>
      <c r="UEL190" s="338"/>
      <c r="UEM190" s="338"/>
      <c r="UEN190" s="338"/>
      <c r="UEO190" s="338"/>
      <c r="UEP190" s="338"/>
      <c r="UEQ190" s="338"/>
      <c r="UER190" s="339"/>
      <c r="UES190" s="11"/>
      <c r="UET190" s="338"/>
      <c r="UEU190" s="338"/>
      <c r="UEV190" s="338"/>
      <c r="UEW190" s="338"/>
      <c r="UEX190" s="338"/>
      <c r="UEY190" s="338"/>
      <c r="UEZ190" s="339"/>
      <c r="UFA190" s="11"/>
      <c r="UFB190" s="338"/>
      <c r="UFC190" s="338"/>
      <c r="UFD190" s="338"/>
      <c r="UFE190" s="338"/>
      <c r="UFF190" s="338"/>
      <c r="UFG190" s="338"/>
      <c r="UFH190" s="339"/>
      <c r="UFI190" s="11"/>
      <c r="UFJ190" s="338"/>
      <c r="UFK190" s="338"/>
      <c r="UFL190" s="338"/>
      <c r="UFM190" s="338"/>
      <c r="UFN190" s="338"/>
      <c r="UFO190" s="338"/>
      <c r="UFP190" s="339"/>
      <c r="UFQ190" s="11"/>
      <c r="UFR190" s="338"/>
      <c r="UFS190" s="338"/>
      <c r="UFT190" s="338"/>
      <c r="UFU190" s="338"/>
      <c r="UFV190" s="338"/>
      <c r="UFW190" s="338"/>
      <c r="UFX190" s="339"/>
      <c r="UFY190" s="11"/>
      <c r="UFZ190" s="338"/>
      <c r="UGA190" s="338"/>
      <c r="UGB190" s="338"/>
      <c r="UGC190" s="338"/>
      <c r="UGD190" s="338"/>
      <c r="UGE190" s="338"/>
      <c r="UGF190" s="339"/>
      <c r="UGG190" s="11"/>
      <c r="UGH190" s="338"/>
      <c r="UGI190" s="338"/>
      <c r="UGJ190" s="338"/>
      <c r="UGK190" s="338"/>
      <c r="UGL190" s="338"/>
      <c r="UGM190" s="338"/>
      <c r="UGN190" s="339"/>
      <c r="UGO190" s="11"/>
      <c r="UGP190" s="338"/>
      <c r="UGQ190" s="338"/>
      <c r="UGR190" s="338"/>
      <c r="UGS190" s="338"/>
      <c r="UGT190" s="338"/>
      <c r="UGU190" s="338"/>
      <c r="UGV190" s="339"/>
      <c r="UGW190" s="11"/>
      <c r="UGX190" s="338"/>
      <c r="UGY190" s="338"/>
      <c r="UGZ190" s="338"/>
      <c r="UHA190" s="338"/>
      <c r="UHB190" s="338"/>
      <c r="UHC190" s="338"/>
      <c r="UHD190" s="339"/>
      <c r="UHE190" s="11"/>
      <c r="UHF190" s="338"/>
      <c r="UHG190" s="338"/>
      <c r="UHH190" s="338"/>
      <c r="UHI190" s="338"/>
      <c r="UHJ190" s="338"/>
      <c r="UHK190" s="338"/>
      <c r="UHL190" s="339"/>
      <c r="UHM190" s="11"/>
      <c r="UHN190" s="338"/>
      <c r="UHO190" s="338"/>
      <c r="UHP190" s="338"/>
      <c r="UHQ190" s="338"/>
      <c r="UHR190" s="338"/>
      <c r="UHS190" s="338"/>
      <c r="UHT190" s="339"/>
      <c r="UHU190" s="11"/>
      <c r="UHV190" s="338"/>
      <c r="UHW190" s="338"/>
      <c r="UHX190" s="338"/>
      <c r="UHY190" s="338"/>
      <c r="UHZ190" s="338"/>
      <c r="UIA190" s="338"/>
      <c r="UIB190" s="339"/>
      <c r="UIC190" s="11"/>
      <c r="UID190" s="338"/>
      <c r="UIE190" s="338"/>
      <c r="UIF190" s="338"/>
      <c r="UIG190" s="338"/>
      <c r="UIH190" s="338"/>
      <c r="UII190" s="338"/>
      <c r="UIJ190" s="339"/>
      <c r="UIK190" s="11"/>
      <c r="UIL190" s="338"/>
      <c r="UIM190" s="338"/>
      <c r="UIN190" s="338"/>
      <c r="UIO190" s="338"/>
      <c r="UIP190" s="338"/>
      <c r="UIQ190" s="338"/>
      <c r="UIR190" s="339"/>
      <c r="UIS190" s="11"/>
      <c r="UIT190" s="338"/>
      <c r="UIU190" s="338"/>
      <c r="UIV190" s="338"/>
      <c r="UIW190" s="338"/>
      <c r="UIX190" s="338"/>
      <c r="UIY190" s="338"/>
      <c r="UIZ190" s="339"/>
      <c r="UJA190" s="11"/>
      <c r="UJB190" s="338"/>
      <c r="UJC190" s="338"/>
      <c r="UJD190" s="338"/>
      <c r="UJE190" s="338"/>
      <c r="UJF190" s="338"/>
      <c r="UJG190" s="338"/>
      <c r="UJH190" s="339"/>
      <c r="UJI190" s="11"/>
      <c r="UJJ190" s="338"/>
      <c r="UJK190" s="338"/>
      <c r="UJL190" s="338"/>
      <c r="UJM190" s="338"/>
      <c r="UJN190" s="338"/>
      <c r="UJO190" s="338"/>
      <c r="UJP190" s="339"/>
      <c r="UJQ190" s="11"/>
      <c r="UJR190" s="338"/>
      <c r="UJS190" s="338"/>
      <c r="UJT190" s="338"/>
      <c r="UJU190" s="338"/>
      <c r="UJV190" s="338"/>
      <c r="UJW190" s="338"/>
      <c r="UJX190" s="339"/>
      <c r="UJY190" s="11"/>
      <c r="UJZ190" s="338"/>
      <c r="UKA190" s="338"/>
      <c r="UKB190" s="338"/>
      <c r="UKC190" s="338"/>
      <c r="UKD190" s="338"/>
      <c r="UKE190" s="338"/>
      <c r="UKF190" s="339"/>
      <c r="UKG190" s="11"/>
      <c r="UKH190" s="338"/>
      <c r="UKI190" s="338"/>
      <c r="UKJ190" s="338"/>
      <c r="UKK190" s="338"/>
      <c r="UKL190" s="338"/>
      <c r="UKM190" s="338"/>
      <c r="UKN190" s="339"/>
      <c r="UKO190" s="11"/>
      <c r="UKP190" s="338"/>
      <c r="UKQ190" s="338"/>
      <c r="UKR190" s="338"/>
      <c r="UKS190" s="338"/>
      <c r="UKT190" s="338"/>
      <c r="UKU190" s="338"/>
      <c r="UKV190" s="339"/>
      <c r="UKW190" s="11"/>
      <c r="UKX190" s="338"/>
      <c r="UKY190" s="338"/>
      <c r="UKZ190" s="338"/>
      <c r="ULA190" s="338"/>
      <c r="ULB190" s="338"/>
      <c r="ULC190" s="338"/>
      <c r="ULD190" s="339"/>
      <c r="ULE190" s="11"/>
      <c r="ULF190" s="338"/>
      <c r="ULG190" s="338"/>
      <c r="ULH190" s="338"/>
      <c r="ULI190" s="338"/>
      <c r="ULJ190" s="338"/>
      <c r="ULK190" s="338"/>
      <c r="ULL190" s="339"/>
      <c r="ULM190" s="11"/>
      <c r="ULN190" s="338"/>
      <c r="ULO190" s="338"/>
      <c r="ULP190" s="338"/>
      <c r="ULQ190" s="338"/>
      <c r="ULR190" s="338"/>
      <c r="ULS190" s="338"/>
      <c r="ULT190" s="339"/>
      <c r="ULU190" s="11"/>
      <c r="ULV190" s="338"/>
      <c r="ULW190" s="338"/>
      <c r="ULX190" s="338"/>
      <c r="ULY190" s="338"/>
      <c r="ULZ190" s="338"/>
      <c r="UMA190" s="338"/>
      <c r="UMB190" s="339"/>
      <c r="UMC190" s="11"/>
      <c r="UMD190" s="338"/>
      <c r="UME190" s="338"/>
      <c r="UMF190" s="338"/>
      <c r="UMG190" s="338"/>
      <c r="UMH190" s="338"/>
      <c r="UMI190" s="338"/>
      <c r="UMJ190" s="339"/>
      <c r="UMK190" s="11"/>
      <c r="UML190" s="338"/>
      <c r="UMM190" s="338"/>
      <c r="UMN190" s="338"/>
      <c r="UMO190" s="338"/>
      <c r="UMP190" s="338"/>
      <c r="UMQ190" s="338"/>
      <c r="UMR190" s="339"/>
      <c r="UMS190" s="11"/>
      <c r="UMT190" s="338"/>
      <c r="UMU190" s="338"/>
      <c r="UMV190" s="338"/>
      <c r="UMW190" s="338"/>
      <c r="UMX190" s="338"/>
      <c r="UMY190" s="338"/>
      <c r="UMZ190" s="339"/>
      <c r="UNA190" s="11"/>
      <c r="UNB190" s="338"/>
      <c r="UNC190" s="338"/>
      <c r="UND190" s="338"/>
      <c r="UNE190" s="338"/>
      <c r="UNF190" s="338"/>
      <c r="UNG190" s="338"/>
      <c r="UNH190" s="339"/>
      <c r="UNI190" s="11"/>
      <c r="UNJ190" s="338"/>
      <c r="UNK190" s="338"/>
      <c r="UNL190" s="338"/>
      <c r="UNM190" s="338"/>
      <c r="UNN190" s="338"/>
      <c r="UNO190" s="338"/>
      <c r="UNP190" s="339"/>
      <c r="UNQ190" s="11"/>
      <c r="UNR190" s="338"/>
      <c r="UNS190" s="338"/>
      <c r="UNT190" s="338"/>
      <c r="UNU190" s="338"/>
      <c r="UNV190" s="338"/>
      <c r="UNW190" s="338"/>
      <c r="UNX190" s="339"/>
      <c r="UNY190" s="11"/>
      <c r="UNZ190" s="338"/>
      <c r="UOA190" s="338"/>
      <c r="UOB190" s="338"/>
      <c r="UOC190" s="338"/>
      <c r="UOD190" s="338"/>
      <c r="UOE190" s="338"/>
      <c r="UOF190" s="339"/>
      <c r="UOG190" s="11"/>
      <c r="UOH190" s="338"/>
      <c r="UOI190" s="338"/>
      <c r="UOJ190" s="338"/>
      <c r="UOK190" s="338"/>
      <c r="UOL190" s="338"/>
      <c r="UOM190" s="338"/>
      <c r="UON190" s="339"/>
      <c r="UOO190" s="11"/>
      <c r="UOP190" s="338"/>
      <c r="UOQ190" s="338"/>
      <c r="UOR190" s="338"/>
      <c r="UOS190" s="338"/>
      <c r="UOT190" s="338"/>
      <c r="UOU190" s="338"/>
      <c r="UOV190" s="339"/>
      <c r="UOW190" s="11"/>
      <c r="UOX190" s="338"/>
      <c r="UOY190" s="338"/>
      <c r="UOZ190" s="338"/>
      <c r="UPA190" s="338"/>
      <c r="UPB190" s="338"/>
      <c r="UPC190" s="338"/>
      <c r="UPD190" s="339"/>
      <c r="UPE190" s="11"/>
      <c r="UPF190" s="338"/>
      <c r="UPG190" s="338"/>
      <c r="UPH190" s="338"/>
      <c r="UPI190" s="338"/>
      <c r="UPJ190" s="338"/>
      <c r="UPK190" s="338"/>
      <c r="UPL190" s="339"/>
      <c r="UPM190" s="11"/>
      <c r="UPN190" s="338"/>
      <c r="UPO190" s="338"/>
      <c r="UPP190" s="338"/>
      <c r="UPQ190" s="338"/>
      <c r="UPR190" s="338"/>
      <c r="UPS190" s="338"/>
      <c r="UPT190" s="339"/>
      <c r="UPU190" s="11"/>
      <c r="UPV190" s="338"/>
      <c r="UPW190" s="338"/>
      <c r="UPX190" s="338"/>
      <c r="UPY190" s="338"/>
      <c r="UPZ190" s="338"/>
      <c r="UQA190" s="338"/>
      <c r="UQB190" s="339"/>
      <c r="UQC190" s="11"/>
      <c r="UQD190" s="338"/>
      <c r="UQE190" s="338"/>
      <c r="UQF190" s="338"/>
      <c r="UQG190" s="338"/>
      <c r="UQH190" s="338"/>
      <c r="UQI190" s="338"/>
      <c r="UQJ190" s="339"/>
      <c r="UQK190" s="11"/>
      <c r="UQL190" s="338"/>
      <c r="UQM190" s="338"/>
      <c r="UQN190" s="338"/>
      <c r="UQO190" s="338"/>
      <c r="UQP190" s="338"/>
      <c r="UQQ190" s="338"/>
      <c r="UQR190" s="339"/>
      <c r="UQS190" s="11"/>
      <c r="UQT190" s="338"/>
      <c r="UQU190" s="338"/>
      <c r="UQV190" s="338"/>
      <c r="UQW190" s="338"/>
      <c r="UQX190" s="338"/>
      <c r="UQY190" s="338"/>
      <c r="UQZ190" s="339"/>
      <c r="URA190" s="11"/>
      <c r="URB190" s="338"/>
      <c r="URC190" s="338"/>
      <c r="URD190" s="338"/>
      <c r="URE190" s="338"/>
      <c r="URF190" s="338"/>
      <c r="URG190" s="338"/>
      <c r="URH190" s="339"/>
      <c r="URI190" s="11"/>
      <c r="URJ190" s="338"/>
      <c r="URK190" s="338"/>
      <c r="URL190" s="338"/>
      <c r="URM190" s="338"/>
      <c r="URN190" s="338"/>
      <c r="URO190" s="338"/>
      <c r="URP190" s="339"/>
      <c r="URQ190" s="11"/>
      <c r="URR190" s="338"/>
      <c r="URS190" s="338"/>
      <c r="URT190" s="338"/>
      <c r="URU190" s="338"/>
      <c r="URV190" s="338"/>
      <c r="URW190" s="338"/>
      <c r="URX190" s="339"/>
      <c r="URY190" s="11"/>
      <c r="URZ190" s="338"/>
      <c r="USA190" s="338"/>
      <c r="USB190" s="338"/>
      <c r="USC190" s="338"/>
      <c r="USD190" s="338"/>
      <c r="USE190" s="338"/>
      <c r="USF190" s="339"/>
      <c r="USG190" s="11"/>
      <c r="USH190" s="338"/>
      <c r="USI190" s="338"/>
      <c r="USJ190" s="338"/>
      <c r="USK190" s="338"/>
      <c r="USL190" s="338"/>
      <c r="USM190" s="338"/>
      <c r="USN190" s="339"/>
      <c r="USO190" s="11"/>
      <c r="USP190" s="338"/>
      <c r="USQ190" s="338"/>
      <c r="USR190" s="338"/>
      <c r="USS190" s="338"/>
      <c r="UST190" s="338"/>
      <c r="USU190" s="338"/>
      <c r="USV190" s="339"/>
      <c r="USW190" s="11"/>
      <c r="USX190" s="338"/>
      <c r="USY190" s="338"/>
      <c r="USZ190" s="338"/>
      <c r="UTA190" s="338"/>
      <c r="UTB190" s="338"/>
      <c r="UTC190" s="338"/>
      <c r="UTD190" s="339"/>
      <c r="UTE190" s="11"/>
      <c r="UTF190" s="338"/>
      <c r="UTG190" s="338"/>
      <c r="UTH190" s="338"/>
      <c r="UTI190" s="338"/>
      <c r="UTJ190" s="338"/>
      <c r="UTK190" s="338"/>
      <c r="UTL190" s="339"/>
      <c r="UTM190" s="11"/>
      <c r="UTN190" s="338"/>
      <c r="UTO190" s="338"/>
      <c r="UTP190" s="338"/>
      <c r="UTQ190" s="338"/>
      <c r="UTR190" s="338"/>
      <c r="UTS190" s="338"/>
      <c r="UTT190" s="339"/>
      <c r="UTU190" s="11"/>
      <c r="UTV190" s="338"/>
      <c r="UTW190" s="338"/>
      <c r="UTX190" s="338"/>
      <c r="UTY190" s="338"/>
      <c r="UTZ190" s="338"/>
      <c r="UUA190" s="338"/>
      <c r="UUB190" s="339"/>
      <c r="UUC190" s="11"/>
      <c r="UUD190" s="338"/>
      <c r="UUE190" s="338"/>
      <c r="UUF190" s="338"/>
      <c r="UUG190" s="338"/>
      <c r="UUH190" s="338"/>
      <c r="UUI190" s="338"/>
      <c r="UUJ190" s="339"/>
      <c r="UUK190" s="11"/>
      <c r="UUL190" s="338"/>
      <c r="UUM190" s="338"/>
      <c r="UUN190" s="338"/>
      <c r="UUO190" s="338"/>
      <c r="UUP190" s="338"/>
      <c r="UUQ190" s="338"/>
      <c r="UUR190" s="339"/>
      <c r="UUS190" s="11"/>
      <c r="UUT190" s="338"/>
      <c r="UUU190" s="338"/>
      <c r="UUV190" s="338"/>
      <c r="UUW190" s="338"/>
      <c r="UUX190" s="338"/>
      <c r="UUY190" s="338"/>
      <c r="UUZ190" s="339"/>
      <c r="UVA190" s="11"/>
      <c r="UVB190" s="338"/>
      <c r="UVC190" s="338"/>
      <c r="UVD190" s="338"/>
      <c r="UVE190" s="338"/>
      <c r="UVF190" s="338"/>
      <c r="UVG190" s="338"/>
      <c r="UVH190" s="339"/>
      <c r="UVI190" s="11"/>
      <c r="UVJ190" s="338"/>
      <c r="UVK190" s="338"/>
      <c r="UVL190" s="338"/>
      <c r="UVM190" s="338"/>
      <c r="UVN190" s="338"/>
      <c r="UVO190" s="338"/>
      <c r="UVP190" s="339"/>
      <c r="UVQ190" s="11"/>
      <c r="UVR190" s="338"/>
      <c r="UVS190" s="338"/>
      <c r="UVT190" s="338"/>
      <c r="UVU190" s="338"/>
      <c r="UVV190" s="338"/>
      <c r="UVW190" s="338"/>
      <c r="UVX190" s="339"/>
      <c r="UVY190" s="11"/>
      <c r="UVZ190" s="338"/>
      <c r="UWA190" s="338"/>
      <c r="UWB190" s="338"/>
      <c r="UWC190" s="338"/>
      <c r="UWD190" s="338"/>
      <c r="UWE190" s="338"/>
      <c r="UWF190" s="339"/>
      <c r="UWG190" s="11"/>
      <c r="UWH190" s="338"/>
      <c r="UWI190" s="338"/>
      <c r="UWJ190" s="338"/>
      <c r="UWK190" s="338"/>
      <c r="UWL190" s="338"/>
      <c r="UWM190" s="338"/>
      <c r="UWN190" s="339"/>
      <c r="UWO190" s="11"/>
      <c r="UWP190" s="338"/>
      <c r="UWQ190" s="338"/>
      <c r="UWR190" s="338"/>
      <c r="UWS190" s="338"/>
      <c r="UWT190" s="338"/>
      <c r="UWU190" s="338"/>
      <c r="UWV190" s="339"/>
      <c r="UWW190" s="11"/>
      <c r="UWX190" s="338"/>
      <c r="UWY190" s="338"/>
      <c r="UWZ190" s="338"/>
      <c r="UXA190" s="338"/>
      <c r="UXB190" s="338"/>
      <c r="UXC190" s="338"/>
      <c r="UXD190" s="339"/>
      <c r="UXE190" s="11"/>
      <c r="UXF190" s="338"/>
      <c r="UXG190" s="338"/>
      <c r="UXH190" s="338"/>
      <c r="UXI190" s="338"/>
      <c r="UXJ190" s="338"/>
      <c r="UXK190" s="338"/>
      <c r="UXL190" s="339"/>
      <c r="UXM190" s="11"/>
      <c r="UXN190" s="338"/>
      <c r="UXO190" s="338"/>
      <c r="UXP190" s="338"/>
      <c r="UXQ190" s="338"/>
      <c r="UXR190" s="338"/>
      <c r="UXS190" s="338"/>
      <c r="UXT190" s="339"/>
      <c r="UXU190" s="11"/>
      <c r="UXV190" s="338"/>
      <c r="UXW190" s="338"/>
      <c r="UXX190" s="338"/>
      <c r="UXY190" s="338"/>
      <c r="UXZ190" s="338"/>
      <c r="UYA190" s="338"/>
      <c r="UYB190" s="339"/>
      <c r="UYC190" s="11"/>
      <c r="UYD190" s="338"/>
      <c r="UYE190" s="338"/>
      <c r="UYF190" s="338"/>
      <c r="UYG190" s="338"/>
      <c r="UYH190" s="338"/>
      <c r="UYI190" s="338"/>
      <c r="UYJ190" s="339"/>
      <c r="UYK190" s="11"/>
      <c r="UYL190" s="338"/>
      <c r="UYM190" s="338"/>
      <c r="UYN190" s="338"/>
      <c r="UYO190" s="338"/>
      <c r="UYP190" s="338"/>
      <c r="UYQ190" s="338"/>
      <c r="UYR190" s="339"/>
      <c r="UYS190" s="11"/>
      <c r="UYT190" s="338"/>
      <c r="UYU190" s="338"/>
      <c r="UYV190" s="338"/>
      <c r="UYW190" s="338"/>
      <c r="UYX190" s="338"/>
      <c r="UYY190" s="338"/>
      <c r="UYZ190" s="339"/>
      <c r="UZA190" s="11"/>
      <c r="UZB190" s="338"/>
      <c r="UZC190" s="338"/>
      <c r="UZD190" s="338"/>
      <c r="UZE190" s="338"/>
      <c r="UZF190" s="338"/>
      <c r="UZG190" s="338"/>
      <c r="UZH190" s="339"/>
      <c r="UZI190" s="11"/>
      <c r="UZJ190" s="338"/>
      <c r="UZK190" s="338"/>
      <c r="UZL190" s="338"/>
      <c r="UZM190" s="338"/>
      <c r="UZN190" s="338"/>
      <c r="UZO190" s="338"/>
      <c r="UZP190" s="339"/>
      <c r="UZQ190" s="11"/>
      <c r="UZR190" s="338"/>
      <c r="UZS190" s="338"/>
      <c r="UZT190" s="338"/>
      <c r="UZU190" s="338"/>
      <c r="UZV190" s="338"/>
      <c r="UZW190" s="338"/>
      <c r="UZX190" s="339"/>
      <c r="UZY190" s="11"/>
      <c r="UZZ190" s="338"/>
      <c r="VAA190" s="338"/>
      <c r="VAB190" s="338"/>
      <c r="VAC190" s="338"/>
      <c r="VAD190" s="338"/>
      <c r="VAE190" s="338"/>
      <c r="VAF190" s="339"/>
      <c r="VAG190" s="11"/>
      <c r="VAH190" s="338"/>
      <c r="VAI190" s="338"/>
      <c r="VAJ190" s="338"/>
      <c r="VAK190" s="338"/>
      <c r="VAL190" s="338"/>
      <c r="VAM190" s="338"/>
      <c r="VAN190" s="339"/>
      <c r="VAO190" s="11"/>
      <c r="VAP190" s="338"/>
      <c r="VAQ190" s="338"/>
      <c r="VAR190" s="338"/>
      <c r="VAS190" s="338"/>
      <c r="VAT190" s="338"/>
      <c r="VAU190" s="338"/>
      <c r="VAV190" s="339"/>
      <c r="VAW190" s="11"/>
      <c r="VAX190" s="338"/>
      <c r="VAY190" s="338"/>
      <c r="VAZ190" s="338"/>
      <c r="VBA190" s="338"/>
      <c r="VBB190" s="338"/>
      <c r="VBC190" s="338"/>
      <c r="VBD190" s="339"/>
      <c r="VBE190" s="11"/>
      <c r="VBF190" s="338"/>
      <c r="VBG190" s="338"/>
      <c r="VBH190" s="338"/>
      <c r="VBI190" s="338"/>
      <c r="VBJ190" s="338"/>
      <c r="VBK190" s="338"/>
      <c r="VBL190" s="339"/>
      <c r="VBM190" s="11"/>
      <c r="VBN190" s="338"/>
      <c r="VBO190" s="338"/>
      <c r="VBP190" s="338"/>
      <c r="VBQ190" s="338"/>
      <c r="VBR190" s="338"/>
      <c r="VBS190" s="338"/>
      <c r="VBT190" s="339"/>
      <c r="VBU190" s="11"/>
      <c r="VBV190" s="338"/>
      <c r="VBW190" s="338"/>
      <c r="VBX190" s="338"/>
      <c r="VBY190" s="338"/>
      <c r="VBZ190" s="338"/>
      <c r="VCA190" s="338"/>
      <c r="VCB190" s="339"/>
      <c r="VCC190" s="11"/>
      <c r="VCD190" s="338"/>
      <c r="VCE190" s="338"/>
      <c r="VCF190" s="338"/>
      <c r="VCG190" s="338"/>
      <c r="VCH190" s="338"/>
      <c r="VCI190" s="338"/>
      <c r="VCJ190" s="339"/>
      <c r="VCK190" s="11"/>
      <c r="VCL190" s="338"/>
      <c r="VCM190" s="338"/>
      <c r="VCN190" s="338"/>
      <c r="VCO190" s="338"/>
      <c r="VCP190" s="338"/>
      <c r="VCQ190" s="338"/>
      <c r="VCR190" s="339"/>
      <c r="VCS190" s="11"/>
      <c r="VCT190" s="338"/>
      <c r="VCU190" s="338"/>
      <c r="VCV190" s="338"/>
      <c r="VCW190" s="338"/>
      <c r="VCX190" s="338"/>
      <c r="VCY190" s="338"/>
      <c r="VCZ190" s="339"/>
      <c r="VDA190" s="11"/>
      <c r="VDB190" s="338"/>
      <c r="VDC190" s="338"/>
      <c r="VDD190" s="338"/>
      <c r="VDE190" s="338"/>
      <c r="VDF190" s="338"/>
      <c r="VDG190" s="338"/>
      <c r="VDH190" s="339"/>
      <c r="VDI190" s="11"/>
      <c r="VDJ190" s="338"/>
      <c r="VDK190" s="338"/>
      <c r="VDL190" s="338"/>
      <c r="VDM190" s="338"/>
      <c r="VDN190" s="338"/>
      <c r="VDO190" s="338"/>
      <c r="VDP190" s="339"/>
      <c r="VDQ190" s="11"/>
      <c r="VDR190" s="338"/>
      <c r="VDS190" s="338"/>
      <c r="VDT190" s="338"/>
      <c r="VDU190" s="338"/>
      <c r="VDV190" s="338"/>
      <c r="VDW190" s="338"/>
      <c r="VDX190" s="339"/>
      <c r="VDY190" s="11"/>
      <c r="VDZ190" s="338"/>
      <c r="VEA190" s="338"/>
      <c r="VEB190" s="338"/>
      <c r="VEC190" s="338"/>
      <c r="VED190" s="338"/>
      <c r="VEE190" s="338"/>
      <c r="VEF190" s="339"/>
      <c r="VEG190" s="11"/>
      <c r="VEH190" s="338"/>
      <c r="VEI190" s="338"/>
      <c r="VEJ190" s="338"/>
      <c r="VEK190" s="338"/>
      <c r="VEL190" s="338"/>
      <c r="VEM190" s="338"/>
      <c r="VEN190" s="339"/>
      <c r="VEO190" s="11"/>
      <c r="VEP190" s="338"/>
      <c r="VEQ190" s="338"/>
      <c r="VER190" s="338"/>
      <c r="VES190" s="338"/>
      <c r="VET190" s="338"/>
      <c r="VEU190" s="338"/>
      <c r="VEV190" s="339"/>
      <c r="VEW190" s="11"/>
      <c r="VEX190" s="338"/>
      <c r="VEY190" s="338"/>
      <c r="VEZ190" s="338"/>
      <c r="VFA190" s="338"/>
      <c r="VFB190" s="338"/>
      <c r="VFC190" s="338"/>
      <c r="VFD190" s="339"/>
      <c r="VFE190" s="11"/>
      <c r="VFF190" s="338"/>
      <c r="VFG190" s="338"/>
      <c r="VFH190" s="338"/>
      <c r="VFI190" s="338"/>
      <c r="VFJ190" s="338"/>
      <c r="VFK190" s="338"/>
      <c r="VFL190" s="339"/>
      <c r="VFM190" s="11"/>
      <c r="VFN190" s="338"/>
      <c r="VFO190" s="338"/>
      <c r="VFP190" s="338"/>
      <c r="VFQ190" s="338"/>
      <c r="VFR190" s="338"/>
      <c r="VFS190" s="338"/>
      <c r="VFT190" s="339"/>
      <c r="VFU190" s="11"/>
      <c r="VFV190" s="338"/>
      <c r="VFW190" s="338"/>
      <c r="VFX190" s="338"/>
      <c r="VFY190" s="338"/>
      <c r="VFZ190" s="338"/>
      <c r="VGA190" s="338"/>
      <c r="VGB190" s="339"/>
      <c r="VGC190" s="11"/>
      <c r="VGD190" s="338"/>
      <c r="VGE190" s="338"/>
      <c r="VGF190" s="338"/>
      <c r="VGG190" s="338"/>
      <c r="VGH190" s="338"/>
      <c r="VGI190" s="338"/>
      <c r="VGJ190" s="339"/>
      <c r="VGK190" s="11"/>
      <c r="VGL190" s="338"/>
      <c r="VGM190" s="338"/>
      <c r="VGN190" s="338"/>
      <c r="VGO190" s="338"/>
      <c r="VGP190" s="338"/>
      <c r="VGQ190" s="338"/>
      <c r="VGR190" s="339"/>
      <c r="VGS190" s="11"/>
      <c r="VGT190" s="338"/>
      <c r="VGU190" s="338"/>
      <c r="VGV190" s="338"/>
      <c r="VGW190" s="338"/>
      <c r="VGX190" s="338"/>
      <c r="VGY190" s="338"/>
      <c r="VGZ190" s="339"/>
      <c r="VHA190" s="11"/>
      <c r="VHB190" s="338"/>
      <c r="VHC190" s="338"/>
      <c r="VHD190" s="338"/>
      <c r="VHE190" s="338"/>
      <c r="VHF190" s="338"/>
      <c r="VHG190" s="338"/>
      <c r="VHH190" s="339"/>
      <c r="VHI190" s="11"/>
      <c r="VHJ190" s="338"/>
      <c r="VHK190" s="338"/>
      <c r="VHL190" s="338"/>
      <c r="VHM190" s="338"/>
      <c r="VHN190" s="338"/>
      <c r="VHO190" s="338"/>
      <c r="VHP190" s="339"/>
      <c r="VHQ190" s="11"/>
      <c r="VHR190" s="338"/>
      <c r="VHS190" s="338"/>
      <c r="VHT190" s="338"/>
      <c r="VHU190" s="338"/>
      <c r="VHV190" s="338"/>
      <c r="VHW190" s="338"/>
      <c r="VHX190" s="339"/>
      <c r="VHY190" s="11"/>
      <c r="VHZ190" s="338"/>
      <c r="VIA190" s="338"/>
      <c r="VIB190" s="338"/>
      <c r="VIC190" s="338"/>
      <c r="VID190" s="338"/>
      <c r="VIE190" s="338"/>
      <c r="VIF190" s="339"/>
      <c r="VIG190" s="11"/>
      <c r="VIH190" s="338"/>
      <c r="VII190" s="338"/>
      <c r="VIJ190" s="338"/>
      <c r="VIK190" s="338"/>
      <c r="VIL190" s="338"/>
      <c r="VIM190" s="338"/>
      <c r="VIN190" s="339"/>
      <c r="VIO190" s="11"/>
      <c r="VIP190" s="338"/>
      <c r="VIQ190" s="338"/>
      <c r="VIR190" s="338"/>
      <c r="VIS190" s="338"/>
      <c r="VIT190" s="338"/>
      <c r="VIU190" s="338"/>
      <c r="VIV190" s="339"/>
      <c r="VIW190" s="11"/>
      <c r="VIX190" s="338"/>
      <c r="VIY190" s="338"/>
      <c r="VIZ190" s="338"/>
      <c r="VJA190" s="338"/>
      <c r="VJB190" s="338"/>
      <c r="VJC190" s="338"/>
      <c r="VJD190" s="339"/>
      <c r="VJE190" s="11"/>
      <c r="VJF190" s="338"/>
      <c r="VJG190" s="338"/>
      <c r="VJH190" s="338"/>
      <c r="VJI190" s="338"/>
      <c r="VJJ190" s="338"/>
      <c r="VJK190" s="338"/>
      <c r="VJL190" s="339"/>
      <c r="VJM190" s="11"/>
      <c r="VJN190" s="338"/>
      <c r="VJO190" s="338"/>
      <c r="VJP190" s="338"/>
      <c r="VJQ190" s="338"/>
      <c r="VJR190" s="338"/>
      <c r="VJS190" s="338"/>
      <c r="VJT190" s="339"/>
      <c r="VJU190" s="11"/>
      <c r="VJV190" s="338"/>
      <c r="VJW190" s="338"/>
      <c r="VJX190" s="338"/>
      <c r="VJY190" s="338"/>
      <c r="VJZ190" s="338"/>
      <c r="VKA190" s="338"/>
      <c r="VKB190" s="339"/>
      <c r="VKC190" s="11"/>
      <c r="VKD190" s="338"/>
      <c r="VKE190" s="338"/>
      <c r="VKF190" s="338"/>
      <c r="VKG190" s="338"/>
      <c r="VKH190" s="338"/>
      <c r="VKI190" s="338"/>
      <c r="VKJ190" s="339"/>
      <c r="VKK190" s="11"/>
      <c r="VKL190" s="338"/>
      <c r="VKM190" s="338"/>
      <c r="VKN190" s="338"/>
      <c r="VKO190" s="338"/>
      <c r="VKP190" s="338"/>
      <c r="VKQ190" s="338"/>
      <c r="VKR190" s="339"/>
      <c r="VKS190" s="11"/>
      <c r="VKT190" s="338"/>
      <c r="VKU190" s="338"/>
      <c r="VKV190" s="338"/>
      <c r="VKW190" s="338"/>
      <c r="VKX190" s="338"/>
      <c r="VKY190" s="338"/>
      <c r="VKZ190" s="339"/>
      <c r="VLA190" s="11"/>
      <c r="VLB190" s="338"/>
      <c r="VLC190" s="338"/>
      <c r="VLD190" s="338"/>
      <c r="VLE190" s="338"/>
      <c r="VLF190" s="338"/>
      <c r="VLG190" s="338"/>
      <c r="VLH190" s="339"/>
      <c r="VLI190" s="11"/>
      <c r="VLJ190" s="338"/>
      <c r="VLK190" s="338"/>
      <c r="VLL190" s="338"/>
      <c r="VLM190" s="338"/>
      <c r="VLN190" s="338"/>
      <c r="VLO190" s="338"/>
      <c r="VLP190" s="339"/>
      <c r="VLQ190" s="11"/>
      <c r="VLR190" s="338"/>
      <c r="VLS190" s="338"/>
      <c r="VLT190" s="338"/>
      <c r="VLU190" s="338"/>
      <c r="VLV190" s="338"/>
      <c r="VLW190" s="338"/>
      <c r="VLX190" s="339"/>
      <c r="VLY190" s="11"/>
      <c r="VLZ190" s="338"/>
      <c r="VMA190" s="338"/>
      <c r="VMB190" s="338"/>
      <c r="VMC190" s="338"/>
      <c r="VMD190" s="338"/>
      <c r="VME190" s="338"/>
      <c r="VMF190" s="339"/>
      <c r="VMG190" s="11"/>
      <c r="VMH190" s="338"/>
      <c r="VMI190" s="338"/>
      <c r="VMJ190" s="338"/>
      <c r="VMK190" s="338"/>
      <c r="VML190" s="338"/>
      <c r="VMM190" s="338"/>
      <c r="VMN190" s="339"/>
      <c r="VMO190" s="11"/>
      <c r="VMP190" s="338"/>
      <c r="VMQ190" s="338"/>
      <c r="VMR190" s="338"/>
      <c r="VMS190" s="338"/>
      <c r="VMT190" s="338"/>
      <c r="VMU190" s="338"/>
      <c r="VMV190" s="339"/>
      <c r="VMW190" s="11"/>
      <c r="VMX190" s="338"/>
      <c r="VMY190" s="338"/>
      <c r="VMZ190" s="338"/>
      <c r="VNA190" s="338"/>
      <c r="VNB190" s="338"/>
      <c r="VNC190" s="338"/>
      <c r="VND190" s="339"/>
      <c r="VNE190" s="11"/>
      <c r="VNF190" s="338"/>
      <c r="VNG190" s="338"/>
      <c r="VNH190" s="338"/>
      <c r="VNI190" s="338"/>
      <c r="VNJ190" s="338"/>
      <c r="VNK190" s="338"/>
      <c r="VNL190" s="339"/>
      <c r="VNM190" s="11"/>
      <c r="VNN190" s="338"/>
      <c r="VNO190" s="338"/>
      <c r="VNP190" s="338"/>
      <c r="VNQ190" s="338"/>
      <c r="VNR190" s="338"/>
      <c r="VNS190" s="338"/>
      <c r="VNT190" s="339"/>
      <c r="VNU190" s="11"/>
      <c r="VNV190" s="338"/>
      <c r="VNW190" s="338"/>
      <c r="VNX190" s="338"/>
      <c r="VNY190" s="338"/>
      <c r="VNZ190" s="338"/>
      <c r="VOA190" s="338"/>
      <c r="VOB190" s="339"/>
      <c r="VOC190" s="11"/>
      <c r="VOD190" s="338"/>
      <c r="VOE190" s="338"/>
      <c r="VOF190" s="338"/>
      <c r="VOG190" s="338"/>
      <c r="VOH190" s="338"/>
      <c r="VOI190" s="338"/>
      <c r="VOJ190" s="339"/>
      <c r="VOK190" s="11"/>
      <c r="VOL190" s="338"/>
      <c r="VOM190" s="338"/>
      <c r="VON190" s="338"/>
      <c r="VOO190" s="338"/>
      <c r="VOP190" s="338"/>
      <c r="VOQ190" s="338"/>
      <c r="VOR190" s="339"/>
      <c r="VOS190" s="11"/>
      <c r="VOT190" s="338"/>
      <c r="VOU190" s="338"/>
      <c r="VOV190" s="338"/>
      <c r="VOW190" s="338"/>
      <c r="VOX190" s="338"/>
      <c r="VOY190" s="338"/>
      <c r="VOZ190" s="339"/>
      <c r="VPA190" s="11"/>
      <c r="VPB190" s="338"/>
      <c r="VPC190" s="338"/>
      <c r="VPD190" s="338"/>
      <c r="VPE190" s="338"/>
      <c r="VPF190" s="338"/>
      <c r="VPG190" s="338"/>
      <c r="VPH190" s="339"/>
      <c r="VPI190" s="11"/>
      <c r="VPJ190" s="338"/>
      <c r="VPK190" s="338"/>
      <c r="VPL190" s="338"/>
      <c r="VPM190" s="338"/>
      <c r="VPN190" s="338"/>
      <c r="VPO190" s="338"/>
      <c r="VPP190" s="339"/>
      <c r="VPQ190" s="11"/>
      <c r="VPR190" s="338"/>
      <c r="VPS190" s="338"/>
      <c r="VPT190" s="338"/>
      <c r="VPU190" s="338"/>
      <c r="VPV190" s="338"/>
      <c r="VPW190" s="338"/>
      <c r="VPX190" s="339"/>
      <c r="VPY190" s="11"/>
      <c r="VPZ190" s="338"/>
      <c r="VQA190" s="338"/>
      <c r="VQB190" s="338"/>
      <c r="VQC190" s="338"/>
      <c r="VQD190" s="338"/>
      <c r="VQE190" s="338"/>
      <c r="VQF190" s="339"/>
      <c r="VQG190" s="11"/>
      <c r="VQH190" s="338"/>
      <c r="VQI190" s="338"/>
      <c r="VQJ190" s="338"/>
      <c r="VQK190" s="338"/>
      <c r="VQL190" s="338"/>
      <c r="VQM190" s="338"/>
      <c r="VQN190" s="339"/>
      <c r="VQO190" s="11"/>
      <c r="VQP190" s="338"/>
      <c r="VQQ190" s="338"/>
      <c r="VQR190" s="338"/>
      <c r="VQS190" s="338"/>
      <c r="VQT190" s="338"/>
      <c r="VQU190" s="338"/>
      <c r="VQV190" s="339"/>
      <c r="VQW190" s="11"/>
      <c r="VQX190" s="338"/>
      <c r="VQY190" s="338"/>
      <c r="VQZ190" s="338"/>
      <c r="VRA190" s="338"/>
      <c r="VRB190" s="338"/>
      <c r="VRC190" s="338"/>
      <c r="VRD190" s="339"/>
      <c r="VRE190" s="11"/>
      <c r="VRF190" s="338"/>
      <c r="VRG190" s="338"/>
      <c r="VRH190" s="338"/>
      <c r="VRI190" s="338"/>
      <c r="VRJ190" s="338"/>
      <c r="VRK190" s="338"/>
      <c r="VRL190" s="339"/>
      <c r="VRM190" s="11"/>
      <c r="VRN190" s="338"/>
      <c r="VRO190" s="338"/>
      <c r="VRP190" s="338"/>
      <c r="VRQ190" s="338"/>
      <c r="VRR190" s="338"/>
      <c r="VRS190" s="338"/>
      <c r="VRT190" s="339"/>
      <c r="VRU190" s="11"/>
      <c r="VRV190" s="338"/>
      <c r="VRW190" s="338"/>
      <c r="VRX190" s="338"/>
      <c r="VRY190" s="338"/>
      <c r="VRZ190" s="338"/>
      <c r="VSA190" s="338"/>
      <c r="VSB190" s="339"/>
      <c r="VSC190" s="11"/>
      <c r="VSD190" s="338"/>
      <c r="VSE190" s="338"/>
      <c r="VSF190" s="338"/>
      <c r="VSG190" s="338"/>
      <c r="VSH190" s="338"/>
      <c r="VSI190" s="338"/>
      <c r="VSJ190" s="339"/>
      <c r="VSK190" s="11"/>
      <c r="VSL190" s="338"/>
      <c r="VSM190" s="338"/>
      <c r="VSN190" s="338"/>
      <c r="VSO190" s="338"/>
      <c r="VSP190" s="338"/>
      <c r="VSQ190" s="338"/>
      <c r="VSR190" s="339"/>
      <c r="VSS190" s="11"/>
      <c r="VST190" s="338"/>
      <c r="VSU190" s="338"/>
      <c r="VSV190" s="338"/>
      <c r="VSW190" s="338"/>
      <c r="VSX190" s="338"/>
      <c r="VSY190" s="338"/>
      <c r="VSZ190" s="339"/>
      <c r="VTA190" s="11"/>
      <c r="VTB190" s="338"/>
      <c r="VTC190" s="338"/>
      <c r="VTD190" s="338"/>
      <c r="VTE190" s="338"/>
      <c r="VTF190" s="338"/>
      <c r="VTG190" s="338"/>
      <c r="VTH190" s="339"/>
      <c r="VTI190" s="11"/>
      <c r="VTJ190" s="338"/>
      <c r="VTK190" s="338"/>
      <c r="VTL190" s="338"/>
      <c r="VTM190" s="338"/>
      <c r="VTN190" s="338"/>
      <c r="VTO190" s="338"/>
      <c r="VTP190" s="339"/>
      <c r="VTQ190" s="11"/>
      <c r="VTR190" s="338"/>
      <c r="VTS190" s="338"/>
      <c r="VTT190" s="338"/>
      <c r="VTU190" s="338"/>
      <c r="VTV190" s="338"/>
      <c r="VTW190" s="338"/>
      <c r="VTX190" s="339"/>
      <c r="VTY190" s="11"/>
      <c r="VTZ190" s="338"/>
      <c r="VUA190" s="338"/>
      <c r="VUB190" s="338"/>
      <c r="VUC190" s="338"/>
      <c r="VUD190" s="338"/>
      <c r="VUE190" s="338"/>
      <c r="VUF190" s="339"/>
      <c r="VUG190" s="11"/>
      <c r="VUH190" s="338"/>
      <c r="VUI190" s="338"/>
      <c r="VUJ190" s="338"/>
      <c r="VUK190" s="338"/>
      <c r="VUL190" s="338"/>
      <c r="VUM190" s="338"/>
      <c r="VUN190" s="339"/>
      <c r="VUO190" s="11"/>
      <c r="VUP190" s="338"/>
      <c r="VUQ190" s="338"/>
      <c r="VUR190" s="338"/>
      <c r="VUS190" s="338"/>
      <c r="VUT190" s="338"/>
      <c r="VUU190" s="338"/>
      <c r="VUV190" s="339"/>
      <c r="VUW190" s="11"/>
      <c r="VUX190" s="338"/>
      <c r="VUY190" s="338"/>
      <c r="VUZ190" s="338"/>
      <c r="VVA190" s="338"/>
      <c r="VVB190" s="338"/>
      <c r="VVC190" s="338"/>
      <c r="VVD190" s="339"/>
      <c r="VVE190" s="11"/>
      <c r="VVF190" s="338"/>
      <c r="VVG190" s="338"/>
      <c r="VVH190" s="338"/>
      <c r="VVI190" s="338"/>
      <c r="VVJ190" s="338"/>
      <c r="VVK190" s="338"/>
      <c r="VVL190" s="339"/>
      <c r="VVM190" s="11"/>
      <c r="VVN190" s="338"/>
      <c r="VVO190" s="338"/>
      <c r="VVP190" s="338"/>
      <c r="VVQ190" s="338"/>
      <c r="VVR190" s="338"/>
      <c r="VVS190" s="338"/>
      <c r="VVT190" s="339"/>
      <c r="VVU190" s="11"/>
      <c r="VVV190" s="338"/>
      <c r="VVW190" s="338"/>
      <c r="VVX190" s="338"/>
      <c r="VVY190" s="338"/>
      <c r="VVZ190" s="338"/>
      <c r="VWA190" s="338"/>
      <c r="VWB190" s="339"/>
      <c r="VWC190" s="11"/>
      <c r="VWD190" s="338"/>
      <c r="VWE190" s="338"/>
      <c r="VWF190" s="338"/>
      <c r="VWG190" s="338"/>
      <c r="VWH190" s="338"/>
      <c r="VWI190" s="338"/>
      <c r="VWJ190" s="339"/>
      <c r="VWK190" s="11"/>
      <c r="VWL190" s="338"/>
      <c r="VWM190" s="338"/>
      <c r="VWN190" s="338"/>
      <c r="VWO190" s="338"/>
      <c r="VWP190" s="338"/>
      <c r="VWQ190" s="338"/>
      <c r="VWR190" s="339"/>
      <c r="VWS190" s="11"/>
      <c r="VWT190" s="338"/>
      <c r="VWU190" s="338"/>
      <c r="VWV190" s="338"/>
      <c r="VWW190" s="338"/>
      <c r="VWX190" s="338"/>
      <c r="VWY190" s="338"/>
      <c r="VWZ190" s="339"/>
      <c r="VXA190" s="11"/>
      <c r="VXB190" s="338"/>
      <c r="VXC190" s="338"/>
      <c r="VXD190" s="338"/>
      <c r="VXE190" s="338"/>
      <c r="VXF190" s="338"/>
      <c r="VXG190" s="338"/>
      <c r="VXH190" s="339"/>
      <c r="VXI190" s="11"/>
      <c r="VXJ190" s="338"/>
      <c r="VXK190" s="338"/>
      <c r="VXL190" s="338"/>
      <c r="VXM190" s="338"/>
      <c r="VXN190" s="338"/>
      <c r="VXO190" s="338"/>
      <c r="VXP190" s="339"/>
      <c r="VXQ190" s="11"/>
      <c r="VXR190" s="338"/>
      <c r="VXS190" s="338"/>
      <c r="VXT190" s="338"/>
      <c r="VXU190" s="338"/>
      <c r="VXV190" s="338"/>
      <c r="VXW190" s="338"/>
      <c r="VXX190" s="339"/>
      <c r="VXY190" s="11"/>
      <c r="VXZ190" s="338"/>
      <c r="VYA190" s="338"/>
      <c r="VYB190" s="338"/>
      <c r="VYC190" s="338"/>
      <c r="VYD190" s="338"/>
      <c r="VYE190" s="338"/>
      <c r="VYF190" s="339"/>
      <c r="VYG190" s="11"/>
      <c r="VYH190" s="338"/>
      <c r="VYI190" s="338"/>
      <c r="VYJ190" s="338"/>
      <c r="VYK190" s="338"/>
      <c r="VYL190" s="338"/>
      <c r="VYM190" s="338"/>
      <c r="VYN190" s="339"/>
      <c r="VYO190" s="11"/>
      <c r="VYP190" s="338"/>
      <c r="VYQ190" s="338"/>
      <c r="VYR190" s="338"/>
      <c r="VYS190" s="338"/>
      <c r="VYT190" s="338"/>
      <c r="VYU190" s="338"/>
      <c r="VYV190" s="339"/>
      <c r="VYW190" s="11"/>
      <c r="VYX190" s="338"/>
      <c r="VYY190" s="338"/>
      <c r="VYZ190" s="338"/>
      <c r="VZA190" s="338"/>
      <c r="VZB190" s="338"/>
      <c r="VZC190" s="338"/>
      <c r="VZD190" s="339"/>
      <c r="VZE190" s="11"/>
      <c r="VZF190" s="338"/>
      <c r="VZG190" s="338"/>
      <c r="VZH190" s="338"/>
      <c r="VZI190" s="338"/>
      <c r="VZJ190" s="338"/>
      <c r="VZK190" s="338"/>
      <c r="VZL190" s="339"/>
      <c r="VZM190" s="11"/>
      <c r="VZN190" s="338"/>
      <c r="VZO190" s="338"/>
      <c r="VZP190" s="338"/>
      <c r="VZQ190" s="338"/>
      <c r="VZR190" s="338"/>
      <c r="VZS190" s="338"/>
      <c r="VZT190" s="339"/>
      <c r="VZU190" s="11"/>
      <c r="VZV190" s="338"/>
      <c r="VZW190" s="338"/>
      <c r="VZX190" s="338"/>
      <c r="VZY190" s="338"/>
      <c r="VZZ190" s="338"/>
      <c r="WAA190" s="338"/>
      <c r="WAB190" s="339"/>
      <c r="WAC190" s="11"/>
      <c r="WAD190" s="338"/>
      <c r="WAE190" s="338"/>
      <c r="WAF190" s="338"/>
      <c r="WAG190" s="338"/>
      <c r="WAH190" s="338"/>
      <c r="WAI190" s="338"/>
      <c r="WAJ190" s="339"/>
      <c r="WAK190" s="11"/>
      <c r="WAL190" s="338"/>
      <c r="WAM190" s="338"/>
      <c r="WAN190" s="338"/>
      <c r="WAO190" s="338"/>
      <c r="WAP190" s="338"/>
      <c r="WAQ190" s="338"/>
      <c r="WAR190" s="339"/>
      <c r="WAS190" s="11"/>
      <c r="WAT190" s="338"/>
      <c r="WAU190" s="338"/>
      <c r="WAV190" s="338"/>
      <c r="WAW190" s="338"/>
      <c r="WAX190" s="338"/>
      <c r="WAY190" s="338"/>
      <c r="WAZ190" s="339"/>
      <c r="WBA190" s="11"/>
      <c r="WBB190" s="338"/>
      <c r="WBC190" s="338"/>
      <c r="WBD190" s="338"/>
      <c r="WBE190" s="338"/>
      <c r="WBF190" s="338"/>
      <c r="WBG190" s="338"/>
      <c r="WBH190" s="339"/>
      <c r="WBI190" s="11"/>
      <c r="WBJ190" s="338"/>
      <c r="WBK190" s="338"/>
      <c r="WBL190" s="338"/>
      <c r="WBM190" s="338"/>
      <c r="WBN190" s="338"/>
      <c r="WBO190" s="338"/>
      <c r="WBP190" s="339"/>
      <c r="WBQ190" s="11"/>
      <c r="WBR190" s="338"/>
      <c r="WBS190" s="338"/>
      <c r="WBT190" s="338"/>
      <c r="WBU190" s="338"/>
      <c r="WBV190" s="338"/>
      <c r="WBW190" s="338"/>
      <c r="WBX190" s="339"/>
      <c r="WBY190" s="11"/>
      <c r="WBZ190" s="338"/>
      <c r="WCA190" s="338"/>
      <c r="WCB190" s="338"/>
      <c r="WCC190" s="338"/>
      <c r="WCD190" s="338"/>
      <c r="WCE190" s="338"/>
      <c r="WCF190" s="339"/>
      <c r="WCG190" s="11"/>
      <c r="WCH190" s="338"/>
      <c r="WCI190" s="338"/>
      <c r="WCJ190" s="338"/>
      <c r="WCK190" s="338"/>
      <c r="WCL190" s="338"/>
      <c r="WCM190" s="338"/>
      <c r="WCN190" s="339"/>
      <c r="WCO190" s="11"/>
      <c r="WCP190" s="338"/>
      <c r="WCQ190" s="338"/>
      <c r="WCR190" s="338"/>
      <c r="WCS190" s="338"/>
      <c r="WCT190" s="338"/>
      <c r="WCU190" s="338"/>
      <c r="WCV190" s="339"/>
      <c r="WCW190" s="11"/>
      <c r="WCX190" s="338"/>
      <c r="WCY190" s="338"/>
      <c r="WCZ190" s="338"/>
      <c r="WDA190" s="338"/>
      <c r="WDB190" s="338"/>
      <c r="WDC190" s="338"/>
      <c r="WDD190" s="339"/>
      <c r="WDE190" s="11"/>
      <c r="WDF190" s="338"/>
      <c r="WDG190" s="338"/>
      <c r="WDH190" s="338"/>
      <c r="WDI190" s="338"/>
      <c r="WDJ190" s="338"/>
      <c r="WDK190" s="338"/>
      <c r="WDL190" s="339"/>
      <c r="WDM190" s="11"/>
      <c r="WDN190" s="338"/>
      <c r="WDO190" s="338"/>
      <c r="WDP190" s="338"/>
      <c r="WDQ190" s="338"/>
      <c r="WDR190" s="338"/>
      <c r="WDS190" s="338"/>
      <c r="WDT190" s="339"/>
      <c r="WDU190" s="11"/>
      <c r="WDV190" s="338"/>
      <c r="WDW190" s="338"/>
      <c r="WDX190" s="338"/>
      <c r="WDY190" s="338"/>
      <c r="WDZ190" s="338"/>
      <c r="WEA190" s="338"/>
      <c r="WEB190" s="339"/>
      <c r="WEC190" s="11"/>
      <c r="WED190" s="338"/>
      <c r="WEE190" s="338"/>
      <c r="WEF190" s="338"/>
      <c r="WEG190" s="338"/>
      <c r="WEH190" s="338"/>
      <c r="WEI190" s="338"/>
      <c r="WEJ190" s="339"/>
      <c r="WEK190" s="11"/>
      <c r="WEL190" s="338"/>
      <c r="WEM190" s="338"/>
      <c r="WEN190" s="338"/>
      <c r="WEO190" s="338"/>
      <c r="WEP190" s="338"/>
      <c r="WEQ190" s="338"/>
      <c r="WER190" s="339"/>
      <c r="WES190" s="11"/>
      <c r="WET190" s="338"/>
      <c r="WEU190" s="338"/>
      <c r="WEV190" s="338"/>
      <c r="WEW190" s="338"/>
      <c r="WEX190" s="338"/>
      <c r="WEY190" s="338"/>
      <c r="WEZ190" s="339"/>
      <c r="WFA190" s="11"/>
      <c r="WFB190" s="338"/>
      <c r="WFC190" s="338"/>
      <c r="WFD190" s="338"/>
      <c r="WFE190" s="338"/>
      <c r="WFF190" s="338"/>
      <c r="WFG190" s="338"/>
      <c r="WFH190" s="339"/>
      <c r="WFI190" s="11"/>
      <c r="WFJ190" s="338"/>
      <c r="WFK190" s="338"/>
      <c r="WFL190" s="338"/>
      <c r="WFM190" s="338"/>
      <c r="WFN190" s="338"/>
      <c r="WFO190" s="338"/>
      <c r="WFP190" s="339"/>
      <c r="WFQ190" s="11"/>
      <c r="WFR190" s="338"/>
      <c r="WFS190" s="338"/>
      <c r="WFT190" s="338"/>
      <c r="WFU190" s="338"/>
      <c r="WFV190" s="338"/>
      <c r="WFW190" s="338"/>
      <c r="WFX190" s="339"/>
      <c r="WFY190" s="11"/>
      <c r="WFZ190" s="338"/>
      <c r="WGA190" s="338"/>
      <c r="WGB190" s="338"/>
      <c r="WGC190" s="338"/>
      <c r="WGD190" s="338"/>
      <c r="WGE190" s="338"/>
      <c r="WGF190" s="339"/>
      <c r="WGG190" s="11"/>
      <c r="WGH190" s="338"/>
      <c r="WGI190" s="338"/>
      <c r="WGJ190" s="338"/>
      <c r="WGK190" s="338"/>
      <c r="WGL190" s="338"/>
      <c r="WGM190" s="338"/>
      <c r="WGN190" s="339"/>
      <c r="WGO190" s="11"/>
      <c r="WGP190" s="338"/>
      <c r="WGQ190" s="338"/>
      <c r="WGR190" s="338"/>
      <c r="WGS190" s="338"/>
      <c r="WGT190" s="338"/>
      <c r="WGU190" s="338"/>
      <c r="WGV190" s="339"/>
      <c r="WGW190" s="11"/>
      <c r="WGX190" s="338"/>
      <c r="WGY190" s="338"/>
      <c r="WGZ190" s="338"/>
      <c r="WHA190" s="338"/>
      <c r="WHB190" s="338"/>
      <c r="WHC190" s="338"/>
      <c r="WHD190" s="339"/>
      <c r="WHE190" s="11"/>
      <c r="WHF190" s="338"/>
      <c r="WHG190" s="338"/>
      <c r="WHH190" s="338"/>
      <c r="WHI190" s="338"/>
      <c r="WHJ190" s="338"/>
      <c r="WHK190" s="338"/>
      <c r="WHL190" s="339"/>
      <c r="WHM190" s="11"/>
      <c r="WHN190" s="338"/>
      <c r="WHO190" s="338"/>
      <c r="WHP190" s="338"/>
      <c r="WHQ190" s="338"/>
      <c r="WHR190" s="338"/>
      <c r="WHS190" s="338"/>
      <c r="WHT190" s="339"/>
      <c r="WHU190" s="11"/>
      <c r="WHV190" s="338"/>
      <c r="WHW190" s="338"/>
      <c r="WHX190" s="338"/>
      <c r="WHY190" s="338"/>
      <c r="WHZ190" s="338"/>
      <c r="WIA190" s="338"/>
      <c r="WIB190" s="339"/>
      <c r="WIC190" s="11"/>
      <c r="WID190" s="338"/>
      <c r="WIE190" s="338"/>
      <c r="WIF190" s="338"/>
      <c r="WIG190" s="338"/>
      <c r="WIH190" s="338"/>
      <c r="WII190" s="338"/>
      <c r="WIJ190" s="339"/>
      <c r="WIK190" s="11"/>
      <c r="WIL190" s="338"/>
      <c r="WIM190" s="338"/>
      <c r="WIN190" s="338"/>
      <c r="WIO190" s="338"/>
      <c r="WIP190" s="338"/>
      <c r="WIQ190" s="338"/>
      <c r="WIR190" s="339"/>
      <c r="WIS190" s="11"/>
      <c r="WIT190" s="338"/>
      <c r="WIU190" s="338"/>
      <c r="WIV190" s="338"/>
      <c r="WIW190" s="338"/>
      <c r="WIX190" s="338"/>
      <c r="WIY190" s="338"/>
      <c r="WIZ190" s="339"/>
      <c r="WJA190" s="11"/>
      <c r="WJB190" s="338"/>
      <c r="WJC190" s="338"/>
      <c r="WJD190" s="338"/>
      <c r="WJE190" s="338"/>
      <c r="WJF190" s="338"/>
      <c r="WJG190" s="338"/>
      <c r="WJH190" s="339"/>
      <c r="WJI190" s="11"/>
      <c r="WJJ190" s="338"/>
      <c r="WJK190" s="338"/>
      <c r="WJL190" s="338"/>
      <c r="WJM190" s="338"/>
      <c r="WJN190" s="338"/>
      <c r="WJO190" s="338"/>
      <c r="WJP190" s="339"/>
      <c r="WJQ190" s="11"/>
      <c r="WJR190" s="338"/>
      <c r="WJS190" s="338"/>
      <c r="WJT190" s="338"/>
      <c r="WJU190" s="338"/>
      <c r="WJV190" s="338"/>
      <c r="WJW190" s="338"/>
      <c r="WJX190" s="339"/>
      <c r="WJY190" s="11"/>
      <c r="WJZ190" s="338"/>
      <c r="WKA190" s="338"/>
      <c r="WKB190" s="338"/>
      <c r="WKC190" s="338"/>
      <c r="WKD190" s="338"/>
      <c r="WKE190" s="338"/>
      <c r="WKF190" s="339"/>
      <c r="WKG190" s="11"/>
      <c r="WKH190" s="338"/>
      <c r="WKI190" s="338"/>
      <c r="WKJ190" s="338"/>
      <c r="WKK190" s="338"/>
      <c r="WKL190" s="338"/>
      <c r="WKM190" s="338"/>
      <c r="WKN190" s="339"/>
      <c r="WKO190" s="11"/>
      <c r="WKP190" s="338"/>
      <c r="WKQ190" s="338"/>
      <c r="WKR190" s="338"/>
      <c r="WKS190" s="338"/>
      <c r="WKT190" s="338"/>
      <c r="WKU190" s="338"/>
      <c r="WKV190" s="339"/>
      <c r="WKW190" s="11"/>
      <c r="WKX190" s="338"/>
      <c r="WKY190" s="338"/>
      <c r="WKZ190" s="338"/>
      <c r="WLA190" s="338"/>
      <c r="WLB190" s="338"/>
      <c r="WLC190" s="338"/>
      <c r="WLD190" s="339"/>
      <c r="WLE190" s="11"/>
      <c r="WLF190" s="338"/>
      <c r="WLG190" s="338"/>
      <c r="WLH190" s="338"/>
      <c r="WLI190" s="338"/>
      <c r="WLJ190" s="338"/>
      <c r="WLK190" s="338"/>
      <c r="WLL190" s="339"/>
      <c r="WLM190" s="11"/>
      <c r="WLN190" s="338"/>
      <c r="WLO190" s="338"/>
      <c r="WLP190" s="338"/>
      <c r="WLQ190" s="338"/>
      <c r="WLR190" s="338"/>
      <c r="WLS190" s="338"/>
      <c r="WLT190" s="339"/>
      <c r="WLU190" s="11"/>
      <c r="WLV190" s="338"/>
      <c r="WLW190" s="338"/>
      <c r="WLX190" s="338"/>
      <c r="WLY190" s="338"/>
      <c r="WLZ190" s="338"/>
      <c r="WMA190" s="338"/>
      <c r="WMB190" s="339"/>
      <c r="WMC190" s="11"/>
      <c r="WMD190" s="338"/>
      <c r="WME190" s="338"/>
      <c r="WMF190" s="338"/>
      <c r="WMG190" s="338"/>
      <c r="WMH190" s="338"/>
      <c r="WMI190" s="338"/>
      <c r="WMJ190" s="339"/>
      <c r="WMK190" s="11"/>
      <c r="WML190" s="338"/>
      <c r="WMM190" s="338"/>
      <c r="WMN190" s="338"/>
      <c r="WMO190" s="338"/>
      <c r="WMP190" s="338"/>
      <c r="WMQ190" s="338"/>
      <c r="WMR190" s="339"/>
      <c r="WMS190" s="11"/>
      <c r="WMT190" s="338"/>
      <c r="WMU190" s="338"/>
      <c r="WMV190" s="338"/>
      <c r="WMW190" s="338"/>
      <c r="WMX190" s="338"/>
      <c r="WMY190" s="338"/>
      <c r="WMZ190" s="339"/>
      <c r="WNA190" s="11"/>
      <c r="WNB190" s="338"/>
      <c r="WNC190" s="338"/>
      <c r="WND190" s="338"/>
      <c r="WNE190" s="338"/>
      <c r="WNF190" s="338"/>
      <c r="WNG190" s="338"/>
      <c r="WNH190" s="339"/>
      <c r="WNI190" s="11"/>
      <c r="WNJ190" s="338"/>
      <c r="WNK190" s="338"/>
      <c r="WNL190" s="338"/>
      <c r="WNM190" s="338"/>
      <c r="WNN190" s="338"/>
      <c r="WNO190" s="338"/>
      <c r="WNP190" s="339"/>
      <c r="WNQ190" s="11"/>
      <c r="WNR190" s="338"/>
      <c r="WNS190" s="338"/>
      <c r="WNT190" s="338"/>
      <c r="WNU190" s="338"/>
      <c r="WNV190" s="338"/>
      <c r="WNW190" s="338"/>
      <c r="WNX190" s="339"/>
      <c r="WNY190" s="11"/>
      <c r="WNZ190" s="338"/>
      <c r="WOA190" s="338"/>
      <c r="WOB190" s="338"/>
      <c r="WOC190" s="338"/>
      <c r="WOD190" s="338"/>
      <c r="WOE190" s="338"/>
      <c r="WOF190" s="339"/>
      <c r="WOG190" s="11"/>
      <c r="WOH190" s="338"/>
      <c r="WOI190" s="338"/>
      <c r="WOJ190" s="338"/>
      <c r="WOK190" s="338"/>
      <c r="WOL190" s="338"/>
      <c r="WOM190" s="338"/>
      <c r="WON190" s="339"/>
      <c r="WOO190" s="11"/>
      <c r="WOP190" s="338"/>
      <c r="WOQ190" s="338"/>
      <c r="WOR190" s="338"/>
      <c r="WOS190" s="338"/>
      <c r="WOT190" s="338"/>
      <c r="WOU190" s="338"/>
      <c r="WOV190" s="339"/>
      <c r="WOW190" s="11"/>
      <c r="WOX190" s="338"/>
      <c r="WOY190" s="338"/>
      <c r="WOZ190" s="338"/>
      <c r="WPA190" s="338"/>
      <c r="WPB190" s="338"/>
      <c r="WPC190" s="338"/>
      <c r="WPD190" s="339"/>
      <c r="WPE190" s="11"/>
      <c r="WPF190" s="338"/>
      <c r="WPG190" s="338"/>
      <c r="WPH190" s="338"/>
      <c r="WPI190" s="338"/>
      <c r="WPJ190" s="338"/>
      <c r="WPK190" s="338"/>
      <c r="WPL190" s="339"/>
      <c r="WPM190" s="11"/>
      <c r="WPN190" s="338"/>
      <c r="WPO190" s="338"/>
      <c r="WPP190" s="338"/>
      <c r="WPQ190" s="338"/>
      <c r="WPR190" s="338"/>
      <c r="WPS190" s="338"/>
      <c r="WPT190" s="339"/>
      <c r="WPU190" s="11"/>
      <c r="WPV190" s="338"/>
      <c r="WPW190" s="338"/>
      <c r="WPX190" s="338"/>
      <c r="WPY190" s="338"/>
      <c r="WPZ190" s="338"/>
      <c r="WQA190" s="338"/>
      <c r="WQB190" s="339"/>
      <c r="WQC190" s="11"/>
      <c r="WQD190" s="338"/>
      <c r="WQE190" s="338"/>
      <c r="WQF190" s="338"/>
      <c r="WQG190" s="338"/>
      <c r="WQH190" s="338"/>
      <c r="WQI190" s="338"/>
      <c r="WQJ190" s="339"/>
      <c r="WQK190" s="11"/>
      <c r="WQL190" s="338"/>
      <c r="WQM190" s="338"/>
      <c r="WQN190" s="338"/>
      <c r="WQO190" s="338"/>
      <c r="WQP190" s="338"/>
      <c r="WQQ190" s="338"/>
      <c r="WQR190" s="339"/>
      <c r="WQS190" s="11"/>
      <c r="WQT190" s="338"/>
      <c r="WQU190" s="338"/>
      <c r="WQV190" s="338"/>
      <c r="WQW190" s="338"/>
      <c r="WQX190" s="338"/>
      <c r="WQY190" s="338"/>
      <c r="WQZ190" s="339"/>
      <c r="WRA190" s="11"/>
      <c r="WRB190" s="338"/>
      <c r="WRC190" s="338"/>
      <c r="WRD190" s="338"/>
      <c r="WRE190" s="338"/>
      <c r="WRF190" s="338"/>
      <c r="WRG190" s="338"/>
      <c r="WRH190" s="339"/>
      <c r="WRI190" s="11"/>
      <c r="WRJ190" s="338"/>
      <c r="WRK190" s="338"/>
      <c r="WRL190" s="338"/>
      <c r="WRM190" s="338"/>
      <c r="WRN190" s="338"/>
      <c r="WRO190" s="338"/>
      <c r="WRP190" s="339"/>
      <c r="WRQ190" s="11"/>
      <c r="WRR190" s="338"/>
      <c r="WRS190" s="338"/>
      <c r="WRT190" s="338"/>
      <c r="WRU190" s="338"/>
      <c r="WRV190" s="338"/>
      <c r="WRW190" s="338"/>
      <c r="WRX190" s="339"/>
      <c r="WRY190" s="11"/>
      <c r="WRZ190" s="338"/>
      <c r="WSA190" s="338"/>
      <c r="WSB190" s="338"/>
      <c r="WSC190" s="338"/>
      <c r="WSD190" s="338"/>
      <c r="WSE190" s="338"/>
      <c r="WSF190" s="339"/>
      <c r="WSG190" s="11"/>
      <c r="WSH190" s="338"/>
      <c r="WSI190" s="338"/>
      <c r="WSJ190" s="338"/>
      <c r="WSK190" s="338"/>
      <c r="WSL190" s="338"/>
      <c r="WSM190" s="338"/>
      <c r="WSN190" s="339"/>
      <c r="WSO190" s="11"/>
      <c r="WSP190" s="338"/>
      <c r="WSQ190" s="338"/>
      <c r="WSR190" s="338"/>
      <c r="WSS190" s="338"/>
      <c r="WST190" s="338"/>
      <c r="WSU190" s="338"/>
      <c r="WSV190" s="339"/>
      <c r="WSW190" s="11"/>
      <c r="WSX190" s="338"/>
      <c r="WSY190" s="338"/>
      <c r="WSZ190" s="338"/>
      <c r="WTA190" s="338"/>
      <c r="WTB190" s="338"/>
      <c r="WTC190" s="338"/>
      <c r="WTD190" s="339"/>
      <c r="WTE190" s="11"/>
      <c r="WTF190" s="338"/>
      <c r="WTG190" s="338"/>
      <c r="WTH190" s="338"/>
      <c r="WTI190" s="338"/>
      <c r="WTJ190" s="338"/>
      <c r="WTK190" s="338"/>
      <c r="WTL190" s="339"/>
      <c r="WTM190" s="11"/>
      <c r="WTN190" s="338"/>
      <c r="WTO190" s="338"/>
      <c r="WTP190" s="338"/>
      <c r="WTQ190" s="338"/>
      <c r="WTR190" s="338"/>
      <c r="WTS190" s="338"/>
      <c r="WTT190" s="339"/>
      <c r="WTU190" s="11"/>
      <c r="WTV190" s="338"/>
      <c r="WTW190" s="338"/>
      <c r="WTX190" s="338"/>
      <c r="WTY190" s="338"/>
      <c r="WTZ190" s="338"/>
      <c r="WUA190" s="338"/>
      <c r="WUB190" s="339"/>
      <c r="WUC190" s="11"/>
      <c r="WUD190" s="338"/>
      <c r="WUE190" s="338"/>
      <c r="WUF190" s="338"/>
      <c r="WUG190" s="338"/>
      <c r="WUH190" s="338"/>
      <c r="WUI190" s="338"/>
      <c r="WUJ190" s="339"/>
      <c r="WUK190" s="11"/>
      <c r="WUL190" s="338"/>
      <c r="WUM190" s="338"/>
      <c r="WUN190" s="338"/>
      <c r="WUO190" s="338"/>
      <c r="WUP190" s="338"/>
      <c r="WUQ190" s="338"/>
      <c r="WUR190" s="339"/>
      <c r="WUS190" s="11"/>
      <c r="WUT190" s="338"/>
      <c r="WUU190" s="338"/>
      <c r="WUV190" s="338"/>
      <c r="WUW190" s="338"/>
      <c r="WUX190" s="338"/>
      <c r="WUY190" s="338"/>
      <c r="WUZ190" s="339"/>
      <c r="WVA190" s="11"/>
      <c r="WVB190" s="338"/>
      <c r="WVC190" s="338"/>
      <c r="WVD190" s="338"/>
      <c r="WVE190" s="338"/>
      <c r="WVF190" s="338"/>
      <c r="WVG190" s="338"/>
      <c r="WVH190" s="339"/>
      <c r="WVI190" s="11"/>
      <c r="WVJ190" s="338"/>
      <c r="WVK190" s="338"/>
      <c r="WVL190" s="338"/>
      <c r="WVM190" s="338"/>
      <c r="WVN190" s="338"/>
      <c r="WVO190" s="338"/>
      <c r="WVP190" s="339"/>
      <c r="WVQ190" s="11"/>
      <c r="WVR190" s="338"/>
      <c r="WVS190" s="338"/>
      <c r="WVT190" s="338"/>
      <c r="WVU190" s="338"/>
      <c r="WVV190" s="338"/>
      <c r="WVW190" s="338"/>
      <c r="WVX190" s="339"/>
      <c r="WVY190" s="11"/>
      <c r="WVZ190" s="338"/>
      <c r="WWA190" s="338"/>
      <c r="WWB190" s="338"/>
      <c r="WWC190" s="338"/>
      <c r="WWD190" s="338"/>
      <c r="WWE190" s="338"/>
      <c r="WWF190" s="339"/>
      <c r="WWG190" s="11"/>
      <c r="WWH190" s="338"/>
      <c r="WWI190" s="338"/>
      <c r="WWJ190" s="338"/>
      <c r="WWK190" s="338"/>
      <c r="WWL190" s="338"/>
      <c r="WWM190" s="338"/>
      <c r="WWN190" s="339"/>
      <c r="WWO190" s="11"/>
      <c r="WWP190" s="338"/>
      <c r="WWQ190" s="338"/>
      <c r="WWR190" s="338"/>
      <c r="WWS190" s="338"/>
      <c r="WWT190" s="338"/>
      <c r="WWU190" s="338"/>
      <c r="WWV190" s="339"/>
      <c r="WWW190" s="11"/>
      <c r="WWX190" s="338"/>
      <c r="WWY190" s="338"/>
      <c r="WWZ190" s="338"/>
      <c r="WXA190" s="338"/>
      <c r="WXB190" s="338"/>
      <c r="WXC190" s="338"/>
      <c r="WXD190" s="339"/>
      <c r="WXE190" s="11"/>
      <c r="WXF190" s="338"/>
      <c r="WXG190" s="338"/>
      <c r="WXH190" s="338"/>
      <c r="WXI190" s="338"/>
      <c r="WXJ190" s="338"/>
      <c r="WXK190" s="338"/>
      <c r="WXL190" s="339"/>
      <c r="WXM190" s="11"/>
      <c r="WXN190" s="338"/>
      <c r="WXO190" s="338"/>
      <c r="WXP190" s="338"/>
      <c r="WXQ190" s="338"/>
      <c r="WXR190" s="338"/>
      <c r="WXS190" s="338"/>
      <c r="WXT190" s="339"/>
      <c r="WXU190" s="11"/>
      <c r="WXV190" s="338"/>
      <c r="WXW190" s="338"/>
      <c r="WXX190" s="338"/>
      <c r="WXY190" s="338"/>
      <c r="WXZ190" s="338"/>
      <c r="WYA190" s="338"/>
      <c r="WYB190" s="339"/>
      <c r="WYC190" s="11"/>
      <c r="WYD190" s="338"/>
      <c r="WYE190" s="338"/>
      <c r="WYF190" s="338"/>
      <c r="WYG190" s="338"/>
      <c r="WYH190" s="338"/>
      <c r="WYI190" s="338"/>
      <c r="WYJ190" s="339"/>
      <c r="WYK190" s="11"/>
      <c r="WYL190" s="338"/>
      <c r="WYM190" s="338"/>
      <c r="WYN190" s="338"/>
      <c r="WYO190" s="338"/>
      <c r="WYP190" s="338"/>
      <c r="WYQ190" s="338"/>
      <c r="WYR190" s="339"/>
      <c r="WYS190" s="11"/>
      <c r="WYT190" s="338"/>
      <c r="WYU190" s="338"/>
      <c r="WYV190" s="338"/>
      <c r="WYW190" s="338"/>
      <c r="WYX190" s="338"/>
      <c r="WYY190" s="338"/>
      <c r="WYZ190" s="339"/>
      <c r="WZA190" s="11"/>
      <c r="WZB190" s="338"/>
      <c r="WZC190" s="338"/>
      <c r="WZD190" s="338"/>
      <c r="WZE190" s="338"/>
      <c r="WZF190" s="338"/>
      <c r="WZG190" s="338"/>
      <c r="WZH190" s="339"/>
      <c r="WZI190" s="11"/>
      <c r="WZJ190" s="338"/>
      <c r="WZK190" s="338"/>
      <c r="WZL190" s="338"/>
      <c r="WZM190" s="338"/>
      <c r="WZN190" s="338"/>
      <c r="WZO190" s="338"/>
      <c r="WZP190" s="339"/>
      <c r="WZQ190" s="11"/>
      <c r="WZR190" s="338"/>
      <c r="WZS190" s="338"/>
      <c r="WZT190" s="338"/>
      <c r="WZU190" s="338"/>
      <c r="WZV190" s="338"/>
      <c r="WZW190" s="338"/>
      <c r="WZX190" s="339"/>
      <c r="WZY190" s="11"/>
      <c r="WZZ190" s="338"/>
      <c r="XAA190" s="338"/>
      <c r="XAB190" s="338"/>
      <c r="XAC190" s="338"/>
      <c r="XAD190" s="338"/>
      <c r="XAE190" s="338"/>
      <c r="XAF190" s="339"/>
      <c r="XAG190" s="11"/>
      <c r="XAH190" s="338"/>
      <c r="XAI190" s="338"/>
      <c r="XAJ190" s="338"/>
      <c r="XAK190" s="338"/>
      <c r="XAL190" s="338"/>
      <c r="XAM190" s="338"/>
      <c r="XAN190" s="339"/>
      <c r="XAO190" s="11"/>
      <c r="XAP190" s="338"/>
      <c r="XAQ190" s="338"/>
      <c r="XAR190" s="338"/>
      <c r="XAS190" s="338"/>
      <c r="XAT190" s="338"/>
      <c r="XAU190" s="338"/>
      <c r="XAV190" s="339"/>
      <c r="XAW190" s="11"/>
      <c r="XAX190" s="338"/>
      <c r="XAY190" s="338"/>
      <c r="XAZ190" s="338"/>
      <c r="XBA190" s="338"/>
      <c r="XBB190" s="338"/>
      <c r="XBC190" s="338"/>
      <c r="XBD190" s="339"/>
      <c r="XBE190" s="11"/>
      <c r="XBF190" s="338"/>
      <c r="XBG190" s="338"/>
      <c r="XBH190" s="338"/>
      <c r="XBI190" s="338"/>
      <c r="XBJ190" s="338"/>
      <c r="XBK190" s="338"/>
      <c r="XBL190" s="339"/>
      <c r="XBM190" s="11"/>
      <c r="XBN190" s="338"/>
      <c r="XBO190" s="338"/>
      <c r="XBP190" s="338"/>
      <c r="XBQ190" s="338"/>
      <c r="XBR190" s="338"/>
      <c r="XBS190" s="338"/>
      <c r="XBT190" s="339"/>
      <c r="XBU190" s="11"/>
      <c r="XBV190" s="338"/>
      <c r="XBW190" s="338"/>
      <c r="XBX190" s="338"/>
      <c r="XBY190" s="338"/>
      <c r="XBZ190" s="338"/>
      <c r="XCA190" s="338"/>
      <c r="XCB190" s="339"/>
      <c r="XCC190" s="11"/>
      <c r="XCD190" s="338"/>
      <c r="XCE190" s="338"/>
      <c r="XCF190" s="338"/>
      <c r="XCG190" s="338"/>
      <c r="XCH190" s="338"/>
      <c r="XCI190" s="338"/>
      <c r="XCJ190" s="339"/>
      <c r="XCK190" s="11"/>
      <c r="XCL190" s="338"/>
      <c r="XCM190" s="338"/>
      <c r="XCN190" s="338"/>
      <c r="XCO190" s="338"/>
      <c r="XCP190" s="338"/>
      <c r="XCQ190" s="338"/>
      <c r="XCR190" s="339"/>
      <c r="XCS190" s="11"/>
      <c r="XCT190" s="338"/>
      <c r="XCU190" s="338"/>
      <c r="XCV190" s="338"/>
      <c r="XCW190" s="338"/>
      <c r="XCX190" s="338"/>
      <c r="XCY190" s="338"/>
      <c r="XCZ190" s="339"/>
      <c r="XDA190" s="11"/>
      <c r="XDB190" s="338"/>
      <c r="XDC190" s="338"/>
      <c r="XDD190" s="338"/>
      <c r="XDE190" s="338"/>
      <c r="XDF190" s="338"/>
      <c r="XDG190" s="338"/>
      <c r="XDH190" s="339"/>
      <c r="XDI190" s="11"/>
      <c r="XDJ190" s="338"/>
      <c r="XDK190" s="338"/>
      <c r="XDL190" s="338"/>
      <c r="XDM190" s="338"/>
      <c r="XDN190" s="338"/>
      <c r="XDO190" s="338"/>
      <c r="XDP190" s="339"/>
      <c r="XDQ190" s="11"/>
      <c r="XDR190" s="338"/>
      <c r="XDS190" s="338"/>
      <c r="XDT190" s="338"/>
      <c r="XDU190" s="338"/>
      <c r="XDV190" s="338"/>
      <c r="XDW190" s="338"/>
      <c r="XDX190" s="339"/>
      <c r="XDY190" s="11"/>
      <c r="XDZ190" s="338"/>
      <c r="XEA190" s="338"/>
      <c r="XEB190" s="338"/>
      <c r="XEC190" s="338"/>
      <c r="XED190" s="338"/>
      <c r="XEE190" s="338"/>
      <c r="XEF190" s="339"/>
      <c r="XEG190" s="11"/>
      <c r="XEH190" s="338"/>
      <c r="XEI190" s="338"/>
      <c r="XEJ190" s="338"/>
      <c r="XEK190" s="338"/>
      <c r="XEL190" s="338"/>
      <c r="XEM190" s="338"/>
      <c r="XEN190" s="339"/>
      <c r="XEO190" s="11"/>
      <c r="XEP190" s="338"/>
      <c r="XEQ190" s="338"/>
      <c r="XER190" s="338"/>
      <c r="XES190" s="338"/>
      <c r="XET190" s="338"/>
      <c r="XEU190" s="338"/>
      <c r="XEV190" s="339"/>
      <c r="XEW190" s="11"/>
      <c r="XEX190" s="338"/>
      <c r="XEY190" s="338"/>
      <c r="XEZ190" s="338"/>
      <c r="XFA190" s="338"/>
      <c r="XFB190" s="338"/>
      <c r="XFC190" s="338"/>
      <c r="XFD190" s="338"/>
    </row>
    <row r="191" spans="1:16384" ht="15" customHeight="1" x14ac:dyDescent="0.25">
      <c r="B191" s="271"/>
      <c r="C191" s="271"/>
      <c r="D191" s="271"/>
      <c r="E191" s="271"/>
      <c r="F191" s="271"/>
      <c r="G191" s="271"/>
      <c r="H191" s="271"/>
      <c r="I191" s="343" t="s">
        <v>298</v>
      </c>
      <c r="J191" s="344"/>
      <c r="K191" s="344"/>
      <c r="L191" s="344"/>
      <c r="M191" s="344"/>
      <c r="N191" s="344"/>
      <c r="O191" s="344"/>
      <c r="P191" s="345"/>
      <c r="Q191" s="343" t="s">
        <v>298</v>
      </c>
      <c r="R191" s="344"/>
      <c r="S191" s="344"/>
      <c r="T191" s="344"/>
      <c r="U191" s="344"/>
      <c r="V191" s="344"/>
      <c r="W191" s="344"/>
      <c r="X191" s="345"/>
      <c r="Y191" s="343" t="s">
        <v>298</v>
      </c>
      <c r="Z191" s="344"/>
      <c r="AA191" s="344"/>
      <c r="AB191" s="344"/>
      <c r="AC191" s="344"/>
      <c r="AD191" s="344"/>
      <c r="AE191" s="344"/>
      <c r="AF191" s="345"/>
      <c r="AG191" s="343" t="s">
        <v>298</v>
      </c>
      <c r="AH191" s="344"/>
      <c r="AI191" s="344"/>
      <c r="AJ191" s="344"/>
      <c r="AK191" s="344"/>
      <c r="AL191" s="344"/>
      <c r="AM191" s="344"/>
      <c r="AN191" s="345"/>
      <c r="AO191" s="343" t="s">
        <v>298</v>
      </c>
      <c r="AP191" s="344"/>
      <c r="AQ191" s="344"/>
      <c r="AR191" s="344"/>
      <c r="AS191" s="344"/>
      <c r="AT191" s="344"/>
      <c r="AU191" s="344"/>
      <c r="AV191" s="345"/>
      <c r="AW191" s="343" t="s">
        <v>298</v>
      </c>
      <c r="AX191" s="344"/>
      <c r="AY191" s="344"/>
      <c r="AZ191" s="344"/>
      <c r="BA191" s="344"/>
      <c r="BB191" s="344"/>
      <c r="BC191" s="344"/>
      <c r="BD191" s="345"/>
      <c r="BE191" s="343" t="s">
        <v>298</v>
      </c>
      <c r="BF191" s="344"/>
      <c r="BG191" s="344"/>
      <c r="BH191" s="344"/>
      <c r="BI191" s="344"/>
      <c r="BJ191" s="344"/>
      <c r="BK191" s="344"/>
      <c r="BL191" s="345"/>
      <c r="BM191" s="343" t="s">
        <v>298</v>
      </c>
      <c r="BN191" s="344"/>
      <c r="BO191" s="344"/>
      <c r="BP191" s="344"/>
      <c r="BQ191" s="344"/>
      <c r="BR191" s="344"/>
      <c r="BS191" s="344"/>
      <c r="BT191" s="345"/>
      <c r="BU191" s="343" t="s">
        <v>298</v>
      </c>
      <c r="BV191" s="344"/>
      <c r="BW191" s="344"/>
      <c r="BX191" s="344"/>
      <c r="BY191" s="344"/>
      <c r="BZ191" s="344"/>
      <c r="CA191" s="344"/>
      <c r="CB191" s="345"/>
      <c r="CC191" s="343" t="s">
        <v>298</v>
      </c>
      <c r="CD191" s="344"/>
      <c r="CE191" s="344"/>
      <c r="CF191" s="344"/>
      <c r="CG191" s="344"/>
      <c r="CH191" s="344"/>
      <c r="CI191" s="344"/>
      <c r="CJ191" s="345"/>
      <c r="CK191" s="343" t="s">
        <v>298</v>
      </c>
      <c r="CL191" s="344"/>
      <c r="CM191" s="344"/>
      <c r="CN191" s="344"/>
      <c r="CO191" s="344"/>
      <c r="CP191" s="344"/>
      <c r="CQ191" s="344"/>
      <c r="CR191" s="345"/>
      <c r="CS191" s="343" t="s">
        <v>298</v>
      </c>
      <c r="CT191" s="344"/>
      <c r="CU191" s="344"/>
      <c r="CV191" s="344"/>
      <c r="CW191" s="344"/>
      <c r="CX191" s="344"/>
      <c r="CY191" s="344"/>
      <c r="CZ191" s="345"/>
      <c r="DA191" s="343" t="s">
        <v>298</v>
      </c>
      <c r="DB191" s="344"/>
      <c r="DC191" s="344"/>
      <c r="DD191" s="344"/>
      <c r="DE191" s="344"/>
      <c r="DF191" s="344"/>
      <c r="DG191" s="344"/>
      <c r="DH191" s="345"/>
      <c r="DI191" s="343" t="s">
        <v>298</v>
      </c>
      <c r="DJ191" s="344"/>
      <c r="DK191" s="344"/>
      <c r="DL191" s="344"/>
      <c r="DM191" s="344"/>
      <c r="DN191" s="344"/>
      <c r="DO191" s="344"/>
      <c r="DP191" s="345"/>
      <c r="DQ191" s="343" t="s">
        <v>298</v>
      </c>
      <c r="DR191" s="344"/>
      <c r="DS191" s="344"/>
      <c r="DT191" s="344"/>
      <c r="DU191" s="344"/>
      <c r="DV191" s="344"/>
      <c r="DW191" s="344"/>
      <c r="DX191" s="345"/>
      <c r="DY191" s="343" t="s">
        <v>298</v>
      </c>
      <c r="DZ191" s="344"/>
      <c r="EA191" s="344"/>
      <c r="EB191" s="344"/>
      <c r="EC191" s="344"/>
      <c r="ED191" s="344"/>
      <c r="EE191" s="344"/>
      <c r="EF191" s="345"/>
      <c r="EG191" s="343" t="s">
        <v>298</v>
      </c>
      <c r="EH191" s="344"/>
      <c r="EI191" s="344"/>
      <c r="EJ191" s="344"/>
      <c r="EK191" s="344"/>
      <c r="EL191" s="344"/>
      <c r="EM191" s="344"/>
      <c r="EN191" s="345"/>
      <c r="EO191" s="343" t="s">
        <v>298</v>
      </c>
      <c r="EP191" s="344"/>
      <c r="EQ191" s="344"/>
      <c r="ER191" s="344"/>
      <c r="ES191" s="344"/>
      <c r="ET191" s="344"/>
      <c r="EU191" s="344"/>
      <c r="EV191" s="345"/>
      <c r="EW191" s="343" t="s">
        <v>298</v>
      </c>
      <c r="EX191" s="344"/>
      <c r="EY191" s="344"/>
      <c r="EZ191" s="344"/>
      <c r="FA191" s="344"/>
      <c r="FB191" s="344"/>
      <c r="FC191" s="344"/>
      <c r="FD191" s="345"/>
      <c r="FE191" s="343" t="s">
        <v>298</v>
      </c>
      <c r="FF191" s="344"/>
      <c r="FG191" s="344"/>
      <c r="FH191" s="344"/>
      <c r="FI191" s="344"/>
      <c r="FJ191" s="344"/>
      <c r="FK191" s="344"/>
      <c r="FL191" s="345"/>
      <c r="FM191" s="343" t="s">
        <v>298</v>
      </c>
      <c r="FN191" s="344"/>
      <c r="FO191" s="344"/>
      <c r="FP191" s="344"/>
      <c r="FQ191" s="344"/>
      <c r="FR191" s="344"/>
      <c r="FS191" s="344"/>
      <c r="FT191" s="345"/>
      <c r="FU191" s="343" t="s">
        <v>298</v>
      </c>
      <c r="FV191" s="344"/>
      <c r="FW191" s="344"/>
      <c r="FX191" s="344"/>
      <c r="FY191" s="344"/>
      <c r="FZ191" s="344"/>
      <c r="GA191" s="344"/>
      <c r="GB191" s="345"/>
      <c r="GC191" s="343" t="s">
        <v>298</v>
      </c>
      <c r="GD191" s="344"/>
      <c r="GE191" s="344"/>
      <c r="GF191" s="344"/>
      <c r="GG191" s="344"/>
      <c r="GH191" s="344"/>
      <c r="GI191" s="344"/>
      <c r="GJ191" s="345"/>
      <c r="GK191" s="343" t="s">
        <v>298</v>
      </c>
      <c r="GL191" s="344"/>
      <c r="GM191" s="344"/>
      <c r="GN191" s="344"/>
      <c r="GO191" s="344"/>
      <c r="GP191" s="344"/>
      <c r="GQ191" s="344"/>
      <c r="GR191" s="345"/>
      <c r="GS191" s="343" t="s">
        <v>298</v>
      </c>
      <c r="GT191" s="344"/>
      <c r="GU191" s="344"/>
      <c r="GV191" s="344"/>
      <c r="GW191" s="344"/>
      <c r="GX191" s="344"/>
      <c r="GY191" s="344"/>
      <c r="GZ191" s="345"/>
      <c r="HA191" s="343" t="s">
        <v>298</v>
      </c>
      <c r="HB191" s="344"/>
      <c r="HC191" s="344"/>
      <c r="HD191" s="344"/>
      <c r="HE191" s="344"/>
      <c r="HF191" s="344"/>
      <c r="HG191" s="344"/>
      <c r="HH191" s="345"/>
      <c r="HI191" s="343" t="s">
        <v>298</v>
      </c>
      <c r="HJ191" s="344"/>
      <c r="HK191" s="344"/>
      <c r="HL191" s="344"/>
      <c r="HM191" s="344"/>
      <c r="HN191" s="344"/>
      <c r="HO191" s="344"/>
      <c r="HP191" s="345"/>
      <c r="HQ191" s="343" t="s">
        <v>298</v>
      </c>
      <c r="HR191" s="344"/>
      <c r="HS191" s="344"/>
      <c r="HT191" s="344"/>
      <c r="HU191" s="344"/>
      <c r="HV191" s="344"/>
      <c r="HW191" s="344"/>
      <c r="HX191" s="345"/>
      <c r="HY191" s="343" t="s">
        <v>298</v>
      </c>
      <c r="HZ191" s="344"/>
      <c r="IA191" s="344"/>
      <c r="IB191" s="344"/>
      <c r="IC191" s="344"/>
      <c r="ID191" s="344"/>
      <c r="IE191" s="344"/>
      <c r="IF191" s="345"/>
      <c r="IG191" s="343" t="s">
        <v>298</v>
      </c>
      <c r="IH191" s="344"/>
      <c r="II191" s="344"/>
      <c r="IJ191" s="344"/>
      <c r="IK191" s="344"/>
      <c r="IL191" s="344"/>
      <c r="IM191" s="344"/>
      <c r="IN191" s="345"/>
      <c r="IO191" s="343" t="s">
        <v>298</v>
      </c>
      <c r="IP191" s="344"/>
      <c r="IQ191" s="344"/>
      <c r="IR191" s="344"/>
      <c r="IS191" s="344"/>
      <c r="IT191" s="344"/>
      <c r="IU191" s="344"/>
      <c r="IV191" s="345"/>
      <c r="IW191" s="343" t="s">
        <v>298</v>
      </c>
      <c r="IX191" s="344"/>
      <c r="IY191" s="344"/>
      <c r="IZ191" s="344"/>
      <c r="JA191" s="344"/>
      <c r="JB191" s="344"/>
      <c r="JC191" s="344"/>
      <c r="JD191" s="345"/>
      <c r="JE191" s="343" t="s">
        <v>298</v>
      </c>
      <c r="JF191" s="344"/>
      <c r="JG191" s="344"/>
      <c r="JH191" s="344"/>
      <c r="JI191" s="344"/>
      <c r="JJ191" s="344"/>
      <c r="JK191" s="344"/>
      <c r="JL191" s="345"/>
      <c r="JM191" s="343" t="s">
        <v>298</v>
      </c>
      <c r="JN191" s="344"/>
      <c r="JO191" s="344"/>
      <c r="JP191" s="344"/>
      <c r="JQ191" s="344"/>
      <c r="JR191" s="344"/>
      <c r="JS191" s="344"/>
      <c r="JT191" s="345"/>
      <c r="JU191" s="343" t="s">
        <v>298</v>
      </c>
      <c r="JV191" s="344"/>
      <c r="JW191" s="344"/>
      <c r="JX191" s="344"/>
      <c r="JY191" s="344"/>
      <c r="JZ191" s="344"/>
      <c r="KA191" s="344"/>
      <c r="KB191" s="345"/>
      <c r="KC191" s="343" t="s">
        <v>298</v>
      </c>
      <c r="KD191" s="344"/>
      <c r="KE191" s="344"/>
      <c r="KF191" s="344"/>
      <c r="KG191" s="344"/>
      <c r="KH191" s="344"/>
      <c r="KI191" s="344"/>
      <c r="KJ191" s="345"/>
      <c r="KK191" s="343" t="s">
        <v>298</v>
      </c>
      <c r="KL191" s="344"/>
      <c r="KM191" s="344"/>
      <c r="KN191" s="344"/>
      <c r="KO191" s="344"/>
      <c r="KP191" s="344"/>
      <c r="KQ191" s="344"/>
      <c r="KR191" s="345"/>
      <c r="KS191" s="343" t="s">
        <v>298</v>
      </c>
      <c r="KT191" s="344"/>
      <c r="KU191" s="344"/>
      <c r="KV191" s="344"/>
      <c r="KW191" s="344"/>
      <c r="KX191" s="344"/>
      <c r="KY191" s="344"/>
      <c r="KZ191" s="345"/>
      <c r="LA191" s="343" t="s">
        <v>298</v>
      </c>
      <c r="LB191" s="344"/>
      <c r="LC191" s="344"/>
      <c r="LD191" s="344"/>
      <c r="LE191" s="344"/>
      <c r="LF191" s="344"/>
      <c r="LG191" s="344"/>
      <c r="LH191" s="345"/>
      <c r="LI191" s="343" t="s">
        <v>298</v>
      </c>
      <c r="LJ191" s="344"/>
      <c r="LK191" s="344"/>
      <c r="LL191" s="344"/>
      <c r="LM191" s="344"/>
      <c r="LN191" s="344"/>
      <c r="LO191" s="344"/>
      <c r="LP191" s="345"/>
      <c r="LQ191" s="343" t="s">
        <v>298</v>
      </c>
      <c r="LR191" s="344"/>
      <c r="LS191" s="344"/>
      <c r="LT191" s="344"/>
      <c r="LU191" s="344"/>
      <c r="LV191" s="344"/>
      <c r="LW191" s="344"/>
      <c r="LX191" s="345"/>
      <c r="LY191" s="343" t="s">
        <v>298</v>
      </c>
      <c r="LZ191" s="344"/>
      <c r="MA191" s="344"/>
      <c r="MB191" s="344"/>
      <c r="MC191" s="344"/>
      <c r="MD191" s="344"/>
      <c r="ME191" s="344"/>
      <c r="MF191" s="345"/>
      <c r="MG191" s="343" t="s">
        <v>298</v>
      </c>
      <c r="MH191" s="344"/>
      <c r="MI191" s="344"/>
      <c r="MJ191" s="344"/>
      <c r="MK191" s="344"/>
      <c r="ML191" s="344"/>
      <c r="MM191" s="344"/>
      <c r="MN191" s="345"/>
      <c r="MO191" s="343" t="s">
        <v>298</v>
      </c>
      <c r="MP191" s="344"/>
      <c r="MQ191" s="344"/>
      <c r="MR191" s="344"/>
      <c r="MS191" s="344"/>
      <c r="MT191" s="344"/>
      <c r="MU191" s="344"/>
      <c r="MV191" s="345"/>
      <c r="MW191" s="343" t="s">
        <v>298</v>
      </c>
      <c r="MX191" s="344"/>
      <c r="MY191" s="344"/>
      <c r="MZ191" s="344"/>
      <c r="NA191" s="344"/>
      <c r="NB191" s="344"/>
      <c r="NC191" s="344"/>
      <c r="ND191" s="345"/>
      <c r="NE191" s="343" t="s">
        <v>298</v>
      </c>
      <c r="NF191" s="344"/>
      <c r="NG191" s="344"/>
      <c r="NH191" s="344"/>
      <c r="NI191" s="344"/>
      <c r="NJ191" s="344"/>
      <c r="NK191" s="344"/>
      <c r="NL191" s="345"/>
      <c r="NM191" s="343" t="s">
        <v>298</v>
      </c>
      <c r="NN191" s="344"/>
      <c r="NO191" s="344"/>
      <c r="NP191" s="344"/>
      <c r="NQ191" s="344"/>
      <c r="NR191" s="344"/>
      <c r="NS191" s="344"/>
      <c r="NT191" s="345"/>
      <c r="NU191" s="343" t="s">
        <v>298</v>
      </c>
      <c r="NV191" s="344"/>
      <c r="NW191" s="344"/>
      <c r="NX191" s="344"/>
      <c r="NY191" s="344"/>
      <c r="NZ191" s="344"/>
      <c r="OA191" s="344"/>
      <c r="OB191" s="345"/>
      <c r="OC191" s="343" t="s">
        <v>298</v>
      </c>
      <c r="OD191" s="344"/>
      <c r="OE191" s="344"/>
      <c r="OF191" s="344"/>
      <c r="OG191" s="344"/>
      <c r="OH191" s="344"/>
      <c r="OI191" s="344"/>
      <c r="OJ191" s="345"/>
      <c r="OK191" s="343" t="s">
        <v>298</v>
      </c>
      <c r="OL191" s="344"/>
      <c r="OM191" s="344"/>
      <c r="ON191" s="344"/>
      <c r="OO191" s="344"/>
      <c r="OP191" s="344"/>
      <c r="OQ191" s="344"/>
      <c r="OR191" s="345"/>
      <c r="OS191" s="343" t="s">
        <v>298</v>
      </c>
      <c r="OT191" s="344"/>
      <c r="OU191" s="344"/>
      <c r="OV191" s="344"/>
      <c r="OW191" s="344"/>
      <c r="OX191" s="344"/>
      <c r="OY191" s="344"/>
      <c r="OZ191" s="345"/>
      <c r="PA191" s="343" t="s">
        <v>298</v>
      </c>
      <c r="PB191" s="344"/>
      <c r="PC191" s="344"/>
      <c r="PD191" s="344"/>
      <c r="PE191" s="344"/>
      <c r="PF191" s="344"/>
      <c r="PG191" s="344"/>
      <c r="PH191" s="345"/>
      <c r="PI191" s="343" t="s">
        <v>298</v>
      </c>
      <c r="PJ191" s="344"/>
      <c r="PK191" s="344"/>
      <c r="PL191" s="344"/>
      <c r="PM191" s="344"/>
      <c r="PN191" s="344"/>
      <c r="PO191" s="344"/>
      <c r="PP191" s="345"/>
      <c r="PQ191" s="343" t="s">
        <v>298</v>
      </c>
      <c r="PR191" s="344"/>
      <c r="PS191" s="344"/>
      <c r="PT191" s="344"/>
      <c r="PU191" s="344"/>
      <c r="PV191" s="344"/>
      <c r="PW191" s="344"/>
      <c r="PX191" s="345"/>
      <c r="PY191" s="343" t="s">
        <v>298</v>
      </c>
      <c r="PZ191" s="344"/>
      <c r="QA191" s="344"/>
      <c r="QB191" s="344"/>
      <c r="QC191" s="344"/>
      <c r="QD191" s="344"/>
      <c r="QE191" s="344"/>
      <c r="QF191" s="345"/>
      <c r="QG191" s="343" t="s">
        <v>298</v>
      </c>
      <c r="QH191" s="344"/>
      <c r="QI191" s="344"/>
      <c r="QJ191" s="344"/>
      <c r="QK191" s="344"/>
      <c r="QL191" s="344"/>
      <c r="QM191" s="344"/>
      <c r="QN191" s="345"/>
      <c r="QO191" s="343" t="s">
        <v>298</v>
      </c>
      <c r="QP191" s="344"/>
      <c r="QQ191" s="344"/>
      <c r="QR191" s="344"/>
      <c r="QS191" s="344"/>
      <c r="QT191" s="344"/>
      <c r="QU191" s="344"/>
      <c r="QV191" s="345"/>
      <c r="QW191" s="343" t="s">
        <v>298</v>
      </c>
      <c r="QX191" s="344"/>
      <c r="QY191" s="344"/>
      <c r="QZ191" s="344"/>
      <c r="RA191" s="344"/>
      <c r="RB191" s="344"/>
      <c r="RC191" s="344"/>
      <c r="RD191" s="345"/>
      <c r="RE191" s="343" t="s">
        <v>298</v>
      </c>
      <c r="RF191" s="344"/>
      <c r="RG191" s="344"/>
      <c r="RH191" s="344"/>
      <c r="RI191" s="344"/>
      <c r="RJ191" s="344"/>
      <c r="RK191" s="344"/>
      <c r="RL191" s="345"/>
      <c r="RM191" s="343" t="s">
        <v>298</v>
      </c>
      <c r="RN191" s="344"/>
      <c r="RO191" s="344"/>
      <c r="RP191" s="344"/>
      <c r="RQ191" s="344"/>
      <c r="RR191" s="344"/>
      <c r="RS191" s="344"/>
      <c r="RT191" s="345"/>
      <c r="RU191" s="343" t="s">
        <v>298</v>
      </c>
      <c r="RV191" s="344"/>
      <c r="RW191" s="344"/>
      <c r="RX191" s="344"/>
      <c r="RY191" s="344"/>
      <c r="RZ191" s="344"/>
      <c r="SA191" s="344"/>
      <c r="SB191" s="345"/>
      <c r="SC191" s="343" t="s">
        <v>298</v>
      </c>
      <c r="SD191" s="344"/>
      <c r="SE191" s="344"/>
      <c r="SF191" s="344"/>
      <c r="SG191" s="344"/>
      <c r="SH191" s="344"/>
      <c r="SI191" s="344"/>
      <c r="SJ191" s="345"/>
      <c r="SK191" s="343" t="s">
        <v>298</v>
      </c>
      <c r="SL191" s="344"/>
      <c r="SM191" s="344"/>
      <c r="SN191" s="344"/>
      <c r="SO191" s="344"/>
      <c r="SP191" s="344"/>
      <c r="SQ191" s="344"/>
      <c r="SR191" s="345"/>
      <c r="SS191" s="343" t="s">
        <v>298</v>
      </c>
      <c r="ST191" s="344"/>
      <c r="SU191" s="344"/>
      <c r="SV191" s="344"/>
      <c r="SW191" s="344"/>
      <c r="SX191" s="344"/>
      <c r="SY191" s="344"/>
      <c r="SZ191" s="345"/>
      <c r="TA191" s="343" t="s">
        <v>298</v>
      </c>
      <c r="TB191" s="344"/>
      <c r="TC191" s="344"/>
      <c r="TD191" s="344"/>
      <c r="TE191" s="344"/>
      <c r="TF191" s="344"/>
      <c r="TG191" s="344"/>
      <c r="TH191" s="345"/>
      <c r="TI191" s="343" t="s">
        <v>298</v>
      </c>
      <c r="TJ191" s="344"/>
      <c r="TK191" s="344"/>
      <c r="TL191" s="344"/>
      <c r="TM191" s="344"/>
      <c r="TN191" s="344"/>
      <c r="TO191" s="344"/>
      <c r="TP191" s="345"/>
      <c r="TQ191" s="343" t="s">
        <v>298</v>
      </c>
      <c r="TR191" s="344"/>
      <c r="TS191" s="344"/>
      <c r="TT191" s="344"/>
      <c r="TU191" s="344"/>
      <c r="TV191" s="344"/>
      <c r="TW191" s="344"/>
      <c r="TX191" s="345"/>
      <c r="TY191" s="343" t="s">
        <v>298</v>
      </c>
      <c r="TZ191" s="344"/>
      <c r="UA191" s="344"/>
      <c r="UB191" s="344"/>
      <c r="UC191" s="344"/>
      <c r="UD191" s="344"/>
      <c r="UE191" s="344"/>
      <c r="UF191" s="345"/>
      <c r="UG191" s="343" t="s">
        <v>298</v>
      </c>
      <c r="UH191" s="344"/>
      <c r="UI191" s="344"/>
      <c r="UJ191" s="344"/>
      <c r="UK191" s="344"/>
      <c r="UL191" s="344"/>
      <c r="UM191" s="344"/>
      <c r="UN191" s="345"/>
      <c r="UO191" s="343" t="s">
        <v>298</v>
      </c>
      <c r="UP191" s="344"/>
      <c r="UQ191" s="344"/>
      <c r="UR191" s="344"/>
      <c r="US191" s="344"/>
      <c r="UT191" s="344"/>
      <c r="UU191" s="344"/>
      <c r="UV191" s="345"/>
      <c r="UW191" s="343" t="s">
        <v>298</v>
      </c>
      <c r="UX191" s="344"/>
      <c r="UY191" s="344"/>
      <c r="UZ191" s="344"/>
      <c r="VA191" s="344"/>
      <c r="VB191" s="344"/>
      <c r="VC191" s="344"/>
      <c r="VD191" s="345"/>
      <c r="VE191" s="343" t="s">
        <v>298</v>
      </c>
      <c r="VF191" s="344"/>
      <c r="VG191" s="344"/>
      <c r="VH191" s="344"/>
      <c r="VI191" s="344"/>
      <c r="VJ191" s="344"/>
      <c r="VK191" s="344"/>
      <c r="VL191" s="345"/>
      <c r="VM191" s="343" t="s">
        <v>298</v>
      </c>
      <c r="VN191" s="344"/>
      <c r="VO191" s="344"/>
      <c r="VP191" s="344"/>
      <c r="VQ191" s="344"/>
      <c r="VR191" s="344"/>
      <c r="VS191" s="344"/>
      <c r="VT191" s="345"/>
      <c r="VU191" s="343" t="s">
        <v>298</v>
      </c>
      <c r="VV191" s="344"/>
      <c r="VW191" s="344"/>
      <c r="VX191" s="344"/>
      <c r="VY191" s="344"/>
      <c r="VZ191" s="344"/>
      <c r="WA191" s="344"/>
      <c r="WB191" s="345"/>
      <c r="WC191" s="343" t="s">
        <v>298</v>
      </c>
      <c r="WD191" s="344"/>
      <c r="WE191" s="344"/>
      <c r="WF191" s="344"/>
      <c r="WG191" s="344"/>
      <c r="WH191" s="344"/>
      <c r="WI191" s="344"/>
      <c r="WJ191" s="345"/>
      <c r="WK191" s="343" t="s">
        <v>298</v>
      </c>
      <c r="WL191" s="344"/>
      <c r="WM191" s="344"/>
      <c r="WN191" s="344"/>
      <c r="WO191" s="344"/>
      <c r="WP191" s="344"/>
      <c r="WQ191" s="344"/>
      <c r="WR191" s="345"/>
      <c r="WS191" s="343" t="s">
        <v>298</v>
      </c>
      <c r="WT191" s="344"/>
      <c r="WU191" s="344"/>
      <c r="WV191" s="344"/>
      <c r="WW191" s="344"/>
      <c r="WX191" s="344"/>
      <c r="WY191" s="344"/>
      <c r="WZ191" s="345"/>
      <c r="XA191" s="343" t="s">
        <v>298</v>
      </c>
      <c r="XB191" s="344"/>
      <c r="XC191" s="344"/>
      <c r="XD191" s="344"/>
      <c r="XE191" s="344"/>
      <c r="XF191" s="344"/>
      <c r="XG191" s="344"/>
      <c r="XH191" s="345"/>
      <c r="XI191" s="343" t="s">
        <v>298</v>
      </c>
      <c r="XJ191" s="344"/>
      <c r="XK191" s="344"/>
      <c r="XL191" s="344"/>
      <c r="XM191" s="344"/>
      <c r="XN191" s="344"/>
      <c r="XO191" s="344"/>
      <c r="XP191" s="345"/>
      <c r="XQ191" s="343" t="s">
        <v>298</v>
      </c>
      <c r="XR191" s="344"/>
      <c r="XS191" s="344"/>
      <c r="XT191" s="344"/>
      <c r="XU191" s="344"/>
      <c r="XV191" s="344"/>
      <c r="XW191" s="344"/>
      <c r="XX191" s="345"/>
      <c r="XY191" s="343" t="s">
        <v>298</v>
      </c>
      <c r="XZ191" s="344"/>
      <c r="YA191" s="344"/>
      <c r="YB191" s="344"/>
      <c r="YC191" s="344"/>
      <c r="YD191" s="344"/>
      <c r="YE191" s="344"/>
      <c r="YF191" s="345"/>
      <c r="YG191" s="343" t="s">
        <v>298</v>
      </c>
      <c r="YH191" s="344"/>
      <c r="YI191" s="344"/>
      <c r="YJ191" s="344"/>
      <c r="YK191" s="344"/>
      <c r="YL191" s="344"/>
      <c r="YM191" s="344"/>
      <c r="YN191" s="345"/>
      <c r="YO191" s="343" t="s">
        <v>298</v>
      </c>
      <c r="YP191" s="344"/>
      <c r="YQ191" s="344"/>
      <c r="YR191" s="344"/>
      <c r="YS191" s="344"/>
      <c r="YT191" s="344"/>
      <c r="YU191" s="344"/>
      <c r="YV191" s="345"/>
      <c r="YW191" s="343" t="s">
        <v>298</v>
      </c>
      <c r="YX191" s="344"/>
      <c r="YY191" s="344"/>
      <c r="YZ191" s="344"/>
      <c r="ZA191" s="344"/>
      <c r="ZB191" s="344"/>
      <c r="ZC191" s="344"/>
      <c r="ZD191" s="345"/>
      <c r="ZE191" s="343" t="s">
        <v>298</v>
      </c>
      <c r="ZF191" s="344"/>
      <c r="ZG191" s="344"/>
      <c r="ZH191" s="344"/>
      <c r="ZI191" s="344"/>
      <c r="ZJ191" s="344"/>
      <c r="ZK191" s="344"/>
      <c r="ZL191" s="345"/>
      <c r="ZM191" s="343" t="s">
        <v>298</v>
      </c>
      <c r="ZN191" s="344"/>
      <c r="ZO191" s="344"/>
      <c r="ZP191" s="344"/>
      <c r="ZQ191" s="344"/>
      <c r="ZR191" s="344"/>
      <c r="ZS191" s="344"/>
      <c r="ZT191" s="345"/>
      <c r="ZU191" s="343" t="s">
        <v>298</v>
      </c>
      <c r="ZV191" s="344"/>
      <c r="ZW191" s="344"/>
      <c r="ZX191" s="344"/>
      <c r="ZY191" s="344"/>
      <c r="ZZ191" s="344"/>
      <c r="AAA191" s="344"/>
      <c r="AAB191" s="345"/>
      <c r="AAC191" s="343" t="s">
        <v>298</v>
      </c>
      <c r="AAD191" s="344"/>
      <c r="AAE191" s="344"/>
      <c r="AAF191" s="344"/>
      <c r="AAG191" s="344"/>
      <c r="AAH191" s="344"/>
      <c r="AAI191" s="344"/>
      <c r="AAJ191" s="345"/>
      <c r="AAK191" s="343" t="s">
        <v>298</v>
      </c>
      <c r="AAL191" s="344"/>
      <c r="AAM191" s="344"/>
      <c r="AAN191" s="344"/>
      <c r="AAO191" s="344"/>
      <c r="AAP191" s="344"/>
      <c r="AAQ191" s="344"/>
      <c r="AAR191" s="345"/>
      <c r="AAS191" s="343" t="s">
        <v>298</v>
      </c>
      <c r="AAT191" s="344"/>
      <c r="AAU191" s="344"/>
      <c r="AAV191" s="344"/>
      <c r="AAW191" s="344"/>
      <c r="AAX191" s="344"/>
      <c r="AAY191" s="344"/>
      <c r="AAZ191" s="345"/>
      <c r="ABA191" s="343" t="s">
        <v>298</v>
      </c>
      <c r="ABB191" s="344"/>
      <c r="ABC191" s="344"/>
      <c r="ABD191" s="344"/>
      <c r="ABE191" s="344"/>
      <c r="ABF191" s="344"/>
      <c r="ABG191" s="344"/>
      <c r="ABH191" s="345"/>
      <c r="ABI191" s="343" t="s">
        <v>298</v>
      </c>
      <c r="ABJ191" s="344"/>
      <c r="ABK191" s="344"/>
      <c r="ABL191" s="344"/>
      <c r="ABM191" s="344"/>
      <c r="ABN191" s="344"/>
      <c r="ABO191" s="344"/>
      <c r="ABP191" s="345"/>
      <c r="ABQ191" s="343" t="s">
        <v>298</v>
      </c>
      <c r="ABR191" s="344"/>
      <c r="ABS191" s="344"/>
      <c r="ABT191" s="344"/>
      <c r="ABU191" s="344"/>
      <c r="ABV191" s="344"/>
      <c r="ABW191" s="344"/>
      <c r="ABX191" s="345"/>
      <c r="ABY191" s="343" t="s">
        <v>298</v>
      </c>
      <c r="ABZ191" s="344"/>
      <c r="ACA191" s="344"/>
      <c r="ACB191" s="344"/>
      <c r="ACC191" s="344"/>
      <c r="ACD191" s="344"/>
      <c r="ACE191" s="344"/>
      <c r="ACF191" s="345"/>
      <c r="ACG191" s="343" t="s">
        <v>298</v>
      </c>
      <c r="ACH191" s="344"/>
      <c r="ACI191" s="344"/>
      <c r="ACJ191" s="344"/>
      <c r="ACK191" s="344"/>
      <c r="ACL191" s="344"/>
      <c r="ACM191" s="344"/>
      <c r="ACN191" s="345"/>
      <c r="ACO191" s="343" t="s">
        <v>298</v>
      </c>
      <c r="ACP191" s="344"/>
      <c r="ACQ191" s="344"/>
      <c r="ACR191" s="344"/>
      <c r="ACS191" s="344"/>
      <c r="ACT191" s="344"/>
      <c r="ACU191" s="344"/>
      <c r="ACV191" s="345"/>
      <c r="ACW191" s="343" t="s">
        <v>298</v>
      </c>
      <c r="ACX191" s="344"/>
      <c r="ACY191" s="344"/>
      <c r="ACZ191" s="344"/>
      <c r="ADA191" s="344"/>
      <c r="ADB191" s="344"/>
      <c r="ADC191" s="344"/>
      <c r="ADD191" s="345"/>
      <c r="ADE191" s="343" t="s">
        <v>298</v>
      </c>
      <c r="ADF191" s="344"/>
      <c r="ADG191" s="344"/>
      <c r="ADH191" s="344"/>
      <c r="ADI191" s="344"/>
      <c r="ADJ191" s="344"/>
      <c r="ADK191" s="344"/>
      <c r="ADL191" s="345"/>
      <c r="ADM191" s="343" t="s">
        <v>298</v>
      </c>
      <c r="ADN191" s="344"/>
      <c r="ADO191" s="344"/>
      <c r="ADP191" s="344"/>
      <c r="ADQ191" s="344"/>
      <c r="ADR191" s="344"/>
      <c r="ADS191" s="344"/>
      <c r="ADT191" s="345"/>
      <c r="ADU191" s="343" t="s">
        <v>298</v>
      </c>
      <c r="ADV191" s="344"/>
      <c r="ADW191" s="344"/>
      <c r="ADX191" s="344"/>
      <c r="ADY191" s="344"/>
      <c r="ADZ191" s="344"/>
      <c r="AEA191" s="344"/>
      <c r="AEB191" s="345"/>
      <c r="AEC191" s="343" t="s">
        <v>298</v>
      </c>
      <c r="AED191" s="344"/>
      <c r="AEE191" s="344"/>
      <c r="AEF191" s="344"/>
      <c r="AEG191" s="344"/>
      <c r="AEH191" s="344"/>
      <c r="AEI191" s="344"/>
      <c r="AEJ191" s="345"/>
      <c r="AEK191" s="343" t="s">
        <v>298</v>
      </c>
      <c r="AEL191" s="344"/>
      <c r="AEM191" s="344"/>
      <c r="AEN191" s="344"/>
      <c r="AEO191" s="344"/>
      <c r="AEP191" s="344"/>
      <c r="AEQ191" s="344"/>
      <c r="AER191" s="345"/>
      <c r="AES191" s="343" t="s">
        <v>298</v>
      </c>
      <c r="AET191" s="344"/>
      <c r="AEU191" s="344"/>
      <c r="AEV191" s="344"/>
      <c r="AEW191" s="344"/>
      <c r="AEX191" s="344"/>
      <c r="AEY191" s="344"/>
      <c r="AEZ191" s="345"/>
      <c r="AFA191" s="343" t="s">
        <v>298</v>
      </c>
      <c r="AFB191" s="344"/>
      <c r="AFC191" s="344"/>
      <c r="AFD191" s="344"/>
      <c r="AFE191" s="344"/>
      <c r="AFF191" s="344"/>
      <c r="AFG191" s="344"/>
      <c r="AFH191" s="345"/>
      <c r="AFI191" s="343" t="s">
        <v>298</v>
      </c>
      <c r="AFJ191" s="344"/>
      <c r="AFK191" s="344"/>
      <c r="AFL191" s="344"/>
      <c r="AFM191" s="344"/>
      <c r="AFN191" s="344"/>
      <c r="AFO191" s="344"/>
      <c r="AFP191" s="345"/>
      <c r="AFQ191" s="343" t="s">
        <v>298</v>
      </c>
      <c r="AFR191" s="344"/>
      <c r="AFS191" s="344"/>
      <c r="AFT191" s="344"/>
      <c r="AFU191" s="344"/>
      <c r="AFV191" s="344"/>
      <c r="AFW191" s="344"/>
      <c r="AFX191" s="345"/>
      <c r="AFY191" s="343" t="s">
        <v>298</v>
      </c>
      <c r="AFZ191" s="344"/>
      <c r="AGA191" s="344"/>
      <c r="AGB191" s="344"/>
      <c r="AGC191" s="344"/>
      <c r="AGD191" s="344"/>
      <c r="AGE191" s="344"/>
      <c r="AGF191" s="345"/>
      <c r="AGG191" s="343" t="s">
        <v>298</v>
      </c>
      <c r="AGH191" s="344"/>
      <c r="AGI191" s="344"/>
      <c r="AGJ191" s="344"/>
      <c r="AGK191" s="344"/>
      <c r="AGL191" s="344"/>
      <c r="AGM191" s="344"/>
      <c r="AGN191" s="345"/>
      <c r="AGO191" s="343" t="s">
        <v>298</v>
      </c>
      <c r="AGP191" s="344"/>
      <c r="AGQ191" s="344"/>
      <c r="AGR191" s="344"/>
      <c r="AGS191" s="344"/>
      <c r="AGT191" s="344"/>
      <c r="AGU191" s="344"/>
      <c r="AGV191" s="345"/>
      <c r="AGW191" s="343" t="s">
        <v>298</v>
      </c>
      <c r="AGX191" s="344"/>
      <c r="AGY191" s="344"/>
      <c r="AGZ191" s="344"/>
      <c r="AHA191" s="344"/>
      <c r="AHB191" s="344"/>
      <c r="AHC191" s="344"/>
      <c r="AHD191" s="345"/>
      <c r="AHE191" s="343" t="s">
        <v>298</v>
      </c>
      <c r="AHF191" s="344"/>
      <c r="AHG191" s="344"/>
      <c r="AHH191" s="344"/>
      <c r="AHI191" s="344"/>
      <c r="AHJ191" s="344"/>
      <c r="AHK191" s="344"/>
      <c r="AHL191" s="345"/>
      <c r="AHM191" s="343" t="s">
        <v>298</v>
      </c>
      <c r="AHN191" s="344"/>
      <c r="AHO191" s="344"/>
      <c r="AHP191" s="344"/>
      <c r="AHQ191" s="344"/>
      <c r="AHR191" s="344"/>
      <c r="AHS191" s="344"/>
      <c r="AHT191" s="345"/>
      <c r="AHU191" s="343" t="s">
        <v>298</v>
      </c>
      <c r="AHV191" s="344"/>
      <c r="AHW191" s="344"/>
      <c r="AHX191" s="344"/>
      <c r="AHY191" s="344"/>
      <c r="AHZ191" s="344"/>
      <c r="AIA191" s="344"/>
      <c r="AIB191" s="345"/>
      <c r="AIC191" s="343" t="s">
        <v>298</v>
      </c>
      <c r="AID191" s="344"/>
      <c r="AIE191" s="344"/>
      <c r="AIF191" s="344"/>
      <c r="AIG191" s="344"/>
      <c r="AIH191" s="344"/>
      <c r="AII191" s="344"/>
      <c r="AIJ191" s="345"/>
      <c r="AIK191" s="343" t="s">
        <v>298</v>
      </c>
      <c r="AIL191" s="344"/>
      <c r="AIM191" s="344"/>
      <c r="AIN191" s="344"/>
      <c r="AIO191" s="344"/>
      <c r="AIP191" s="344"/>
      <c r="AIQ191" s="344"/>
      <c r="AIR191" s="345"/>
      <c r="AIS191" s="343" t="s">
        <v>298</v>
      </c>
      <c r="AIT191" s="344"/>
      <c r="AIU191" s="344"/>
      <c r="AIV191" s="344"/>
      <c r="AIW191" s="344"/>
      <c r="AIX191" s="344"/>
      <c r="AIY191" s="344"/>
      <c r="AIZ191" s="345"/>
      <c r="AJA191" s="343" t="s">
        <v>298</v>
      </c>
      <c r="AJB191" s="344"/>
      <c r="AJC191" s="344"/>
      <c r="AJD191" s="344"/>
      <c r="AJE191" s="344"/>
      <c r="AJF191" s="344"/>
      <c r="AJG191" s="344"/>
      <c r="AJH191" s="345"/>
      <c r="AJI191" s="343" t="s">
        <v>298</v>
      </c>
      <c r="AJJ191" s="344"/>
      <c r="AJK191" s="344"/>
      <c r="AJL191" s="344"/>
      <c r="AJM191" s="344"/>
      <c r="AJN191" s="344"/>
      <c r="AJO191" s="344"/>
      <c r="AJP191" s="345"/>
      <c r="AJQ191" s="343" t="s">
        <v>298</v>
      </c>
      <c r="AJR191" s="344"/>
      <c r="AJS191" s="344"/>
      <c r="AJT191" s="344"/>
      <c r="AJU191" s="344"/>
      <c r="AJV191" s="344"/>
      <c r="AJW191" s="344"/>
      <c r="AJX191" s="345"/>
      <c r="AJY191" s="343" t="s">
        <v>298</v>
      </c>
      <c r="AJZ191" s="344"/>
      <c r="AKA191" s="344"/>
      <c r="AKB191" s="344"/>
      <c r="AKC191" s="344"/>
      <c r="AKD191" s="344"/>
      <c r="AKE191" s="344"/>
      <c r="AKF191" s="345"/>
      <c r="AKG191" s="343" t="s">
        <v>298</v>
      </c>
      <c r="AKH191" s="344"/>
      <c r="AKI191" s="344"/>
      <c r="AKJ191" s="344"/>
      <c r="AKK191" s="344"/>
      <c r="AKL191" s="344"/>
      <c r="AKM191" s="344"/>
      <c r="AKN191" s="345"/>
      <c r="AKO191" s="343" t="s">
        <v>298</v>
      </c>
      <c r="AKP191" s="344"/>
      <c r="AKQ191" s="344"/>
      <c r="AKR191" s="344"/>
      <c r="AKS191" s="344"/>
      <c r="AKT191" s="344"/>
      <c r="AKU191" s="344"/>
      <c r="AKV191" s="345"/>
      <c r="AKW191" s="343" t="s">
        <v>298</v>
      </c>
      <c r="AKX191" s="344"/>
      <c r="AKY191" s="344"/>
      <c r="AKZ191" s="344"/>
      <c r="ALA191" s="344"/>
      <c r="ALB191" s="344"/>
      <c r="ALC191" s="344"/>
      <c r="ALD191" s="345"/>
      <c r="ALE191" s="343" t="s">
        <v>298</v>
      </c>
      <c r="ALF191" s="344"/>
      <c r="ALG191" s="344"/>
      <c r="ALH191" s="344"/>
      <c r="ALI191" s="344"/>
      <c r="ALJ191" s="344"/>
      <c r="ALK191" s="344"/>
      <c r="ALL191" s="345"/>
      <c r="ALM191" s="343" t="s">
        <v>298</v>
      </c>
      <c r="ALN191" s="344"/>
      <c r="ALO191" s="344"/>
      <c r="ALP191" s="344"/>
      <c r="ALQ191" s="344"/>
      <c r="ALR191" s="344"/>
      <c r="ALS191" s="344"/>
      <c r="ALT191" s="345"/>
      <c r="ALU191" s="343" t="s">
        <v>298</v>
      </c>
      <c r="ALV191" s="344"/>
      <c r="ALW191" s="344"/>
      <c r="ALX191" s="344"/>
      <c r="ALY191" s="344"/>
      <c r="ALZ191" s="344"/>
      <c r="AMA191" s="344"/>
      <c r="AMB191" s="345"/>
      <c r="AMC191" s="343" t="s">
        <v>298</v>
      </c>
      <c r="AMD191" s="344"/>
      <c r="AME191" s="344"/>
      <c r="AMF191" s="344"/>
      <c r="AMG191" s="344"/>
      <c r="AMH191" s="344"/>
      <c r="AMI191" s="344"/>
      <c r="AMJ191" s="345"/>
      <c r="AMK191" s="343" t="s">
        <v>298</v>
      </c>
      <c r="AML191" s="344"/>
      <c r="AMM191" s="344"/>
      <c r="AMN191" s="344"/>
      <c r="AMO191" s="344"/>
      <c r="AMP191" s="344"/>
      <c r="AMQ191" s="344"/>
      <c r="AMR191" s="345"/>
      <c r="AMS191" s="343" t="s">
        <v>298</v>
      </c>
      <c r="AMT191" s="344"/>
      <c r="AMU191" s="344"/>
      <c r="AMV191" s="344"/>
      <c r="AMW191" s="344"/>
      <c r="AMX191" s="344"/>
      <c r="AMY191" s="344"/>
      <c r="AMZ191" s="345"/>
      <c r="ANA191" s="343" t="s">
        <v>298</v>
      </c>
      <c r="ANB191" s="344"/>
      <c r="ANC191" s="344"/>
      <c r="AND191" s="344"/>
      <c r="ANE191" s="344"/>
      <c r="ANF191" s="344"/>
      <c r="ANG191" s="344"/>
      <c r="ANH191" s="345"/>
      <c r="ANI191" s="343" t="s">
        <v>298</v>
      </c>
      <c r="ANJ191" s="344"/>
      <c r="ANK191" s="344"/>
      <c r="ANL191" s="344"/>
      <c r="ANM191" s="344"/>
      <c r="ANN191" s="344"/>
      <c r="ANO191" s="344"/>
      <c r="ANP191" s="345"/>
      <c r="ANQ191" s="343" t="s">
        <v>298</v>
      </c>
      <c r="ANR191" s="344"/>
      <c r="ANS191" s="344"/>
      <c r="ANT191" s="344"/>
      <c r="ANU191" s="344"/>
      <c r="ANV191" s="344"/>
      <c r="ANW191" s="344"/>
      <c r="ANX191" s="345"/>
      <c r="ANY191" s="343" t="s">
        <v>298</v>
      </c>
      <c r="ANZ191" s="344"/>
      <c r="AOA191" s="344"/>
      <c r="AOB191" s="344"/>
      <c r="AOC191" s="344"/>
      <c r="AOD191" s="344"/>
      <c r="AOE191" s="344"/>
      <c r="AOF191" s="345"/>
      <c r="AOG191" s="343" t="s">
        <v>298</v>
      </c>
      <c r="AOH191" s="344"/>
      <c r="AOI191" s="344"/>
      <c r="AOJ191" s="344"/>
      <c r="AOK191" s="344"/>
      <c r="AOL191" s="344"/>
      <c r="AOM191" s="344"/>
      <c r="AON191" s="345"/>
      <c r="AOO191" s="343" t="s">
        <v>298</v>
      </c>
      <c r="AOP191" s="344"/>
      <c r="AOQ191" s="344"/>
      <c r="AOR191" s="344"/>
      <c r="AOS191" s="344"/>
      <c r="AOT191" s="344"/>
      <c r="AOU191" s="344"/>
      <c r="AOV191" s="345"/>
      <c r="AOW191" s="343" t="s">
        <v>298</v>
      </c>
      <c r="AOX191" s="344"/>
      <c r="AOY191" s="344"/>
      <c r="AOZ191" s="344"/>
      <c r="APA191" s="344"/>
      <c r="APB191" s="344"/>
      <c r="APC191" s="344"/>
      <c r="APD191" s="345"/>
      <c r="APE191" s="343" t="s">
        <v>298</v>
      </c>
      <c r="APF191" s="344"/>
      <c r="APG191" s="344"/>
      <c r="APH191" s="344"/>
      <c r="API191" s="344"/>
      <c r="APJ191" s="344"/>
      <c r="APK191" s="344"/>
      <c r="APL191" s="345"/>
      <c r="APM191" s="343" t="s">
        <v>298</v>
      </c>
      <c r="APN191" s="344"/>
      <c r="APO191" s="344"/>
      <c r="APP191" s="344"/>
      <c r="APQ191" s="344"/>
      <c r="APR191" s="344"/>
      <c r="APS191" s="344"/>
      <c r="APT191" s="345"/>
      <c r="APU191" s="343" t="s">
        <v>298</v>
      </c>
      <c r="APV191" s="344"/>
      <c r="APW191" s="344"/>
      <c r="APX191" s="344"/>
      <c r="APY191" s="344"/>
      <c r="APZ191" s="344"/>
      <c r="AQA191" s="344"/>
      <c r="AQB191" s="345"/>
      <c r="AQC191" s="343" t="s">
        <v>298</v>
      </c>
      <c r="AQD191" s="344"/>
      <c r="AQE191" s="344"/>
      <c r="AQF191" s="344"/>
      <c r="AQG191" s="344"/>
      <c r="AQH191" s="344"/>
      <c r="AQI191" s="344"/>
      <c r="AQJ191" s="345"/>
      <c r="AQK191" s="343" t="s">
        <v>298</v>
      </c>
      <c r="AQL191" s="344"/>
      <c r="AQM191" s="344"/>
      <c r="AQN191" s="344"/>
      <c r="AQO191" s="344"/>
      <c r="AQP191" s="344"/>
      <c r="AQQ191" s="344"/>
      <c r="AQR191" s="345"/>
      <c r="AQS191" s="343" t="s">
        <v>298</v>
      </c>
      <c r="AQT191" s="344"/>
      <c r="AQU191" s="344"/>
      <c r="AQV191" s="344"/>
      <c r="AQW191" s="344"/>
      <c r="AQX191" s="344"/>
      <c r="AQY191" s="344"/>
      <c r="AQZ191" s="345"/>
      <c r="ARA191" s="343" t="s">
        <v>298</v>
      </c>
      <c r="ARB191" s="344"/>
      <c r="ARC191" s="344"/>
      <c r="ARD191" s="344"/>
      <c r="ARE191" s="344"/>
      <c r="ARF191" s="344"/>
      <c r="ARG191" s="344"/>
      <c r="ARH191" s="345"/>
      <c r="ARI191" s="343" t="s">
        <v>298</v>
      </c>
      <c r="ARJ191" s="344"/>
      <c r="ARK191" s="344"/>
      <c r="ARL191" s="344"/>
      <c r="ARM191" s="344"/>
      <c r="ARN191" s="344"/>
      <c r="ARO191" s="344"/>
      <c r="ARP191" s="345"/>
      <c r="ARQ191" s="343" t="s">
        <v>298</v>
      </c>
      <c r="ARR191" s="344"/>
      <c r="ARS191" s="344"/>
      <c r="ART191" s="344"/>
      <c r="ARU191" s="344"/>
      <c r="ARV191" s="344"/>
      <c r="ARW191" s="344"/>
      <c r="ARX191" s="345"/>
      <c r="ARY191" s="343" t="s">
        <v>298</v>
      </c>
      <c r="ARZ191" s="344"/>
      <c r="ASA191" s="344"/>
      <c r="ASB191" s="344"/>
      <c r="ASC191" s="344"/>
      <c r="ASD191" s="344"/>
      <c r="ASE191" s="344"/>
      <c r="ASF191" s="345"/>
      <c r="ASG191" s="343" t="s">
        <v>298</v>
      </c>
      <c r="ASH191" s="344"/>
      <c r="ASI191" s="344"/>
      <c r="ASJ191" s="344"/>
      <c r="ASK191" s="344"/>
      <c r="ASL191" s="344"/>
      <c r="ASM191" s="344"/>
      <c r="ASN191" s="345"/>
      <c r="ASO191" s="343" t="s">
        <v>298</v>
      </c>
      <c r="ASP191" s="344"/>
      <c r="ASQ191" s="344"/>
      <c r="ASR191" s="344"/>
      <c r="ASS191" s="344"/>
      <c r="AST191" s="344"/>
      <c r="ASU191" s="344"/>
      <c r="ASV191" s="345"/>
      <c r="ASW191" s="343" t="s">
        <v>298</v>
      </c>
      <c r="ASX191" s="344"/>
      <c r="ASY191" s="344"/>
      <c r="ASZ191" s="344"/>
      <c r="ATA191" s="344"/>
      <c r="ATB191" s="344"/>
      <c r="ATC191" s="344"/>
      <c r="ATD191" s="345"/>
      <c r="ATE191" s="343" t="s">
        <v>298</v>
      </c>
      <c r="ATF191" s="344"/>
      <c r="ATG191" s="344"/>
      <c r="ATH191" s="344"/>
      <c r="ATI191" s="344"/>
      <c r="ATJ191" s="344"/>
      <c r="ATK191" s="344"/>
      <c r="ATL191" s="345"/>
      <c r="ATM191" s="343" t="s">
        <v>298</v>
      </c>
      <c r="ATN191" s="344"/>
      <c r="ATO191" s="344"/>
      <c r="ATP191" s="344"/>
      <c r="ATQ191" s="344"/>
      <c r="ATR191" s="344"/>
      <c r="ATS191" s="344"/>
      <c r="ATT191" s="345"/>
      <c r="ATU191" s="343" t="s">
        <v>298</v>
      </c>
      <c r="ATV191" s="344"/>
      <c r="ATW191" s="344"/>
      <c r="ATX191" s="344"/>
      <c r="ATY191" s="344"/>
      <c r="ATZ191" s="344"/>
      <c r="AUA191" s="344"/>
      <c r="AUB191" s="345"/>
      <c r="AUC191" s="343" t="s">
        <v>298</v>
      </c>
      <c r="AUD191" s="344"/>
      <c r="AUE191" s="344"/>
      <c r="AUF191" s="344"/>
      <c r="AUG191" s="344"/>
      <c r="AUH191" s="344"/>
      <c r="AUI191" s="344"/>
      <c r="AUJ191" s="345"/>
      <c r="AUK191" s="343" t="s">
        <v>298</v>
      </c>
      <c r="AUL191" s="344"/>
      <c r="AUM191" s="344"/>
      <c r="AUN191" s="344"/>
      <c r="AUO191" s="344"/>
      <c r="AUP191" s="344"/>
      <c r="AUQ191" s="344"/>
      <c r="AUR191" s="345"/>
      <c r="AUS191" s="343" t="s">
        <v>298</v>
      </c>
      <c r="AUT191" s="344"/>
      <c r="AUU191" s="344"/>
      <c r="AUV191" s="344"/>
      <c r="AUW191" s="344"/>
      <c r="AUX191" s="344"/>
      <c r="AUY191" s="344"/>
      <c r="AUZ191" s="345"/>
      <c r="AVA191" s="343" t="s">
        <v>298</v>
      </c>
      <c r="AVB191" s="344"/>
      <c r="AVC191" s="344"/>
      <c r="AVD191" s="344"/>
      <c r="AVE191" s="344"/>
      <c r="AVF191" s="344"/>
      <c r="AVG191" s="344"/>
      <c r="AVH191" s="345"/>
      <c r="AVI191" s="343" t="s">
        <v>298</v>
      </c>
      <c r="AVJ191" s="344"/>
      <c r="AVK191" s="344"/>
      <c r="AVL191" s="344"/>
      <c r="AVM191" s="344"/>
      <c r="AVN191" s="344"/>
      <c r="AVO191" s="344"/>
      <c r="AVP191" s="345"/>
      <c r="AVQ191" s="343" t="s">
        <v>298</v>
      </c>
      <c r="AVR191" s="344"/>
      <c r="AVS191" s="344"/>
      <c r="AVT191" s="344"/>
      <c r="AVU191" s="344"/>
      <c r="AVV191" s="344"/>
      <c r="AVW191" s="344"/>
      <c r="AVX191" s="345"/>
      <c r="AVY191" s="343" t="s">
        <v>298</v>
      </c>
      <c r="AVZ191" s="344"/>
      <c r="AWA191" s="344"/>
      <c r="AWB191" s="344"/>
      <c r="AWC191" s="344"/>
      <c r="AWD191" s="344"/>
      <c r="AWE191" s="344"/>
      <c r="AWF191" s="345"/>
      <c r="AWG191" s="343" t="s">
        <v>298</v>
      </c>
      <c r="AWH191" s="344"/>
      <c r="AWI191" s="344"/>
      <c r="AWJ191" s="344"/>
      <c r="AWK191" s="344"/>
      <c r="AWL191" s="344"/>
      <c r="AWM191" s="344"/>
      <c r="AWN191" s="345"/>
      <c r="AWO191" s="343" t="s">
        <v>298</v>
      </c>
      <c r="AWP191" s="344"/>
      <c r="AWQ191" s="344"/>
      <c r="AWR191" s="344"/>
      <c r="AWS191" s="344"/>
      <c r="AWT191" s="344"/>
      <c r="AWU191" s="344"/>
      <c r="AWV191" s="345"/>
      <c r="AWW191" s="343" t="s">
        <v>298</v>
      </c>
      <c r="AWX191" s="344"/>
      <c r="AWY191" s="344"/>
      <c r="AWZ191" s="344"/>
      <c r="AXA191" s="344"/>
      <c r="AXB191" s="344"/>
      <c r="AXC191" s="344"/>
      <c r="AXD191" s="345"/>
      <c r="AXE191" s="343" t="s">
        <v>298</v>
      </c>
      <c r="AXF191" s="344"/>
      <c r="AXG191" s="344"/>
      <c r="AXH191" s="344"/>
      <c r="AXI191" s="344"/>
      <c r="AXJ191" s="344"/>
      <c r="AXK191" s="344"/>
      <c r="AXL191" s="345"/>
      <c r="AXM191" s="343" t="s">
        <v>298</v>
      </c>
      <c r="AXN191" s="344"/>
      <c r="AXO191" s="344"/>
      <c r="AXP191" s="344"/>
      <c r="AXQ191" s="344"/>
      <c r="AXR191" s="344"/>
      <c r="AXS191" s="344"/>
      <c r="AXT191" s="345"/>
      <c r="AXU191" s="343" t="s">
        <v>298</v>
      </c>
      <c r="AXV191" s="344"/>
      <c r="AXW191" s="344"/>
      <c r="AXX191" s="344"/>
      <c r="AXY191" s="344"/>
      <c r="AXZ191" s="344"/>
      <c r="AYA191" s="344"/>
      <c r="AYB191" s="345"/>
      <c r="AYC191" s="343" t="s">
        <v>298</v>
      </c>
      <c r="AYD191" s="344"/>
      <c r="AYE191" s="344"/>
      <c r="AYF191" s="344"/>
      <c r="AYG191" s="344"/>
      <c r="AYH191" s="344"/>
      <c r="AYI191" s="344"/>
      <c r="AYJ191" s="345"/>
      <c r="AYK191" s="343" t="s">
        <v>298</v>
      </c>
      <c r="AYL191" s="344"/>
      <c r="AYM191" s="344"/>
      <c r="AYN191" s="344"/>
      <c r="AYO191" s="344"/>
      <c r="AYP191" s="344"/>
      <c r="AYQ191" s="344"/>
      <c r="AYR191" s="345"/>
      <c r="AYS191" s="343" t="s">
        <v>298</v>
      </c>
      <c r="AYT191" s="344"/>
      <c r="AYU191" s="344"/>
      <c r="AYV191" s="344"/>
      <c r="AYW191" s="344"/>
      <c r="AYX191" s="344"/>
      <c r="AYY191" s="344"/>
      <c r="AYZ191" s="345"/>
      <c r="AZA191" s="343" t="s">
        <v>298</v>
      </c>
      <c r="AZB191" s="344"/>
      <c r="AZC191" s="344"/>
      <c r="AZD191" s="344"/>
      <c r="AZE191" s="344"/>
      <c r="AZF191" s="344"/>
      <c r="AZG191" s="344"/>
      <c r="AZH191" s="345"/>
      <c r="AZI191" s="343" t="s">
        <v>298</v>
      </c>
      <c r="AZJ191" s="344"/>
      <c r="AZK191" s="344"/>
      <c r="AZL191" s="344"/>
      <c r="AZM191" s="344"/>
      <c r="AZN191" s="344"/>
      <c r="AZO191" s="344"/>
      <c r="AZP191" s="345"/>
      <c r="AZQ191" s="343" t="s">
        <v>298</v>
      </c>
      <c r="AZR191" s="344"/>
      <c r="AZS191" s="344"/>
      <c r="AZT191" s="344"/>
      <c r="AZU191" s="344"/>
      <c r="AZV191" s="344"/>
      <c r="AZW191" s="344"/>
      <c r="AZX191" s="345"/>
      <c r="AZY191" s="343" t="s">
        <v>298</v>
      </c>
      <c r="AZZ191" s="344"/>
      <c r="BAA191" s="344"/>
      <c r="BAB191" s="344"/>
      <c r="BAC191" s="344"/>
      <c r="BAD191" s="344"/>
      <c r="BAE191" s="344"/>
      <c r="BAF191" s="345"/>
      <c r="BAG191" s="343" t="s">
        <v>298</v>
      </c>
      <c r="BAH191" s="344"/>
      <c r="BAI191" s="344"/>
      <c r="BAJ191" s="344"/>
      <c r="BAK191" s="344"/>
      <c r="BAL191" s="344"/>
      <c r="BAM191" s="344"/>
      <c r="BAN191" s="345"/>
      <c r="BAO191" s="343" t="s">
        <v>298</v>
      </c>
      <c r="BAP191" s="344"/>
      <c r="BAQ191" s="344"/>
      <c r="BAR191" s="344"/>
      <c r="BAS191" s="344"/>
      <c r="BAT191" s="344"/>
      <c r="BAU191" s="344"/>
      <c r="BAV191" s="345"/>
      <c r="BAW191" s="343" t="s">
        <v>298</v>
      </c>
      <c r="BAX191" s="344"/>
      <c r="BAY191" s="344"/>
      <c r="BAZ191" s="344"/>
      <c r="BBA191" s="344"/>
      <c r="BBB191" s="344"/>
      <c r="BBC191" s="344"/>
      <c r="BBD191" s="345"/>
      <c r="BBE191" s="343" t="s">
        <v>298</v>
      </c>
      <c r="BBF191" s="344"/>
      <c r="BBG191" s="344"/>
      <c r="BBH191" s="344"/>
      <c r="BBI191" s="344"/>
      <c r="BBJ191" s="344"/>
      <c r="BBK191" s="344"/>
      <c r="BBL191" s="345"/>
      <c r="BBM191" s="343" t="s">
        <v>298</v>
      </c>
      <c r="BBN191" s="344"/>
      <c r="BBO191" s="344"/>
      <c r="BBP191" s="344"/>
      <c r="BBQ191" s="344"/>
      <c r="BBR191" s="344"/>
      <c r="BBS191" s="344"/>
      <c r="BBT191" s="345"/>
      <c r="BBU191" s="343" t="s">
        <v>298</v>
      </c>
      <c r="BBV191" s="344"/>
      <c r="BBW191" s="344"/>
      <c r="BBX191" s="344"/>
      <c r="BBY191" s="344"/>
      <c r="BBZ191" s="344"/>
      <c r="BCA191" s="344"/>
      <c r="BCB191" s="345"/>
      <c r="BCC191" s="343" t="s">
        <v>298</v>
      </c>
      <c r="BCD191" s="344"/>
      <c r="BCE191" s="344"/>
      <c r="BCF191" s="344"/>
      <c r="BCG191" s="344"/>
      <c r="BCH191" s="344"/>
      <c r="BCI191" s="344"/>
      <c r="BCJ191" s="345"/>
      <c r="BCK191" s="343" t="s">
        <v>298</v>
      </c>
      <c r="BCL191" s="344"/>
      <c r="BCM191" s="344"/>
      <c r="BCN191" s="344"/>
      <c r="BCO191" s="344"/>
      <c r="BCP191" s="344"/>
      <c r="BCQ191" s="344"/>
      <c r="BCR191" s="345"/>
      <c r="BCS191" s="343" t="s">
        <v>298</v>
      </c>
      <c r="BCT191" s="344"/>
      <c r="BCU191" s="344"/>
      <c r="BCV191" s="344"/>
      <c r="BCW191" s="344"/>
      <c r="BCX191" s="344"/>
      <c r="BCY191" s="344"/>
      <c r="BCZ191" s="345"/>
      <c r="BDA191" s="343" t="s">
        <v>298</v>
      </c>
      <c r="BDB191" s="344"/>
      <c r="BDC191" s="344"/>
      <c r="BDD191" s="344"/>
      <c r="BDE191" s="344"/>
      <c r="BDF191" s="344"/>
      <c r="BDG191" s="344"/>
      <c r="BDH191" s="345"/>
      <c r="BDI191" s="343" t="s">
        <v>298</v>
      </c>
      <c r="BDJ191" s="344"/>
      <c r="BDK191" s="344"/>
      <c r="BDL191" s="344"/>
      <c r="BDM191" s="344"/>
      <c r="BDN191" s="344"/>
      <c r="BDO191" s="344"/>
      <c r="BDP191" s="345"/>
      <c r="BDQ191" s="343" t="s">
        <v>298</v>
      </c>
      <c r="BDR191" s="344"/>
      <c r="BDS191" s="344"/>
      <c r="BDT191" s="344"/>
      <c r="BDU191" s="344"/>
      <c r="BDV191" s="344"/>
      <c r="BDW191" s="344"/>
      <c r="BDX191" s="345"/>
      <c r="BDY191" s="343" t="s">
        <v>298</v>
      </c>
      <c r="BDZ191" s="344"/>
      <c r="BEA191" s="344"/>
      <c r="BEB191" s="344"/>
      <c r="BEC191" s="344"/>
      <c r="BED191" s="344"/>
      <c r="BEE191" s="344"/>
      <c r="BEF191" s="345"/>
      <c r="BEG191" s="343" t="s">
        <v>298</v>
      </c>
      <c r="BEH191" s="344"/>
      <c r="BEI191" s="344"/>
      <c r="BEJ191" s="344"/>
      <c r="BEK191" s="344"/>
      <c r="BEL191" s="344"/>
      <c r="BEM191" s="344"/>
      <c r="BEN191" s="345"/>
      <c r="BEO191" s="343" t="s">
        <v>298</v>
      </c>
      <c r="BEP191" s="344"/>
      <c r="BEQ191" s="344"/>
      <c r="BER191" s="344"/>
      <c r="BES191" s="344"/>
      <c r="BET191" s="344"/>
      <c r="BEU191" s="344"/>
      <c r="BEV191" s="345"/>
      <c r="BEW191" s="343" t="s">
        <v>298</v>
      </c>
      <c r="BEX191" s="344"/>
      <c r="BEY191" s="344"/>
      <c r="BEZ191" s="344"/>
      <c r="BFA191" s="344"/>
      <c r="BFB191" s="344"/>
      <c r="BFC191" s="344"/>
      <c r="BFD191" s="345"/>
      <c r="BFE191" s="343" t="s">
        <v>298</v>
      </c>
      <c r="BFF191" s="344"/>
      <c r="BFG191" s="344"/>
      <c r="BFH191" s="344"/>
      <c r="BFI191" s="344"/>
      <c r="BFJ191" s="344"/>
      <c r="BFK191" s="344"/>
      <c r="BFL191" s="345"/>
      <c r="BFM191" s="343" t="s">
        <v>298</v>
      </c>
      <c r="BFN191" s="344"/>
      <c r="BFO191" s="344"/>
      <c r="BFP191" s="344"/>
      <c r="BFQ191" s="344"/>
      <c r="BFR191" s="344"/>
      <c r="BFS191" s="344"/>
      <c r="BFT191" s="345"/>
      <c r="BFU191" s="343" t="s">
        <v>298</v>
      </c>
      <c r="BFV191" s="344"/>
      <c r="BFW191" s="344"/>
      <c r="BFX191" s="344"/>
      <c r="BFY191" s="344"/>
      <c r="BFZ191" s="344"/>
      <c r="BGA191" s="344"/>
      <c r="BGB191" s="345"/>
      <c r="BGC191" s="343" t="s">
        <v>298</v>
      </c>
      <c r="BGD191" s="344"/>
      <c r="BGE191" s="344"/>
      <c r="BGF191" s="344"/>
      <c r="BGG191" s="344"/>
      <c r="BGH191" s="344"/>
      <c r="BGI191" s="344"/>
      <c r="BGJ191" s="345"/>
      <c r="BGK191" s="343" t="s">
        <v>298</v>
      </c>
      <c r="BGL191" s="344"/>
      <c r="BGM191" s="344"/>
      <c r="BGN191" s="344"/>
      <c r="BGO191" s="344"/>
      <c r="BGP191" s="344"/>
      <c r="BGQ191" s="344"/>
      <c r="BGR191" s="345"/>
      <c r="BGS191" s="343" t="s">
        <v>298</v>
      </c>
      <c r="BGT191" s="344"/>
      <c r="BGU191" s="344"/>
      <c r="BGV191" s="344"/>
      <c r="BGW191" s="344"/>
      <c r="BGX191" s="344"/>
      <c r="BGY191" s="344"/>
      <c r="BGZ191" s="345"/>
      <c r="BHA191" s="343" t="s">
        <v>298</v>
      </c>
      <c r="BHB191" s="344"/>
      <c r="BHC191" s="344"/>
      <c r="BHD191" s="344"/>
      <c r="BHE191" s="344"/>
      <c r="BHF191" s="344"/>
      <c r="BHG191" s="344"/>
      <c r="BHH191" s="345"/>
      <c r="BHI191" s="343" t="s">
        <v>298</v>
      </c>
      <c r="BHJ191" s="344"/>
      <c r="BHK191" s="344"/>
      <c r="BHL191" s="344"/>
      <c r="BHM191" s="344"/>
      <c r="BHN191" s="344"/>
      <c r="BHO191" s="344"/>
      <c r="BHP191" s="345"/>
      <c r="BHQ191" s="343" t="s">
        <v>298</v>
      </c>
      <c r="BHR191" s="344"/>
      <c r="BHS191" s="344"/>
      <c r="BHT191" s="344"/>
      <c r="BHU191" s="344"/>
      <c r="BHV191" s="344"/>
      <c r="BHW191" s="344"/>
      <c r="BHX191" s="345"/>
      <c r="BHY191" s="343" t="s">
        <v>298</v>
      </c>
      <c r="BHZ191" s="344"/>
      <c r="BIA191" s="344"/>
      <c r="BIB191" s="344"/>
      <c r="BIC191" s="344"/>
      <c r="BID191" s="344"/>
      <c r="BIE191" s="344"/>
      <c r="BIF191" s="345"/>
      <c r="BIG191" s="343" t="s">
        <v>298</v>
      </c>
      <c r="BIH191" s="344"/>
      <c r="BII191" s="344"/>
      <c r="BIJ191" s="344"/>
      <c r="BIK191" s="344"/>
      <c r="BIL191" s="344"/>
      <c r="BIM191" s="344"/>
      <c r="BIN191" s="345"/>
      <c r="BIO191" s="343" t="s">
        <v>298</v>
      </c>
      <c r="BIP191" s="344"/>
      <c r="BIQ191" s="344"/>
      <c r="BIR191" s="344"/>
      <c r="BIS191" s="344"/>
      <c r="BIT191" s="344"/>
      <c r="BIU191" s="344"/>
      <c r="BIV191" s="345"/>
      <c r="BIW191" s="343" t="s">
        <v>298</v>
      </c>
      <c r="BIX191" s="344"/>
      <c r="BIY191" s="344"/>
      <c r="BIZ191" s="344"/>
      <c r="BJA191" s="344"/>
      <c r="BJB191" s="344"/>
      <c r="BJC191" s="344"/>
      <c r="BJD191" s="345"/>
      <c r="BJE191" s="343" t="s">
        <v>298</v>
      </c>
      <c r="BJF191" s="344"/>
      <c r="BJG191" s="344"/>
      <c r="BJH191" s="344"/>
      <c r="BJI191" s="344"/>
      <c r="BJJ191" s="344"/>
      <c r="BJK191" s="344"/>
      <c r="BJL191" s="345"/>
      <c r="BJM191" s="343" t="s">
        <v>298</v>
      </c>
      <c r="BJN191" s="344"/>
      <c r="BJO191" s="344"/>
      <c r="BJP191" s="344"/>
      <c r="BJQ191" s="344"/>
      <c r="BJR191" s="344"/>
      <c r="BJS191" s="344"/>
      <c r="BJT191" s="345"/>
      <c r="BJU191" s="343" t="s">
        <v>298</v>
      </c>
      <c r="BJV191" s="344"/>
      <c r="BJW191" s="344"/>
      <c r="BJX191" s="344"/>
      <c r="BJY191" s="344"/>
      <c r="BJZ191" s="344"/>
      <c r="BKA191" s="344"/>
      <c r="BKB191" s="345"/>
      <c r="BKC191" s="343" t="s">
        <v>298</v>
      </c>
      <c r="BKD191" s="344"/>
      <c r="BKE191" s="344"/>
      <c r="BKF191" s="344"/>
      <c r="BKG191" s="344"/>
      <c r="BKH191" s="344"/>
      <c r="BKI191" s="344"/>
      <c r="BKJ191" s="345"/>
      <c r="BKK191" s="343" t="s">
        <v>298</v>
      </c>
      <c r="BKL191" s="344"/>
      <c r="BKM191" s="344"/>
      <c r="BKN191" s="344"/>
      <c r="BKO191" s="344"/>
      <c r="BKP191" s="344"/>
      <c r="BKQ191" s="344"/>
      <c r="BKR191" s="345"/>
      <c r="BKS191" s="343" t="s">
        <v>298</v>
      </c>
      <c r="BKT191" s="344"/>
      <c r="BKU191" s="344"/>
      <c r="BKV191" s="344"/>
      <c r="BKW191" s="344"/>
      <c r="BKX191" s="344"/>
      <c r="BKY191" s="344"/>
      <c r="BKZ191" s="345"/>
      <c r="BLA191" s="343" t="s">
        <v>298</v>
      </c>
      <c r="BLB191" s="344"/>
      <c r="BLC191" s="344"/>
      <c r="BLD191" s="344"/>
      <c r="BLE191" s="344"/>
      <c r="BLF191" s="344"/>
      <c r="BLG191" s="344"/>
      <c r="BLH191" s="345"/>
      <c r="BLI191" s="343" t="s">
        <v>298</v>
      </c>
      <c r="BLJ191" s="344"/>
      <c r="BLK191" s="344"/>
      <c r="BLL191" s="344"/>
      <c r="BLM191" s="344"/>
      <c r="BLN191" s="344"/>
      <c r="BLO191" s="344"/>
      <c r="BLP191" s="345"/>
      <c r="BLQ191" s="343" t="s">
        <v>298</v>
      </c>
      <c r="BLR191" s="344"/>
      <c r="BLS191" s="344"/>
      <c r="BLT191" s="344"/>
      <c r="BLU191" s="344"/>
      <c r="BLV191" s="344"/>
      <c r="BLW191" s="344"/>
      <c r="BLX191" s="345"/>
      <c r="BLY191" s="343" t="s">
        <v>298</v>
      </c>
      <c r="BLZ191" s="344"/>
      <c r="BMA191" s="344"/>
      <c r="BMB191" s="344"/>
      <c r="BMC191" s="344"/>
      <c r="BMD191" s="344"/>
      <c r="BME191" s="344"/>
      <c r="BMF191" s="345"/>
      <c r="BMG191" s="343" t="s">
        <v>298</v>
      </c>
      <c r="BMH191" s="344"/>
      <c r="BMI191" s="344"/>
      <c r="BMJ191" s="344"/>
      <c r="BMK191" s="344"/>
      <c r="BML191" s="344"/>
      <c r="BMM191" s="344"/>
      <c r="BMN191" s="345"/>
      <c r="BMO191" s="343" t="s">
        <v>298</v>
      </c>
      <c r="BMP191" s="344"/>
      <c r="BMQ191" s="344"/>
      <c r="BMR191" s="344"/>
      <c r="BMS191" s="344"/>
      <c r="BMT191" s="344"/>
      <c r="BMU191" s="344"/>
      <c r="BMV191" s="345"/>
      <c r="BMW191" s="343" t="s">
        <v>298</v>
      </c>
      <c r="BMX191" s="344"/>
      <c r="BMY191" s="344"/>
      <c r="BMZ191" s="344"/>
      <c r="BNA191" s="344"/>
      <c r="BNB191" s="344"/>
      <c r="BNC191" s="344"/>
      <c r="BND191" s="345"/>
      <c r="BNE191" s="343" t="s">
        <v>298</v>
      </c>
      <c r="BNF191" s="344"/>
      <c r="BNG191" s="344"/>
      <c r="BNH191" s="344"/>
      <c r="BNI191" s="344"/>
      <c r="BNJ191" s="344"/>
      <c r="BNK191" s="344"/>
      <c r="BNL191" s="345"/>
      <c r="BNM191" s="343" t="s">
        <v>298</v>
      </c>
      <c r="BNN191" s="344"/>
      <c r="BNO191" s="344"/>
      <c r="BNP191" s="344"/>
      <c r="BNQ191" s="344"/>
      <c r="BNR191" s="344"/>
      <c r="BNS191" s="344"/>
      <c r="BNT191" s="345"/>
      <c r="BNU191" s="343" t="s">
        <v>298</v>
      </c>
      <c r="BNV191" s="344"/>
      <c r="BNW191" s="344"/>
      <c r="BNX191" s="344"/>
      <c r="BNY191" s="344"/>
      <c r="BNZ191" s="344"/>
      <c r="BOA191" s="344"/>
      <c r="BOB191" s="345"/>
      <c r="BOC191" s="343" t="s">
        <v>298</v>
      </c>
      <c r="BOD191" s="344"/>
      <c r="BOE191" s="344"/>
      <c r="BOF191" s="344"/>
      <c r="BOG191" s="344"/>
      <c r="BOH191" s="344"/>
      <c r="BOI191" s="344"/>
      <c r="BOJ191" s="345"/>
      <c r="BOK191" s="343" t="s">
        <v>298</v>
      </c>
      <c r="BOL191" s="344"/>
      <c r="BOM191" s="344"/>
      <c r="BON191" s="344"/>
      <c r="BOO191" s="344"/>
      <c r="BOP191" s="344"/>
      <c r="BOQ191" s="344"/>
      <c r="BOR191" s="345"/>
      <c r="BOS191" s="343" t="s">
        <v>298</v>
      </c>
      <c r="BOT191" s="344"/>
      <c r="BOU191" s="344"/>
      <c r="BOV191" s="344"/>
      <c r="BOW191" s="344"/>
      <c r="BOX191" s="344"/>
      <c r="BOY191" s="344"/>
      <c r="BOZ191" s="345"/>
      <c r="BPA191" s="343" t="s">
        <v>298</v>
      </c>
      <c r="BPB191" s="344"/>
      <c r="BPC191" s="344"/>
      <c r="BPD191" s="344"/>
      <c r="BPE191" s="344"/>
      <c r="BPF191" s="344"/>
      <c r="BPG191" s="344"/>
      <c r="BPH191" s="345"/>
      <c r="BPI191" s="343" t="s">
        <v>298</v>
      </c>
      <c r="BPJ191" s="344"/>
      <c r="BPK191" s="344"/>
      <c r="BPL191" s="344"/>
      <c r="BPM191" s="344"/>
      <c r="BPN191" s="344"/>
      <c r="BPO191" s="344"/>
      <c r="BPP191" s="345"/>
      <c r="BPQ191" s="343" t="s">
        <v>298</v>
      </c>
      <c r="BPR191" s="344"/>
      <c r="BPS191" s="344"/>
      <c r="BPT191" s="344"/>
      <c r="BPU191" s="344"/>
      <c r="BPV191" s="344"/>
      <c r="BPW191" s="344"/>
      <c r="BPX191" s="345"/>
      <c r="BPY191" s="343" t="s">
        <v>298</v>
      </c>
      <c r="BPZ191" s="344"/>
      <c r="BQA191" s="344"/>
      <c r="BQB191" s="344"/>
      <c r="BQC191" s="344"/>
      <c r="BQD191" s="344"/>
      <c r="BQE191" s="344"/>
      <c r="BQF191" s="345"/>
      <c r="BQG191" s="343" t="s">
        <v>298</v>
      </c>
      <c r="BQH191" s="344"/>
      <c r="BQI191" s="344"/>
      <c r="BQJ191" s="344"/>
      <c r="BQK191" s="344"/>
      <c r="BQL191" s="344"/>
      <c r="BQM191" s="344"/>
      <c r="BQN191" s="345"/>
      <c r="BQO191" s="343" t="s">
        <v>298</v>
      </c>
      <c r="BQP191" s="344"/>
      <c r="BQQ191" s="344"/>
      <c r="BQR191" s="344"/>
      <c r="BQS191" s="344"/>
      <c r="BQT191" s="344"/>
      <c r="BQU191" s="344"/>
      <c r="BQV191" s="345"/>
      <c r="BQW191" s="343" t="s">
        <v>298</v>
      </c>
      <c r="BQX191" s="344"/>
      <c r="BQY191" s="344"/>
      <c r="BQZ191" s="344"/>
      <c r="BRA191" s="344"/>
      <c r="BRB191" s="344"/>
      <c r="BRC191" s="344"/>
      <c r="BRD191" s="345"/>
      <c r="BRE191" s="343" t="s">
        <v>298</v>
      </c>
      <c r="BRF191" s="344"/>
      <c r="BRG191" s="344"/>
      <c r="BRH191" s="344"/>
      <c r="BRI191" s="344"/>
      <c r="BRJ191" s="344"/>
      <c r="BRK191" s="344"/>
      <c r="BRL191" s="345"/>
      <c r="BRM191" s="343" t="s">
        <v>298</v>
      </c>
      <c r="BRN191" s="344"/>
      <c r="BRO191" s="344"/>
      <c r="BRP191" s="344"/>
      <c r="BRQ191" s="344"/>
      <c r="BRR191" s="344"/>
      <c r="BRS191" s="344"/>
      <c r="BRT191" s="345"/>
      <c r="BRU191" s="343" t="s">
        <v>298</v>
      </c>
      <c r="BRV191" s="344"/>
      <c r="BRW191" s="344"/>
      <c r="BRX191" s="344"/>
      <c r="BRY191" s="344"/>
      <c r="BRZ191" s="344"/>
      <c r="BSA191" s="344"/>
      <c r="BSB191" s="345"/>
      <c r="BSC191" s="343" t="s">
        <v>298</v>
      </c>
      <c r="BSD191" s="344"/>
      <c r="BSE191" s="344"/>
      <c r="BSF191" s="344"/>
      <c r="BSG191" s="344"/>
      <c r="BSH191" s="344"/>
      <c r="BSI191" s="344"/>
      <c r="BSJ191" s="345"/>
      <c r="BSK191" s="343" t="s">
        <v>298</v>
      </c>
      <c r="BSL191" s="344"/>
      <c r="BSM191" s="344"/>
      <c r="BSN191" s="344"/>
      <c r="BSO191" s="344"/>
      <c r="BSP191" s="344"/>
      <c r="BSQ191" s="344"/>
      <c r="BSR191" s="345"/>
      <c r="BSS191" s="343" t="s">
        <v>298</v>
      </c>
      <c r="BST191" s="344"/>
      <c r="BSU191" s="344"/>
      <c r="BSV191" s="344"/>
      <c r="BSW191" s="344"/>
      <c r="BSX191" s="344"/>
      <c r="BSY191" s="344"/>
      <c r="BSZ191" s="345"/>
      <c r="BTA191" s="343" t="s">
        <v>298</v>
      </c>
      <c r="BTB191" s="344"/>
      <c r="BTC191" s="344"/>
      <c r="BTD191" s="344"/>
      <c r="BTE191" s="344"/>
      <c r="BTF191" s="344"/>
      <c r="BTG191" s="344"/>
      <c r="BTH191" s="345"/>
      <c r="BTI191" s="343" t="s">
        <v>298</v>
      </c>
      <c r="BTJ191" s="344"/>
      <c r="BTK191" s="344"/>
      <c r="BTL191" s="344"/>
      <c r="BTM191" s="344"/>
      <c r="BTN191" s="344"/>
      <c r="BTO191" s="344"/>
      <c r="BTP191" s="345"/>
      <c r="BTQ191" s="343" t="s">
        <v>298</v>
      </c>
      <c r="BTR191" s="344"/>
      <c r="BTS191" s="344"/>
      <c r="BTT191" s="344"/>
      <c r="BTU191" s="344"/>
      <c r="BTV191" s="344"/>
      <c r="BTW191" s="344"/>
      <c r="BTX191" s="345"/>
      <c r="BTY191" s="343" t="s">
        <v>298</v>
      </c>
      <c r="BTZ191" s="344"/>
      <c r="BUA191" s="344"/>
      <c r="BUB191" s="344"/>
      <c r="BUC191" s="344"/>
      <c r="BUD191" s="344"/>
      <c r="BUE191" s="344"/>
      <c r="BUF191" s="345"/>
      <c r="BUG191" s="343" t="s">
        <v>298</v>
      </c>
      <c r="BUH191" s="344"/>
      <c r="BUI191" s="344"/>
      <c r="BUJ191" s="344"/>
      <c r="BUK191" s="344"/>
      <c r="BUL191" s="344"/>
      <c r="BUM191" s="344"/>
      <c r="BUN191" s="345"/>
      <c r="BUO191" s="343" t="s">
        <v>298</v>
      </c>
      <c r="BUP191" s="344"/>
      <c r="BUQ191" s="344"/>
      <c r="BUR191" s="344"/>
      <c r="BUS191" s="344"/>
      <c r="BUT191" s="344"/>
      <c r="BUU191" s="344"/>
      <c r="BUV191" s="345"/>
      <c r="BUW191" s="343" t="s">
        <v>298</v>
      </c>
      <c r="BUX191" s="344"/>
      <c r="BUY191" s="344"/>
      <c r="BUZ191" s="344"/>
      <c r="BVA191" s="344"/>
      <c r="BVB191" s="344"/>
      <c r="BVC191" s="344"/>
      <c r="BVD191" s="345"/>
      <c r="BVE191" s="343" t="s">
        <v>298</v>
      </c>
      <c r="BVF191" s="344"/>
      <c r="BVG191" s="344"/>
      <c r="BVH191" s="344"/>
      <c r="BVI191" s="344"/>
      <c r="BVJ191" s="344"/>
      <c r="BVK191" s="344"/>
      <c r="BVL191" s="345"/>
      <c r="BVM191" s="343" t="s">
        <v>298</v>
      </c>
      <c r="BVN191" s="344"/>
      <c r="BVO191" s="344"/>
      <c r="BVP191" s="344"/>
      <c r="BVQ191" s="344"/>
      <c r="BVR191" s="344"/>
      <c r="BVS191" s="344"/>
      <c r="BVT191" s="345"/>
      <c r="BVU191" s="343" t="s">
        <v>298</v>
      </c>
      <c r="BVV191" s="344"/>
      <c r="BVW191" s="344"/>
      <c r="BVX191" s="344"/>
      <c r="BVY191" s="344"/>
      <c r="BVZ191" s="344"/>
      <c r="BWA191" s="344"/>
      <c r="BWB191" s="345"/>
      <c r="BWC191" s="343" t="s">
        <v>298</v>
      </c>
      <c r="BWD191" s="344"/>
      <c r="BWE191" s="344"/>
      <c r="BWF191" s="344"/>
      <c r="BWG191" s="344"/>
      <c r="BWH191" s="344"/>
      <c r="BWI191" s="344"/>
      <c r="BWJ191" s="345"/>
      <c r="BWK191" s="343" t="s">
        <v>298</v>
      </c>
      <c r="BWL191" s="344"/>
      <c r="BWM191" s="344"/>
      <c r="BWN191" s="344"/>
      <c r="BWO191" s="344"/>
      <c r="BWP191" s="344"/>
      <c r="BWQ191" s="344"/>
      <c r="BWR191" s="345"/>
      <c r="BWS191" s="343" t="s">
        <v>298</v>
      </c>
      <c r="BWT191" s="344"/>
      <c r="BWU191" s="344"/>
      <c r="BWV191" s="344"/>
      <c r="BWW191" s="344"/>
      <c r="BWX191" s="344"/>
      <c r="BWY191" s="344"/>
      <c r="BWZ191" s="345"/>
      <c r="BXA191" s="343" t="s">
        <v>298</v>
      </c>
      <c r="BXB191" s="344"/>
      <c r="BXC191" s="344"/>
      <c r="BXD191" s="344"/>
      <c r="BXE191" s="344"/>
      <c r="BXF191" s="344"/>
      <c r="BXG191" s="344"/>
      <c r="BXH191" s="345"/>
      <c r="BXI191" s="343" t="s">
        <v>298</v>
      </c>
      <c r="BXJ191" s="344"/>
      <c r="BXK191" s="344"/>
      <c r="BXL191" s="344"/>
      <c r="BXM191" s="344"/>
      <c r="BXN191" s="344"/>
      <c r="BXO191" s="344"/>
      <c r="BXP191" s="345"/>
      <c r="BXQ191" s="343" t="s">
        <v>298</v>
      </c>
      <c r="BXR191" s="344"/>
      <c r="BXS191" s="344"/>
      <c r="BXT191" s="344"/>
      <c r="BXU191" s="344"/>
      <c r="BXV191" s="344"/>
      <c r="BXW191" s="344"/>
      <c r="BXX191" s="345"/>
      <c r="BXY191" s="343" t="s">
        <v>298</v>
      </c>
      <c r="BXZ191" s="344"/>
      <c r="BYA191" s="344"/>
      <c r="BYB191" s="344"/>
      <c r="BYC191" s="344"/>
      <c r="BYD191" s="344"/>
      <c r="BYE191" s="344"/>
      <c r="BYF191" s="345"/>
      <c r="BYG191" s="343" t="s">
        <v>298</v>
      </c>
      <c r="BYH191" s="344"/>
      <c r="BYI191" s="344"/>
      <c r="BYJ191" s="344"/>
      <c r="BYK191" s="344"/>
      <c r="BYL191" s="344"/>
      <c r="BYM191" s="344"/>
      <c r="BYN191" s="345"/>
      <c r="BYO191" s="343" t="s">
        <v>298</v>
      </c>
      <c r="BYP191" s="344"/>
      <c r="BYQ191" s="344"/>
      <c r="BYR191" s="344"/>
      <c r="BYS191" s="344"/>
      <c r="BYT191" s="344"/>
      <c r="BYU191" s="344"/>
      <c r="BYV191" s="345"/>
      <c r="BYW191" s="343" t="s">
        <v>298</v>
      </c>
      <c r="BYX191" s="344"/>
      <c r="BYY191" s="344"/>
      <c r="BYZ191" s="344"/>
      <c r="BZA191" s="344"/>
      <c r="BZB191" s="344"/>
      <c r="BZC191" s="344"/>
      <c r="BZD191" s="345"/>
      <c r="BZE191" s="343" t="s">
        <v>298</v>
      </c>
      <c r="BZF191" s="344"/>
      <c r="BZG191" s="344"/>
      <c r="BZH191" s="344"/>
      <c r="BZI191" s="344"/>
      <c r="BZJ191" s="344"/>
      <c r="BZK191" s="344"/>
      <c r="BZL191" s="345"/>
      <c r="BZM191" s="343" t="s">
        <v>298</v>
      </c>
      <c r="BZN191" s="344"/>
      <c r="BZO191" s="344"/>
      <c r="BZP191" s="344"/>
      <c r="BZQ191" s="344"/>
      <c r="BZR191" s="344"/>
      <c r="BZS191" s="344"/>
      <c r="BZT191" s="345"/>
      <c r="BZU191" s="343" t="s">
        <v>298</v>
      </c>
      <c r="BZV191" s="344"/>
      <c r="BZW191" s="344"/>
      <c r="BZX191" s="344"/>
      <c r="BZY191" s="344"/>
      <c r="BZZ191" s="344"/>
      <c r="CAA191" s="344"/>
      <c r="CAB191" s="345"/>
      <c r="CAC191" s="343" t="s">
        <v>298</v>
      </c>
      <c r="CAD191" s="344"/>
      <c r="CAE191" s="344"/>
      <c r="CAF191" s="344"/>
      <c r="CAG191" s="344"/>
      <c r="CAH191" s="344"/>
      <c r="CAI191" s="344"/>
      <c r="CAJ191" s="345"/>
      <c r="CAK191" s="343" t="s">
        <v>298</v>
      </c>
      <c r="CAL191" s="344"/>
      <c r="CAM191" s="344"/>
      <c r="CAN191" s="344"/>
      <c r="CAO191" s="344"/>
      <c r="CAP191" s="344"/>
      <c r="CAQ191" s="344"/>
      <c r="CAR191" s="345"/>
      <c r="CAS191" s="343" t="s">
        <v>298</v>
      </c>
      <c r="CAT191" s="344"/>
      <c r="CAU191" s="344"/>
      <c r="CAV191" s="344"/>
      <c r="CAW191" s="344"/>
      <c r="CAX191" s="344"/>
      <c r="CAY191" s="344"/>
      <c r="CAZ191" s="345"/>
      <c r="CBA191" s="343" t="s">
        <v>298</v>
      </c>
      <c r="CBB191" s="344"/>
      <c r="CBC191" s="344"/>
      <c r="CBD191" s="344"/>
      <c r="CBE191" s="344"/>
      <c r="CBF191" s="344"/>
      <c r="CBG191" s="344"/>
      <c r="CBH191" s="345"/>
      <c r="CBI191" s="343" t="s">
        <v>298</v>
      </c>
      <c r="CBJ191" s="344"/>
      <c r="CBK191" s="344"/>
      <c r="CBL191" s="344"/>
      <c r="CBM191" s="344"/>
      <c r="CBN191" s="344"/>
      <c r="CBO191" s="344"/>
      <c r="CBP191" s="345"/>
      <c r="CBQ191" s="343" t="s">
        <v>298</v>
      </c>
      <c r="CBR191" s="344"/>
      <c r="CBS191" s="344"/>
      <c r="CBT191" s="344"/>
      <c r="CBU191" s="344"/>
      <c r="CBV191" s="344"/>
      <c r="CBW191" s="344"/>
      <c r="CBX191" s="345"/>
      <c r="CBY191" s="343" t="s">
        <v>298</v>
      </c>
      <c r="CBZ191" s="344"/>
      <c r="CCA191" s="344"/>
      <c r="CCB191" s="344"/>
      <c r="CCC191" s="344"/>
      <c r="CCD191" s="344"/>
      <c r="CCE191" s="344"/>
      <c r="CCF191" s="345"/>
      <c r="CCG191" s="343" t="s">
        <v>298</v>
      </c>
      <c r="CCH191" s="344"/>
      <c r="CCI191" s="344"/>
      <c r="CCJ191" s="344"/>
      <c r="CCK191" s="344"/>
      <c r="CCL191" s="344"/>
      <c r="CCM191" s="344"/>
      <c r="CCN191" s="345"/>
      <c r="CCO191" s="343" t="s">
        <v>298</v>
      </c>
      <c r="CCP191" s="344"/>
      <c r="CCQ191" s="344"/>
      <c r="CCR191" s="344"/>
      <c r="CCS191" s="344"/>
      <c r="CCT191" s="344"/>
      <c r="CCU191" s="344"/>
      <c r="CCV191" s="345"/>
      <c r="CCW191" s="343" t="s">
        <v>298</v>
      </c>
      <c r="CCX191" s="344"/>
      <c r="CCY191" s="344"/>
      <c r="CCZ191" s="344"/>
      <c r="CDA191" s="344"/>
      <c r="CDB191" s="344"/>
      <c r="CDC191" s="344"/>
      <c r="CDD191" s="345"/>
      <c r="CDE191" s="343" t="s">
        <v>298</v>
      </c>
      <c r="CDF191" s="344"/>
      <c r="CDG191" s="344"/>
      <c r="CDH191" s="344"/>
      <c r="CDI191" s="344"/>
      <c r="CDJ191" s="344"/>
      <c r="CDK191" s="344"/>
      <c r="CDL191" s="345"/>
      <c r="CDM191" s="343" t="s">
        <v>298</v>
      </c>
      <c r="CDN191" s="344"/>
      <c r="CDO191" s="344"/>
      <c r="CDP191" s="344"/>
      <c r="CDQ191" s="344"/>
      <c r="CDR191" s="344"/>
      <c r="CDS191" s="344"/>
      <c r="CDT191" s="345"/>
      <c r="CDU191" s="343" t="s">
        <v>298</v>
      </c>
      <c r="CDV191" s="344"/>
      <c r="CDW191" s="344"/>
      <c r="CDX191" s="344"/>
      <c r="CDY191" s="344"/>
      <c r="CDZ191" s="344"/>
      <c r="CEA191" s="344"/>
      <c r="CEB191" s="345"/>
      <c r="CEC191" s="343" t="s">
        <v>298</v>
      </c>
      <c r="CED191" s="344"/>
      <c r="CEE191" s="344"/>
      <c r="CEF191" s="344"/>
      <c r="CEG191" s="344"/>
      <c r="CEH191" s="344"/>
      <c r="CEI191" s="344"/>
      <c r="CEJ191" s="345"/>
      <c r="CEK191" s="343" t="s">
        <v>298</v>
      </c>
      <c r="CEL191" s="344"/>
      <c r="CEM191" s="344"/>
      <c r="CEN191" s="344"/>
      <c r="CEO191" s="344"/>
      <c r="CEP191" s="344"/>
      <c r="CEQ191" s="344"/>
      <c r="CER191" s="345"/>
      <c r="CES191" s="343" t="s">
        <v>298</v>
      </c>
      <c r="CET191" s="344"/>
      <c r="CEU191" s="344"/>
      <c r="CEV191" s="344"/>
      <c r="CEW191" s="344"/>
      <c r="CEX191" s="344"/>
      <c r="CEY191" s="344"/>
      <c r="CEZ191" s="345"/>
      <c r="CFA191" s="343" t="s">
        <v>298</v>
      </c>
      <c r="CFB191" s="344"/>
      <c r="CFC191" s="344"/>
      <c r="CFD191" s="344"/>
      <c r="CFE191" s="344"/>
      <c r="CFF191" s="344"/>
      <c r="CFG191" s="344"/>
      <c r="CFH191" s="345"/>
      <c r="CFI191" s="343" t="s">
        <v>298</v>
      </c>
      <c r="CFJ191" s="344"/>
      <c r="CFK191" s="344"/>
      <c r="CFL191" s="344"/>
      <c r="CFM191" s="344"/>
      <c r="CFN191" s="344"/>
      <c r="CFO191" s="344"/>
      <c r="CFP191" s="345"/>
      <c r="CFQ191" s="343" t="s">
        <v>298</v>
      </c>
      <c r="CFR191" s="344"/>
      <c r="CFS191" s="344"/>
      <c r="CFT191" s="344"/>
      <c r="CFU191" s="344"/>
      <c r="CFV191" s="344"/>
      <c r="CFW191" s="344"/>
      <c r="CFX191" s="345"/>
      <c r="CFY191" s="343" t="s">
        <v>298</v>
      </c>
      <c r="CFZ191" s="344"/>
      <c r="CGA191" s="344"/>
      <c r="CGB191" s="344"/>
      <c r="CGC191" s="344"/>
      <c r="CGD191" s="344"/>
      <c r="CGE191" s="344"/>
      <c r="CGF191" s="345"/>
      <c r="CGG191" s="343" t="s">
        <v>298</v>
      </c>
      <c r="CGH191" s="344"/>
      <c r="CGI191" s="344"/>
      <c r="CGJ191" s="344"/>
      <c r="CGK191" s="344"/>
      <c r="CGL191" s="344"/>
      <c r="CGM191" s="344"/>
      <c r="CGN191" s="345"/>
      <c r="CGO191" s="343" t="s">
        <v>298</v>
      </c>
      <c r="CGP191" s="344"/>
      <c r="CGQ191" s="344"/>
      <c r="CGR191" s="344"/>
      <c r="CGS191" s="344"/>
      <c r="CGT191" s="344"/>
      <c r="CGU191" s="344"/>
      <c r="CGV191" s="345"/>
      <c r="CGW191" s="343" t="s">
        <v>298</v>
      </c>
      <c r="CGX191" s="344"/>
      <c r="CGY191" s="344"/>
      <c r="CGZ191" s="344"/>
      <c r="CHA191" s="344"/>
      <c r="CHB191" s="344"/>
      <c r="CHC191" s="344"/>
      <c r="CHD191" s="345"/>
      <c r="CHE191" s="343" t="s">
        <v>298</v>
      </c>
      <c r="CHF191" s="344"/>
      <c r="CHG191" s="344"/>
      <c r="CHH191" s="344"/>
      <c r="CHI191" s="344"/>
      <c r="CHJ191" s="344"/>
      <c r="CHK191" s="344"/>
      <c r="CHL191" s="345"/>
      <c r="CHM191" s="343" t="s">
        <v>298</v>
      </c>
      <c r="CHN191" s="344"/>
      <c r="CHO191" s="344"/>
      <c r="CHP191" s="344"/>
      <c r="CHQ191" s="344"/>
      <c r="CHR191" s="344"/>
      <c r="CHS191" s="344"/>
      <c r="CHT191" s="345"/>
      <c r="CHU191" s="343" t="s">
        <v>298</v>
      </c>
      <c r="CHV191" s="344"/>
      <c r="CHW191" s="344"/>
      <c r="CHX191" s="344"/>
      <c r="CHY191" s="344"/>
      <c r="CHZ191" s="344"/>
      <c r="CIA191" s="344"/>
      <c r="CIB191" s="345"/>
      <c r="CIC191" s="343" t="s">
        <v>298</v>
      </c>
      <c r="CID191" s="344"/>
      <c r="CIE191" s="344"/>
      <c r="CIF191" s="344"/>
      <c r="CIG191" s="344"/>
      <c r="CIH191" s="344"/>
      <c r="CII191" s="344"/>
      <c r="CIJ191" s="345"/>
      <c r="CIK191" s="343" t="s">
        <v>298</v>
      </c>
      <c r="CIL191" s="344"/>
      <c r="CIM191" s="344"/>
      <c r="CIN191" s="344"/>
      <c r="CIO191" s="344"/>
      <c r="CIP191" s="344"/>
      <c r="CIQ191" s="344"/>
      <c r="CIR191" s="345"/>
      <c r="CIS191" s="343" t="s">
        <v>298</v>
      </c>
      <c r="CIT191" s="344"/>
      <c r="CIU191" s="344"/>
      <c r="CIV191" s="344"/>
      <c r="CIW191" s="344"/>
      <c r="CIX191" s="344"/>
      <c r="CIY191" s="344"/>
      <c r="CIZ191" s="345"/>
      <c r="CJA191" s="343" t="s">
        <v>298</v>
      </c>
      <c r="CJB191" s="344"/>
      <c r="CJC191" s="344"/>
      <c r="CJD191" s="344"/>
      <c r="CJE191" s="344"/>
      <c r="CJF191" s="344"/>
      <c r="CJG191" s="344"/>
      <c r="CJH191" s="345"/>
      <c r="CJI191" s="343" t="s">
        <v>298</v>
      </c>
      <c r="CJJ191" s="344"/>
      <c r="CJK191" s="344"/>
      <c r="CJL191" s="344"/>
      <c r="CJM191" s="344"/>
      <c r="CJN191" s="344"/>
      <c r="CJO191" s="344"/>
      <c r="CJP191" s="345"/>
      <c r="CJQ191" s="343" t="s">
        <v>298</v>
      </c>
      <c r="CJR191" s="344"/>
      <c r="CJS191" s="344"/>
      <c r="CJT191" s="344"/>
      <c r="CJU191" s="344"/>
      <c r="CJV191" s="344"/>
      <c r="CJW191" s="344"/>
      <c r="CJX191" s="345"/>
      <c r="CJY191" s="343" t="s">
        <v>298</v>
      </c>
      <c r="CJZ191" s="344"/>
      <c r="CKA191" s="344"/>
      <c r="CKB191" s="344"/>
      <c r="CKC191" s="344"/>
      <c r="CKD191" s="344"/>
      <c r="CKE191" s="344"/>
      <c r="CKF191" s="345"/>
      <c r="CKG191" s="343" t="s">
        <v>298</v>
      </c>
      <c r="CKH191" s="344"/>
      <c r="CKI191" s="344"/>
      <c r="CKJ191" s="344"/>
      <c r="CKK191" s="344"/>
      <c r="CKL191" s="344"/>
      <c r="CKM191" s="344"/>
      <c r="CKN191" s="345"/>
      <c r="CKO191" s="343" t="s">
        <v>298</v>
      </c>
      <c r="CKP191" s="344"/>
      <c r="CKQ191" s="344"/>
      <c r="CKR191" s="344"/>
      <c r="CKS191" s="344"/>
      <c r="CKT191" s="344"/>
      <c r="CKU191" s="344"/>
      <c r="CKV191" s="345"/>
      <c r="CKW191" s="343" t="s">
        <v>298</v>
      </c>
      <c r="CKX191" s="344"/>
      <c r="CKY191" s="344"/>
      <c r="CKZ191" s="344"/>
      <c r="CLA191" s="344"/>
      <c r="CLB191" s="344"/>
      <c r="CLC191" s="344"/>
      <c r="CLD191" s="345"/>
      <c r="CLE191" s="343" t="s">
        <v>298</v>
      </c>
      <c r="CLF191" s="344"/>
      <c r="CLG191" s="344"/>
      <c r="CLH191" s="344"/>
      <c r="CLI191" s="344"/>
      <c r="CLJ191" s="344"/>
      <c r="CLK191" s="344"/>
      <c r="CLL191" s="345"/>
      <c r="CLM191" s="343" t="s">
        <v>298</v>
      </c>
      <c r="CLN191" s="344"/>
      <c r="CLO191" s="344"/>
      <c r="CLP191" s="344"/>
      <c r="CLQ191" s="344"/>
      <c r="CLR191" s="344"/>
      <c r="CLS191" s="344"/>
      <c r="CLT191" s="345"/>
      <c r="CLU191" s="343" t="s">
        <v>298</v>
      </c>
      <c r="CLV191" s="344"/>
      <c r="CLW191" s="344"/>
      <c r="CLX191" s="344"/>
      <c r="CLY191" s="344"/>
      <c r="CLZ191" s="344"/>
      <c r="CMA191" s="344"/>
      <c r="CMB191" s="345"/>
      <c r="CMC191" s="343" t="s">
        <v>298</v>
      </c>
      <c r="CMD191" s="344"/>
      <c r="CME191" s="344"/>
      <c r="CMF191" s="344"/>
      <c r="CMG191" s="344"/>
      <c r="CMH191" s="344"/>
      <c r="CMI191" s="344"/>
      <c r="CMJ191" s="345"/>
      <c r="CMK191" s="343" t="s">
        <v>298</v>
      </c>
      <c r="CML191" s="344"/>
      <c r="CMM191" s="344"/>
      <c r="CMN191" s="344"/>
      <c r="CMO191" s="344"/>
      <c r="CMP191" s="344"/>
      <c r="CMQ191" s="344"/>
      <c r="CMR191" s="345"/>
      <c r="CMS191" s="343" t="s">
        <v>298</v>
      </c>
      <c r="CMT191" s="344"/>
      <c r="CMU191" s="344"/>
      <c r="CMV191" s="344"/>
      <c r="CMW191" s="344"/>
      <c r="CMX191" s="344"/>
      <c r="CMY191" s="344"/>
      <c r="CMZ191" s="345"/>
      <c r="CNA191" s="343" t="s">
        <v>298</v>
      </c>
      <c r="CNB191" s="344"/>
      <c r="CNC191" s="344"/>
      <c r="CND191" s="344"/>
      <c r="CNE191" s="344"/>
      <c r="CNF191" s="344"/>
      <c r="CNG191" s="344"/>
      <c r="CNH191" s="345"/>
      <c r="CNI191" s="343" t="s">
        <v>298</v>
      </c>
      <c r="CNJ191" s="344"/>
      <c r="CNK191" s="344"/>
      <c r="CNL191" s="344"/>
      <c r="CNM191" s="344"/>
      <c r="CNN191" s="344"/>
      <c r="CNO191" s="344"/>
      <c r="CNP191" s="345"/>
      <c r="CNQ191" s="343" t="s">
        <v>298</v>
      </c>
      <c r="CNR191" s="344"/>
      <c r="CNS191" s="344"/>
      <c r="CNT191" s="344"/>
      <c r="CNU191" s="344"/>
      <c r="CNV191" s="344"/>
      <c r="CNW191" s="344"/>
      <c r="CNX191" s="345"/>
      <c r="CNY191" s="343" t="s">
        <v>298</v>
      </c>
      <c r="CNZ191" s="344"/>
      <c r="COA191" s="344"/>
      <c r="COB191" s="344"/>
      <c r="COC191" s="344"/>
      <c r="COD191" s="344"/>
      <c r="COE191" s="344"/>
      <c r="COF191" s="345"/>
      <c r="COG191" s="343" t="s">
        <v>298</v>
      </c>
      <c r="COH191" s="344"/>
      <c r="COI191" s="344"/>
      <c r="COJ191" s="344"/>
      <c r="COK191" s="344"/>
      <c r="COL191" s="344"/>
      <c r="COM191" s="344"/>
      <c r="CON191" s="345"/>
      <c r="COO191" s="343" t="s">
        <v>298</v>
      </c>
      <c r="COP191" s="344"/>
      <c r="COQ191" s="344"/>
      <c r="COR191" s="344"/>
      <c r="COS191" s="344"/>
      <c r="COT191" s="344"/>
      <c r="COU191" s="344"/>
      <c r="COV191" s="345"/>
      <c r="COW191" s="343" t="s">
        <v>298</v>
      </c>
      <c r="COX191" s="344"/>
      <c r="COY191" s="344"/>
      <c r="COZ191" s="344"/>
      <c r="CPA191" s="344"/>
      <c r="CPB191" s="344"/>
      <c r="CPC191" s="344"/>
      <c r="CPD191" s="345"/>
      <c r="CPE191" s="343" t="s">
        <v>298</v>
      </c>
      <c r="CPF191" s="344"/>
      <c r="CPG191" s="344"/>
      <c r="CPH191" s="344"/>
      <c r="CPI191" s="344"/>
      <c r="CPJ191" s="344"/>
      <c r="CPK191" s="344"/>
      <c r="CPL191" s="345"/>
      <c r="CPM191" s="343" t="s">
        <v>298</v>
      </c>
      <c r="CPN191" s="344"/>
      <c r="CPO191" s="344"/>
      <c r="CPP191" s="344"/>
      <c r="CPQ191" s="344"/>
      <c r="CPR191" s="344"/>
      <c r="CPS191" s="344"/>
      <c r="CPT191" s="345"/>
      <c r="CPU191" s="343" t="s">
        <v>298</v>
      </c>
      <c r="CPV191" s="344"/>
      <c r="CPW191" s="344"/>
      <c r="CPX191" s="344"/>
      <c r="CPY191" s="344"/>
      <c r="CPZ191" s="344"/>
      <c r="CQA191" s="344"/>
      <c r="CQB191" s="345"/>
      <c r="CQC191" s="343" t="s">
        <v>298</v>
      </c>
      <c r="CQD191" s="344"/>
      <c r="CQE191" s="344"/>
      <c r="CQF191" s="344"/>
      <c r="CQG191" s="344"/>
      <c r="CQH191" s="344"/>
      <c r="CQI191" s="344"/>
      <c r="CQJ191" s="345"/>
      <c r="CQK191" s="343" t="s">
        <v>298</v>
      </c>
      <c r="CQL191" s="344"/>
      <c r="CQM191" s="344"/>
      <c r="CQN191" s="344"/>
      <c r="CQO191" s="344"/>
      <c r="CQP191" s="344"/>
      <c r="CQQ191" s="344"/>
      <c r="CQR191" s="345"/>
      <c r="CQS191" s="343" t="s">
        <v>298</v>
      </c>
      <c r="CQT191" s="344"/>
      <c r="CQU191" s="344"/>
      <c r="CQV191" s="344"/>
      <c r="CQW191" s="344"/>
      <c r="CQX191" s="344"/>
      <c r="CQY191" s="344"/>
      <c r="CQZ191" s="345"/>
      <c r="CRA191" s="343" t="s">
        <v>298</v>
      </c>
      <c r="CRB191" s="344"/>
      <c r="CRC191" s="344"/>
      <c r="CRD191" s="344"/>
      <c r="CRE191" s="344"/>
      <c r="CRF191" s="344"/>
      <c r="CRG191" s="344"/>
      <c r="CRH191" s="345"/>
      <c r="CRI191" s="343" t="s">
        <v>298</v>
      </c>
      <c r="CRJ191" s="344"/>
      <c r="CRK191" s="344"/>
      <c r="CRL191" s="344"/>
      <c r="CRM191" s="344"/>
      <c r="CRN191" s="344"/>
      <c r="CRO191" s="344"/>
      <c r="CRP191" s="345"/>
      <c r="CRQ191" s="343" t="s">
        <v>298</v>
      </c>
      <c r="CRR191" s="344"/>
      <c r="CRS191" s="344"/>
      <c r="CRT191" s="344"/>
      <c r="CRU191" s="344"/>
      <c r="CRV191" s="344"/>
      <c r="CRW191" s="344"/>
      <c r="CRX191" s="345"/>
      <c r="CRY191" s="343" t="s">
        <v>298</v>
      </c>
      <c r="CRZ191" s="344"/>
      <c r="CSA191" s="344"/>
      <c r="CSB191" s="344"/>
      <c r="CSC191" s="344"/>
      <c r="CSD191" s="344"/>
      <c r="CSE191" s="344"/>
      <c r="CSF191" s="345"/>
      <c r="CSG191" s="343" t="s">
        <v>298</v>
      </c>
      <c r="CSH191" s="344"/>
      <c r="CSI191" s="344"/>
      <c r="CSJ191" s="344"/>
      <c r="CSK191" s="344"/>
      <c r="CSL191" s="344"/>
      <c r="CSM191" s="344"/>
      <c r="CSN191" s="345"/>
      <c r="CSO191" s="343" t="s">
        <v>298</v>
      </c>
      <c r="CSP191" s="344"/>
      <c r="CSQ191" s="344"/>
      <c r="CSR191" s="344"/>
      <c r="CSS191" s="344"/>
      <c r="CST191" s="344"/>
      <c r="CSU191" s="344"/>
      <c r="CSV191" s="345"/>
      <c r="CSW191" s="343" t="s">
        <v>298</v>
      </c>
      <c r="CSX191" s="344"/>
      <c r="CSY191" s="344"/>
      <c r="CSZ191" s="344"/>
      <c r="CTA191" s="344"/>
      <c r="CTB191" s="344"/>
      <c r="CTC191" s="344"/>
      <c r="CTD191" s="345"/>
      <c r="CTE191" s="343" t="s">
        <v>298</v>
      </c>
      <c r="CTF191" s="344"/>
      <c r="CTG191" s="344"/>
      <c r="CTH191" s="344"/>
      <c r="CTI191" s="344"/>
      <c r="CTJ191" s="344"/>
      <c r="CTK191" s="344"/>
      <c r="CTL191" s="345"/>
      <c r="CTM191" s="343" t="s">
        <v>298</v>
      </c>
      <c r="CTN191" s="344"/>
      <c r="CTO191" s="344"/>
      <c r="CTP191" s="344"/>
      <c r="CTQ191" s="344"/>
      <c r="CTR191" s="344"/>
      <c r="CTS191" s="344"/>
      <c r="CTT191" s="345"/>
      <c r="CTU191" s="343" t="s">
        <v>298</v>
      </c>
      <c r="CTV191" s="344"/>
      <c r="CTW191" s="344"/>
      <c r="CTX191" s="344"/>
      <c r="CTY191" s="344"/>
      <c r="CTZ191" s="344"/>
      <c r="CUA191" s="344"/>
      <c r="CUB191" s="345"/>
      <c r="CUC191" s="343" t="s">
        <v>298</v>
      </c>
      <c r="CUD191" s="344"/>
      <c r="CUE191" s="344"/>
      <c r="CUF191" s="344"/>
      <c r="CUG191" s="344"/>
      <c r="CUH191" s="344"/>
      <c r="CUI191" s="344"/>
      <c r="CUJ191" s="345"/>
      <c r="CUK191" s="343" t="s">
        <v>298</v>
      </c>
      <c r="CUL191" s="344"/>
      <c r="CUM191" s="344"/>
      <c r="CUN191" s="344"/>
      <c r="CUO191" s="344"/>
      <c r="CUP191" s="344"/>
      <c r="CUQ191" s="344"/>
      <c r="CUR191" s="345"/>
      <c r="CUS191" s="343" t="s">
        <v>298</v>
      </c>
      <c r="CUT191" s="344"/>
      <c r="CUU191" s="344"/>
      <c r="CUV191" s="344"/>
      <c r="CUW191" s="344"/>
      <c r="CUX191" s="344"/>
      <c r="CUY191" s="344"/>
      <c r="CUZ191" s="345"/>
      <c r="CVA191" s="343" t="s">
        <v>298</v>
      </c>
      <c r="CVB191" s="344"/>
      <c r="CVC191" s="344"/>
      <c r="CVD191" s="344"/>
      <c r="CVE191" s="344"/>
      <c r="CVF191" s="344"/>
      <c r="CVG191" s="344"/>
      <c r="CVH191" s="345"/>
      <c r="CVI191" s="343" t="s">
        <v>298</v>
      </c>
      <c r="CVJ191" s="344"/>
      <c r="CVK191" s="344"/>
      <c r="CVL191" s="344"/>
      <c r="CVM191" s="344"/>
      <c r="CVN191" s="344"/>
      <c r="CVO191" s="344"/>
      <c r="CVP191" s="345"/>
      <c r="CVQ191" s="343" t="s">
        <v>298</v>
      </c>
      <c r="CVR191" s="344"/>
      <c r="CVS191" s="344"/>
      <c r="CVT191" s="344"/>
      <c r="CVU191" s="344"/>
      <c r="CVV191" s="344"/>
      <c r="CVW191" s="344"/>
      <c r="CVX191" s="345"/>
      <c r="CVY191" s="343" t="s">
        <v>298</v>
      </c>
      <c r="CVZ191" s="344"/>
      <c r="CWA191" s="344"/>
      <c r="CWB191" s="344"/>
      <c r="CWC191" s="344"/>
      <c r="CWD191" s="344"/>
      <c r="CWE191" s="344"/>
      <c r="CWF191" s="345"/>
      <c r="CWG191" s="343" t="s">
        <v>298</v>
      </c>
      <c r="CWH191" s="344"/>
      <c r="CWI191" s="344"/>
      <c r="CWJ191" s="344"/>
      <c r="CWK191" s="344"/>
      <c r="CWL191" s="344"/>
      <c r="CWM191" s="344"/>
      <c r="CWN191" s="345"/>
      <c r="CWO191" s="343" t="s">
        <v>298</v>
      </c>
      <c r="CWP191" s="344"/>
      <c r="CWQ191" s="344"/>
      <c r="CWR191" s="344"/>
      <c r="CWS191" s="344"/>
      <c r="CWT191" s="344"/>
      <c r="CWU191" s="344"/>
      <c r="CWV191" s="345"/>
      <c r="CWW191" s="343" t="s">
        <v>298</v>
      </c>
      <c r="CWX191" s="344"/>
      <c r="CWY191" s="344"/>
      <c r="CWZ191" s="344"/>
      <c r="CXA191" s="344"/>
      <c r="CXB191" s="344"/>
      <c r="CXC191" s="344"/>
      <c r="CXD191" s="345"/>
      <c r="CXE191" s="343" t="s">
        <v>298</v>
      </c>
      <c r="CXF191" s="344"/>
      <c r="CXG191" s="344"/>
      <c r="CXH191" s="344"/>
      <c r="CXI191" s="344"/>
      <c r="CXJ191" s="344"/>
      <c r="CXK191" s="344"/>
      <c r="CXL191" s="345"/>
      <c r="CXM191" s="343" t="s">
        <v>298</v>
      </c>
      <c r="CXN191" s="344"/>
      <c r="CXO191" s="344"/>
      <c r="CXP191" s="344"/>
      <c r="CXQ191" s="344"/>
      <c r="CXR191" s="344"/>
      <c r="CXS191" s="344"/>
      <c r="CXT191" s="345"/>
      <c r="CXU191" s="343" t="s">
        <v>298</v>
      </c>
      <c r="CXV191" s="344"/>
      <c r="CXW191" s="344"/>
      <c r="CXX191" s="344"/>
      <c r="CXY191" s="344"/>
      <c r="CXZ191" s="344"/>
      <c r="CYA191" s="344"/>
      <c r="CYB191" s="345"/>
      <c r="CYC191" s="343" t="s">
        <v>298</v>
      </c>
      <c r="CYD191" s="344"/>
      <c r="CYE191" s="344"/>
      <c r="CYF191" s="344"/>
      <c r="CYG191" s="344"/>
      <c r="CYH191" s="344"/>
      <c r="CYI191" s="344"/>
      <c r="CYJ191" s="345"/>
      <c r="CYK191" s="343" t="s">
        <v>298</v>
      </c>
      <c r="CYL191" s="344"/>
      <c r="CYM191" s="344"/>
      <c r="CYN191" s="344"/>
      <c r="CYO191" s="344"/>
      <c r="CYP191" s="344"/>
      <c r="CYQ191" s="344"/>
      <c r="CYR191" s="345"/>
      <c r="CYS191" s="343" t="s">
        <v>298</v>
      </c>
      <c r="CYT191" s="344"/>
      <c r="CYU191" s="344"/>
      <c r="CYV191" s="344"/>
      <c r="CYW191" s="344"/>
      <c r="CYX191" s="344"/>
      <c r="CYY191" s="344"/>
      <c r="CYZ191" s="345"/>
      <c r="CZA191" s="343" t="s">
        <v>298</v>
      </c>
      <c r="CZB191" s="344"/>
      <c r="CZC191" s="344"/>
      <c r="CZD191" s="344"/>
      <c r="CZE191" s="344"/>
      <c r="CZF191" s="344"/>
      <c r="CZG191" s="344"/>
      <c r="CZH191" s="345"/>
      <c r="CZI191" s="343" t="s">
        <v>298</v>
      </c>
      <c r="CZJ191" s="344"/>
      <c r="CZK191" s="344"/>
      <c r="CZL191" s="344"/>
      <c r="CZM191" s="344"/>
      <c r="CZN191" s="344"/>
      <c r="CZO191" s="344"/>
      <c r="CZP191" s="345"/>
      <c r="CZQ191" s="343" t="s">
        <v>298</v>
      </c>
      <c r="CZR191" s="344"/>
      <c r="CZS191" s="344"/>
      <c r="CZT191" s="344"/>
      <c r="CZU191" s="344"/>
      <c r="CZV191" s="344"/>
      <c r="CZW191" s="344"/>
      <c r="CZX191" s="345"/>
      <c r="CZY191" s="343" t="s">
        <v>298</v>
      </c>
      <c r="CZZ191" s="344"/>
      <c r="DAA191" s="344"/>
      <c r="DAB191" s="344"/>
      <c r="DAC191" s="344"/>
      <c r="DAD191" s="344"/>
      <c r="DAE191" s="344"/>
      <c r="DAF191" s="345"/>
      <c r="DAG191" s="343" t="s">
        <v>298</v>
      </c>
      <c r="DAH191" s="344"/>
      <c r="DAI191" s="344"/>
      <c r="DAJ191" s="344"/>
      <c r="DAK191" s="344"/>
      <c r="DAL191" s="344"/>
      <c r="DAM191" s="344"/>
      <c r="DAN191" s="345"/>
      <c r="DAO191" s="343" t="s">
        <v>298</v>
      </c>
      <c r="DAP191" s="344"/>
      <c r="DAQ191" s="344"/>
      <c r="DAR191" s="344"/>
      <c r="DAS191" s="344"/>
      <c r="DAT191" s="344"/>
      <c r="DAU191" s="344"/>
      <c r="DAV191" s="345"/>
      <c r="DAW191" s="343" t="s">
        <v>298</v>
      </c>
      <c r="DAX191" s="344"/>
      <c r="DAY191" s="344"/>
      <c r="DAZ191" s="344"/>
      <c r="DBA191" s="344"/>
      <c r="DBB191" s="344"/>
      <c r="DBC191" s="344"/>
      <c r="DBD191" s="345"/>
      <c r="DBE191" s="343" t="s">
        <v>298</v>
      </c>
      <c r="DBF191" s="344"/>
      <c r="DBG191" s="344"/>
      <c r="DBH191" s="344"/>
      <c r="DBI191" s="344"/>
      <c r="DBJ191" s="344"/>
      <c r="DBK191" s="344"/>
      <c r="DBL191" s="345"/>
      <c r="DBM191" s="343" t="s">
        <v>298</v>
      </c>
      <c r="DBN191" s="344"/>
      <c r="DBO191" s="344"/>
      <c r="DBP191" s="344"/>
      <c r="DBQ191" s="344"/>
      <c r="DBR191" s="344"/>
      <c r="DBS191" s="344"/>
      <c r="DBT191" s="345"/>
      <c r="DBU191" s="343" t="s">
        <v>298</v>
      </c>
      <c r="DBV191" s="344"/>
      <c r="DBW191" s="344"/>
      <c r="DBX191" s="344"/>
      <c r="DBY191" s="344"/>
      <c r="DBZ191" s="344"/>
      <c r="DCA191" s="344"/>
      <c r="DCB191" s="345"/>
      <c r="DCC191" s="343" t="s">
        <v>298</v>
      </c>
      <c r="DCD191" s="344"/>
      <c r="DCE191" s="344"/>
      <c r="DCF191" s="344"/>
      <c r="DCG191" s="344"/>
      <c r="DCH191" s="344"/>
      <c r="DCI191" s="344"/>
      <c r="DCJ191" s="345"/>
      <c r="DCK191" s="343" t="s">
        <v>298</v>
      </c>
      <c r="DCL191" s="344"/>
      <c r="DCM191" s="344"/>
      <c r="DCN191" s="344"/>
      <c r="DCO191" s="344"/>
      <c r="DCP191" s="344"/>
      <c r="DCQ191" s="344"/>
      <c r="DCR191" s="345"/>
      <c r="DCS191" s="343" t="s">
        <v>298</v>
      </c>
      <c r="DCT191" s="344"/>
      <c r="DCU191" s="344"/>
      <c r="DCV191" s="344"/>
      <c r="DCW191" s="344"/>
      <c r="DCX191" s="344"/>
      <c r="DCY191" s="344"/>
      <c r="DCZ191" s="345"/>
      <c r="DDA191" s="343" t="s">
        <v>298</v>
      </c>
      <c r="DDB191" s="344"/>
      <c r="DDC191" s="344"/>
      <c r="DDD191" s="344"/>
      <c r="DDE191" s="344"/>
      <c r="DDF191" s="344"/>
      <c r="DDG191" s="344"/>
      <c r="DDH191" s="345"/>
      <c r="DDI191" s="343" t="s">
        <v>298</v>
      </c>
      <c r="DDJ191" s="344"/>
      <c r="DDK191" s="344"/>
      <c r="DDL191" s="344"/>
      <c r="DDM191" s="344"/>
      <c r="DDN191" s="344"/>
      <c r="DDO191" s="344"/>
      <c r="DDP191" s="345"/>
      <c r="DDQ191" s="343" t="s">
        <v>298</v>
      </c>
      <c r="DDR191" s="344"/>
      <c r="DDS191" s="344"/>
      <c r="DDT191" s="344"/>
      <c r="DDU191" s="344"/>
      <c r="DDV191" s="344"/>
      <c r="DDW191" s="344"/>
      <c r="DDX191" s="345"/>
      <c r="DDY191" s="343" t="s">
        <v>298</v>
      </c>
      <c r="DDZ191" s="344"/>
      <c r="DEA191" s="344"/>
      <c r="DEB191" s="344"/>
      <c r="DEC191" s="344"/>
      <c r="DED191" s="344"/>
      <c r="DEE191" s="344"/>
      <c r="DEF191" s="345"/>
      <c r="DEG191" s="343" t="s">
        <v>298</v>
      </c>
      <c r="DEH191" s="344"/>
      <c r="DEI191" s="344"/>
      <c r="DEJ191" s="344"/>
      <c r="DEK191" s="344"/>
      <c r="DEL191" s="344"/>
      <c r="DEM191" s="344"/>
      <c r="DEN191" s="345"/>
      <c r="DEO191" s="343" t="s">
        <v>298</v>
      </c>
      <c r="DEP191" s="344"/>
      <c r="DEQ191" s="344"/>
      <c r="DER191" s="344"/>
      <c r="DES191" s="344"/>
      <c r="DET191" s="344"/>
      <c r="DEU191" s="344"/>
      <c r="DEV191" s="345"/>
      <c r="DEW191" s="343" t="s">
        <v>298</v>
      </c>
      <c r="DEX191" s="344"/>
      <c r="DEY191" s="344"/>
      <c r="DEZ191" s="344"/>
      <c r="DFA191" s="344"/>
      <c r="DFB191" s="344"/>
      <c r="DFC191" s="344"/>
      <c r="DFD191" s="345"/>
      <c r="DFE191" s="343" t="s">
        <v>298</v>
      </c>
      <c r="DFF191" s="344"/>
      <c r="DFG191" s="344"/>
      <c r="DFH191" s="344"/>
      <c r="DFI191" s="344"/>
      <c r="DFJ191" s="344"/>
      <c r="DFK191" s="344"/>
      <c r="DFL191" s="345"/>
      <c r="DFM191" s="343" t="s">
        <v>298</v>
      </c>
      <c r="DFN191" s="344"/>
      <c r="DFO191" s="344"/>
      <c r="DFP191" s="344"/>
      <c r="DFQ191" s="344"/>
      <c r="DFR191" s="344"/>
      <c r="DFS191" s="344"/>
      <c r="DFT191" s="345"/>
      <c r="DFU191" s="343" t="s">
        <v>298</v>
      </c>
      <c r="DFV191" s="344"/>
      <c r="DFW191" s="344"/>
      <c r="DFX191" s="344"/>
      <c r="DFY191" s="344"/>
      <c r="DFZ191" s="344"/>
      <c r="DGA191" s="344"/>
      <c r="DGB191" s="345"/>
      <c r="DGC191" s="343" t="s">
        <v>298</v>
      </c>
      <c r="DGD191" s="344"/>
      <c r="DGE191" s="344"/>
      <c r="DGF191" s="344"/>
      <c r="DGG191" s="344"/>
      <c r="DGH191" s="344"/>
      <c r="DGI191" s="344"/>
      <c r="DGJ191" s="345"/>
      <c r="DGK191" s="343" t="s">
        <v>298</v>
      </c>
      <c r="DGL191" s="344"/>
      <c r="DGM191" s="344"/>
      <c r="DGN191" s="344"/>
      <c r="DGO191" s="344"/>
      <c r="DGP191" s="344"/>
      <c r="DGQ191" s="344"/>
      <c r="DGR191" s="345"/>
      <c r="DGS191" s="343" t="s">
        <v>298</v>
      </c>
      <c r="DGT191" s="344"/>
      <c r="DGU191" s="344"/>
      <c r="DGV191" s="344"/>
      <c r="DGW191" s="344"/>
      <c r="DGX191" s="344"/>
      <c r="DGY191" s="344"/>
      <c r="DGZ191" s="345"/>
      <c r="DHA191" s="343" t="s">
        <v>298</v>
      </c>
      <c r="DHB191" s="344"/>
      <c r="DHC191" s="344"/>
      <c r="DHD191" s="344"/>
      <c r="DHE191" s="344"/>
      <c r="DHF191" s="344"/>
      <c r="DHG191" s="344"/>
      <c r="DHH191" s="345"/>
      <c r="DHI191" s="343" t="s">
        <v>298</v>
      </c>
      <c r="DHJ191" s="344"/>
      <c r="DHK191" s="344"/>
      <c r="DHL191" s="344"/>
      <c r="DHM191" s="344"/>
      <c r="DHN191" s="344"/>
      <c r="DHO191" s="344"/>
      <c r="DHP191" s="345"/>
      <c r="DHQ191" s="343" t="s">
        <v>298</v>
      </c>
      <c r="DHR191" s="344"/>
      <c r="DHS191" s="344"/>
      <c r="DHT191" s="344"/>
      <c r="DHU191" s="344"/>
      <c r="DHV191" s="344"/>
      <c r="DHW191" s="344"/>
      <c r="DHX191" s="345"/>
      <c r="DHY191" s="343" t="s">
        <v>298</v>
      </c>
      <c r="DHZ191" s="344"/>
      <c r="DIA191" s="344"/>
      <c r="DIB191" s="344"/>
      <c r="DIC191" s="344"/>
      <c r="DID191" s="344"/>
      <c r="DIE191" s="344"/>
      <c r="DIF191" s="345"/>
      <c r="DIG191" s="343" t="s">
        <v>298</v>
      </c>
      <c r="DIH191" s="344"/>
      <c r="DII191" s="344"/>
      <c r="DIJ191" s="344"/>
      <c r="DIK191" s="344"/>
      <c r="DIL191" s="344"/>
      <c r="DIM191" s="344"/>
      <c r="DIN191" s="345"/>
      <c r="DIO191" s="343" t="s">
        <v>298</v>
      </c>
      <c r="DIP191" s="344"/>
      <c r="DIQ191" s="344"/>
      <c r="DIR191" s="344"/>
      <c r="DIS191" s="344"/>
      <c r="DIT191" s="344"/>
      <c r="DIU191" s="344"/>
      <c r="DIV191" s="345"/>
      <c r="DIW191" s="343" t="s">
        <v>298</v>
      </c>
      <c r="DIX191" s="344"/>
      <c r="DIY191" s="344"/>
      <c r="DIZ191" s="344"/>
      <c r="DJA191" s="344"/>
      <c r="DJB191" s="344"/>
      <c r="DJC191" s="344"/>
      <c r="DJD191" s="345"/>
      <c r="DJE191" s="343" t="s">
        <v>298</v>
      </c>
      <c r="DJF191" s="344"/>
      <c r="DJG191" s="344"/>
      <c r="DJH191" s="344"/>
      <c r="DJI191" s="344"/>
      <c r="DJJ191" s="344"/>
      <c r="DJK191" s="344"/>
      <c r="DJL191" s="345"/>
      <c r="DJM191" s="343" t="s">
        <v>298</v>
      </c>
      <c r="DJN191" s="344"/>
      <c r="DJO191" s="344"/>
      <c r="DJP191" s="344"/>
      <c r="DJQ191" s="344"/>
      <c r="DJR191" s="344"/>
      <c r="DJS191" s="344"/>
      <c r="DJT191" s="345"/>
      <c r="DJU191" s="343" t="s">
        <v>298</v>
      </c>
      <c r="DJV191" s="344"/>
      <c r="DJW191" s="344"/>
      <c r="DJX191" s="344"/>
      <c r="DJY191" s="344"/>
      <c r="DJZ191" s="344"/>
      <c r="DKA191" s="344"/>
      <c r="DKB191" s="345"/>
      <c r="DKC191" s="343" t="s">
        <v>298</v>
      </c>
      <c r="DKD191" s="344"/>
      <c r="DKE191" s="344"/>
      <c r="DKF191" s="344"/>
      <c r="DKG191" s="344"/>
      <c r="DKH191" s="344"/>
      <c r="DKI191" s="344"/>
      <c r="DKJ191" s="345"/>
      <c r="DKK191" s="343" t="s">
        <v>298</v>
      </c>
      <c r="DKL191" s="344"/>
      <c r="DKM191" s="344"/>
      <c r="DKN191" s="344"/>
      <c r="DKO191" s="344"/>
      <c r="DKP191" s="344"/>
      <c r="DKQ191" s="344"/>
      <c r="DKR191" s="345"/>
      <c r="DKS191" s="343" t="s">
        <v>298</v>
      </c>
      <c r="DKT191" s="344"/>
      <c r="DKU191" s="344"/>
      <c r="DKV191" s="344"/>
      <c r="DKW191" s="344"/>
      <c r="DKX191" s="344"/>
      <c r="DKY191" s="344"/>
      <c r="DKZ191" s="345"/>
      <c r="DLA191" s="343" t="s">
        <v>298</v>
      </c>
      <c r="DLB191" s="344"/>
      <c r="DLC191" s="344"/>
      <c r="DLD191" s="344"/>
      <c r="DLE191" s="344"/>
      <c r="DLF191" s="344"/>
      <c r="DLG191" s="344"/>
      <c r="DLH191" s="345"/>
      <c r="DLI191" s="343" t="s">
        <v>298</v>
      </c>
      <c r="DLJ191" s="344"/>
      <c r="DLK191" s="344"/>
      <c r="DLL191" s="344"/>
      <c r="DLM191" s="344"/>
      <c r="DLN191" s="344"/>
      <c r="DLO191" s="344"/>
      <c r="DLP191" s="345"/>
      <c r="DLQ191" s="343" t="s">
        <v>298</v>
      </c>
      <c r="DLR191" s="344"/>
      <c r="DLS191" s="344"/>
      <c r="DLT191" s="344"/>
      <c r="DLU191" s="344"/>
      <c r="DLV191" s="344"/>
      <c r="DLW191" s="344"/>
      <c r="DLX191" s="345"/>
      <c r="DLY191" s="343" t="s">
        <v>298</v>
      </c>
      <c r="DLZ191" s="344"/>
      <c r="DMA191" s="344"/>
      <c r="DMB191" s="344"/>
      <c r="DMC191" s="344"/>
      <c r="DMD191" s="344"/>
      <c r="DME191" s="344"/>
      <c r="DMF191" s="345"/>
      <c r="DMG191" s="343" t="s">
        <v>298</v>
      </c>
      <c r="DMH191" s="344"/>
      <c r="DMI191" s="344"/>
      <c r="DMJ191" s="344"/>
      <c r="DMK191" s="344"/>
      <c r="DML191" s="344"/>
      <c r="DMM191" s="344"/>
      <c r="DMN191" s="345"/>
      <c r="DMO191" s="343" t="s">
        <v>298</v>
      </c>
      <c r="DMP191" s="344"/>
      <c r="DMQ191" s="344"/>
      <c r="DMR191" s="344"/>
      <c r="DMS191" s="344"/>
      <c r="DMT191" s="344"/>
      <c r="DMU191" s="344"/>
      <c r="DMV191" s="345"/>
      <c r="DMW191" s="343" t="s">
        <v>298</v>
      </c>
      <c r="DMX191" s="344"/>
      <c r="DMY191" s="344"/>
      <c r="DMZ191" s="344"/>
      <c r="DNA191" s="344"/>
      <c r="DNB191" s="344"/>
      <c r="DNC191" s="344"/>
      <c r="DND191" s="345"/>
      <c r="DNE191" s="343" t="s">
        <v>298</v>
      </c>
      <c r="DNF191" s="344"/>
      <c r="DNG191" s="344"/>
      <c r="DNH191" s="344"/>
      <c r="DNI191" s="344"/>
      <c r="DNJ191" s="344"/>
      <c r="DNK191" s="344"/>
      <c r="DNL191" s="345"/>
      <c r="DNM191" s="343" t="s">
        <v>298</v>
      </c>
      <c r="DNN191" s="344"/>
      <c r="DNO191" s="344"/>
      <c r="DNP191" s="344"/>
      <c r="DNQ191" s="344"/>
      <c r="DNR191" s="344"/>
      <c r="DNS191" s="344"/>
      <c r="DNT191" s="345"/>
      <c r="DNU191" s="343" t="s">
        <v>298</v>
      </c>
      <c r="DNV191" s="344"/>
      <c r="DNW191" s="344"/>
      <c r="DNX191" s="344"/>
      <c r="DNY191" s="344"/>
      <c r="DNZ191" s="344"/>
      <c r="DOA191" s="344"/>
      <c r="DOB191" s="345"/>
      <c r="DOC191" s="343" t="s">
        <v>298</v>
      </c>
      <c r="DOD191" s="344"/>
      <c r="DOE191" s="344"/>
      <c r="DOF191" s="344"/>
      <c r="DOG191" s="344"/>
      <c r="DOH191" s="344"/>
      <c r="DOI191" s="344"/>
      <c r="DOJ191" s="345"/>
      <c r="DOK191" s="343" t="s">
        <v>298</v>
      </c>
      <c r="DOL191" s="344"/>
      <c r="DOM191" s="344"/>
      <c r="DON191" s="344"/>
      <c r="DOO191" s="344"/>
      <c r="DOP191" s="344"/>
      <c r="DOQ191" s="344"/>
      <c r="DOR191" s="345"/>
      <c r="DOS191" s="343" t="s">
        <v>298</v>
      </c>
      <c r="DOT191" s="344"/>
      <c r="DOU191" s="344"/>
      <c r="DOV191" s="344"/>
      <c r="DOW191" s="344"/>
      <c r="DOX191" s="344"/>
      <c r="DOY191" s="344"/>
      <c r="DOZ191" s="345"/>
      <c r="DPA191" s="343" t="s">
        <v>298</v>
      </c>
      <c r="DPB191" s="344"/>
      <c r="DPC191" s="344"/>
      <c r="DPD191" s="344"/>
      <c r="DPE191" s="344"/>
      <c r="DPF191" s="344"/>
      <c r="DPG191" s="344"/>
      <c r="DPH191" s="345"/>
      <c r="DPI191" s="343" t="s">
        <v>298</v>
      </c>
      <c r="DPJ191" s="344"/>
      <c r="DPK191" s="344"/>
      <c r="DPL191" s="344"/>
      <c r="DPM191" s="344"/>
      <c r="DPN191" s="344"/>
      <c r="DPO191" s="344"/>
      <c r="DPP191" s="345"/>
      <c r="DPQ191" s="343" t="s">
        <v>298</v>
      </c>
      <c r="DPR191" s="344"/>
      <c r="DPS191" s="344"/>
      <c r="DPT191" s="344"/>
      <c r="DPU191" s="344"/>
      <c r="DPV191" s="344"/>
      <c r="DPW191" s="344"/>
      <c r="DPX191" s="345"/>
      <c r="DPY191" s="343" t="s">
        <v>298</v>
      </c>
      <c r="DPZ191" s="344"/>
      <c r="DQA191" s="344"/>
      <c r="DQB191" s="344"/>
      <c r="DQC191" s="344"/>
      <c r="DQD191" s="344"/>
      <c r="DQE191" s="344"/>
      <c r="DQF191" s="345"/>
      <c r="DQG191" s="343" t="s">
        <v>298</v>
      </c>
      <c r="DQH191" s="344"/>
      <c r="DQI191" s="344"/>
      <c r="DQJ191" s="344"/>
      <c r="DQK191" s="344"/>
      <c r="DQL191" s="344"/>
      <c r="DQM191" s="344"/>
      <c r="DQN191" s="345"/>
      <c r="DQO191" s="343" t="s">
        <v>298</v>
      </c>
      <c r="DQP191" s="344"/>
      <c r="DQQ191" s="344"/>
      <c r="DQR191" s="344"/>
      <c r="DQS191" s="344"/>
      <c r="DQT191" s="344"/>
      <c r="DQU191" s="344"/>
      <c r="DQV191" s="345"/>
      <c r="DQW191" s="343" t="s">
        <v>298</v>
      </c>
      <c r="DQX191" s="344"/>
      <c r="DQY191" s="344"/>
      <c r="DQZ191" s="344"/>
      <c r="DRA191" s="344"/>
      <c r="DRB191" s="344"/>
      <c r="DRC191" s="344"/>
      <c r="DRD191" s="345"/>
      <c r="DRE191" s="343" t="s">
        <v>298</v>
      </c>
      <c r="DRF191" s="344"/>
      <c r="DRG191" s="344"/>
      <c r="DRH191" s="344"/>
      <c r="DRI191" s="344"/>
      <c r="DRJ191" s="344"/>
      <c r="DRK191" s="344"/>
      <c r="DRL191" s="345"/>
      <c r="DRM191" s="343" t="s">
        <v>298</v>
      </c>
      <c r="DRN191" s="344"/>
      <c r="DRO191" s="344"/>
      <c r="DRP191" s="344"/>
      <c r="DRQ191" s="344"/>
      <c r="DRR191" s="344"/>
      <c r="DRS191" s="344"/>
      <c r="DRT191" s="345"/>
      <c r="DRU191" s="343" t="s">
        <v>298</v>
      </c>
      <c r="DRV191" s="344"/>
      <c r="DRW191" s="344"/>
      <c r="DRX191" s="344"/>
      <c r="DRY191" s="344"/>
      <c r="DRZ191" s="344"/>
      <c r="DSA191" s="344"/>
      <c r="DSB191" s="345"/>
      <c r="DSC191" s="343" t="s">
        <v>298</v>
      </c>
      <c r="DSD191" s="344"/>
      <c r="DSE191" s="344"/>
      <c r="DSF191" s="344"/>
      <c r="DSG191" s="344"/>
      <c r="DSH191" s="344"/>
      <c r="DSI191" s="344"/>
      <c r="DSJ191" s="345"/>
      <c r="DSK191" s="343" t="s">
        <v>298</v>
      </c>
      <c r="DSL191" s="344"/>
      <c r="DSM191" s="344"/>
      <c r="DSN191" s="344"/>
      <c r="DSO191" s="344"/>
      <c r="DSP191" s="344"/>
      <c r="DSQ191" s="344"/>
      <c r="DSR191" s="345"/>
      <c r="DSS191" s="343" t="s">
        <v>298</v>
      </c>
      <c r="DST191" s="344"/>
      <c r="DSU191" s="344"/>
      <c r="DSV191" s="344"/>
      <c r="DSW191" s="344"/>
      <c r="DSX191" s="344"/>
      <c r="DSY191" s="344"/>
      <c r="DSZ191" s="345"/>
      <c r="DTA191" s="343" t="s">
        <v>298</v>
      </c>
      <c r="DTB191" s="344"/>
      <c r="DTC191" s="344"/>
      <c r="DTD191" s="344"/>
      <c r="DTE191" s="344"/>
      <c r="DTF191" s="344"/>
      <c r="DTG191" s="344"/>
      <c r="DTH191" s="345"/>
      <c r="DTI191" s="343" t="s">
        <v>298</v>
      </c>
      <c r="DTJ191" s="344"/>
      <c r="DTK191" s="344"/>
      <c r="DTL191" s="344"/>
      <c r="DTM191" s="344"/>
      <c r="DTN191" s="344"/>
      <c r="DTO191" s="344"/>
      <c r="DTP191" s="345"/>
      <c r="DTQ191" s="343" t="s">
        <v>298</v>
      </c>
      <c r="DTR191" s="344"/>
      <c r="DTS191" s="344"/>
      <c r="DTT191" s="344"/>
      <c r="DTU191" s="344"/>
      <c r="DTV191" s="344"/>
      <c r="DTW191" s="344"/>
      <c r="DTX191" s="345"/>
      <c r="DTY191" s="343" t="s">
        <v>298</v>
      </c>
      <c r="DTZ191" s="344"/>
      <c r="DUA191" s="344"/>
      <c r="DUB191" s="344"/>
      <c r="DUC191" s="344"/>
      <c r="DUD191" s="344"/>
      <c r="DUE191" s="344"/>
      <c r="DUF191" s="345"/>
      <c r="DUG191" s="343" t="s">
        <v>298</v>
      </c>
      <c r="DUH191" s="344"/>
      <c r="DUI191" s="344"/>
      <c r="DUJ191" s="344"/>
      <c r="DUK191" s="344"/>
      <c r="DUL191" s="344"/>
      <c r="DUM191" s="344"/>
      <c r="DUN191" s="345"/>
      <c r="DUO191" s="343" t="s">
        <v>298</v>
      </c>
      <c r="DUP191" s="344"/>
      <c r="DUQ191" s="344"/>
      <c r="DUR191" s="344"/>
      <c r="DUS191" s="344"/>
      <c r="DUT191" s="344"/>
      <c r="DUU191" s="344"/>
      <c r="DUV191" s="345"/>
      <c r="DUW191" s="343" t="s">
        <v>298</v>
      </c>
      <c r="DUX191" s="344"/>
      <c r="DUY191" s="344"/>
      <c r="DUZ191" s="344"/>
      <c r="DVA191" s="344"/>
      <c r="DVB191" s="344"/>
      <c r="DVC191" s="344"/>
      <c r="DVD191" s="345"/>
      <c r="DVE191" s="343" t="s">
        <v>298</v>
      </c>
      <c r="DVF191" s="344"/>
      <c r="DVG191" s="344"/>
      <c r="DVH191" s="344"/>
      <c r="DVI191" s="344"/>
      <c r="DVJ191" s="344"/>
      <c r="DVK191" s="344"/>
      <c r="DVL191" s="345"/>
      <c r="DVM191" s="343" t="s">
        <v>298</v>
      </c>
      <c r="DVN191" s="344"/>
      <c r="DVO191" s="344"/>
      <c r="DVP191" s="344"/>
      <c r="DVQ191" s="344"/>
      <c r="DVR191" s="344"/>
      <c r="DVS191" s="344"/>
      <c r="DVT191" s="345"/>
      <c r="DVU191" s="343" t="s">
        <v>298</v>
      </c>
      <c r="DVV191" s="344"/>
      <c r="DVW191" s="344"/>
      <c r="DVX191" s="344"/>
      <c r="DVY191" s="344"/>
      <c r="DVZ191" s="344"/>
      <c r="DWA191" s="344"/>
      <c r="DWB191" s="345"/>
      <c r="DWC191" s="343" t="s">
        <v>298</v>
      </c>
      <c r="DWD191" s="344"/>
      <c r="DWE191" s="344"/>
      <c r="DWF191" s="344"/>
      <c r="DWG191" s="344"/>
      <c r="DWH191" s="344"/>
      <c r="DWI191" s="344"/>
      <c r="DWJ191" s="345"/>
      <c r="DWK191" s="343" t="s">
        <v>298</v>
      </c>
      <c r="DWL191" s="344"/>
      <c r="DWM191" s="344"/>
      <c r="DWN191" s="344"/>
      <c r="DWO191" s="344"/>
      <c r="DWP191" s="344"/>
      <c r="DWQ191" s="344"/>
      <c r="DWR191" s="345"/>
      <c r="DWS191" s="343" t="s">
        <v>298</v>
      </c>
      <c r="DWT191" s="344"/>
      <c r="DWU191" s="344"/>
      <c r="DWV191" s="344"/>
      <c r="DWW191" s="344"/>
      <c r="DWX191" s="344"/>
      <c r="DWY191" s="344"/>
      <c r="DWZ191" s="345"/>
      <c r="DXA191" s="343" t="s">
        <v>298</v>
      </c>
      <c r="DXB191" s="344"/>
      <c r="DXC191" s="344"/>
      <c r="DXD191" s="344"/>
      <c r="DXE191" s="344"/>
      <c r="DXF191" s="344"/>
      <c r="DXG191" s="344"/>
      <c r="DXH191" s="345"/>
      <c r="DXI191" s="343" t="s">
        <v>298</v>
      </c>
      <c r="DXJ191" s="344"/>
      <c r="DXK191" s="344"/>
      <c r="DXL191" s="344"/>
      <c r="DXM191" s="344"/>
      <c r="DXN191" s="344"/>
      <c r="DXO191" s="344"/>
      <c r="DXP191" s="345"/>
      <c r="DXQ191" s="343" t="s">
        <v>298</v>
      </c>
      <c r="DXR191" s="344"/>
      <c r="DXS191" s="344"/>
      <c r="DXT191" s="344"/>
      <c r="DXU191" s="344"/>
      <c r="DXV191" s="344"/>
      <c r="DXW191" s="344"/>
      <c r="DXX191" s="345"/>
      <c r="DXY191" s="343" t="s">
        <v>298</v>
      </c>
      <c r="DXZ191" s="344"/>
      <c r="DYA191" s="344"/>
      <c r="DYB191" s="344"/>
      <c r="DYC191" s="344"/>
      <c r="DYD191" s="344"/>
      <c r="DYE191" s="344"/>
      <c r="DYF191" s="345"/>
      <c r="DYG191" s="343" t="s">
        <v>298</v>
      </c>
      <c r="DYH191" s="344"/>
      <c r="DYI191" s="344"/>
      <c r="DYJ191" s="344"/>
      <c r="DYK191" s="344"/>
      <c r="DYL191" s="344"/>
      <c r="DYM191" s="344"/>
      <c r="DYN191" s="345"/>
      <c r="DYO191" s="343" t="s">
        <v>298</v>
      </c>
      <c r="DYP191" s="344"/>
      <c r="DYQ191" s="344"/>
      <c r="DYR191" s="344"/>
      <c r="DYS191" s="344"/>
      <c r="DYT191" s="344"/>
      <c r="DYU191" s="344"/>
      <c r="DYV191" s="345"/>
      <c r="DYW191" s="343" t="s">
        <v>298</v>
      </c>
      <c r="DYX191" s="344"/>
      <c r="DYY191" s="344"/>
      <c r="DYZ191" s="344"/>
      <c r="DZA191" s="344"/>
      <c r="DZB191" s="344"/>
      <c r="DZC191" s="344"/>
      <c r="DZD191" s="345"/>
      <c r="DZE191" s="343" t="s">
        <v>298</v>
      </c>
      <c r="DZF191" s="344"/>
      <c r="DZG191" s="344"/>
      <c r="DZH191" s="344"/>
      <c r="DZI191" s="344"/>
      <c r="DZJ191" s="344"/>
      <c r="DZK191" s="344"/>
      <c r="DZL191" s="345"/>
      <c r="DZM191" s="343" t="s">
        <v>298</v>
      </c>
      <c r="DZN191" s="344"/>
      <c r="DZO191" s="344"/>
      <c r="DZP191" s="344"/>
      <c r="DZQ191" s="344"/>
      <c r="DZR191" s="344"/>
      <c r="DZS191" s="344"/>
      <c r="DZT191" s="345"/>
      <c r="DZU191" s="343" t="s">
        <v>298</v>
      </c>
      <c r="DZV191" s="344"/>
      <c r="DZW191" s="344"/>
      <c r="DZX191" s="344"/>
      <c r="DZY191" s="344"/>
      <c r="DZZ191" s="344"/>
      <c r="EAA191" s="344"/>
      <c r="EAB191" s="345"/>
      <c r="EAC191" s="343" t="s">
        <v>298</v>
      </c>
      <c r="EAD191" s="344"/>
      <c r="EAE191" s="344"/>
      <c r="EAF191" s="344"/>
      <c r="EAG191" s="344"/>
      <c r="EAH191" s="344"/>
      <c r="EAI191" s="344"/>
      <c r="EAJ191" s="345"/>
      <c r="EAK191" s="343" t="s">
        <v>298</v>
      </c>
      <c r="EAL191" s="344"/>
      <c r="EAM191" s="344"/>
      <c r="EAN191" s="344"/>
      <c r="EAO191" s="344"/>
      <c r="EAP191" s="344"/>
      <c r="EAQ191" s="344"/>
      <c r="EAR191" s="345"/>
      <c r="EAS191" s="343" t="s">
        <v>298</v>
      </c>
      <c r="EAT191" s="344"/>
      <c r="EAU191" s="344"/>
      <c r="EAV191" s="344"/>
      <c r="EAW191" s="344"/>
      <c r="EAX191" s="344"/>
      <c r="EAY191" s="344"/>
      <c r="EAZ191" s="345"/>
      <c r="EBA191" s="343" t="s">
        <v>298</v>
      </c>
      <c r="EBB191" s="344"/>
      <c r="EBC191" s="344"/>
      <c r="EBD191" s="344"/>
      <c r="EBE191" s="344"/>
      <c r="EBF191" s="344"/>
      <c r="EBG191" s="344"/>
      <c r="EBH191" s="345"/>
      <c r="EBI191" s="343" t="s">
        <v>298</v>
      </c>
      <c r="EBJ191" s="344"/>
      <c r="EBK191" s="344"/>
      <c r="EBL191" s="344"/>
      <c r="EBM191" s="344"/>
      <c r="EBN191" s="344"/>
      <c r="EBO191" s="344"/>
      <c r="EBP191" s="345"/>
      <c r="EBQ191" s="343" t="s">
        <v>298</v>
      </c>
      <c r="EBR191" s="344"/>
      <c r="EBS191" s="344"/>
      <c r="EBT191" s="344"/>
      <c r="EBU191" s="344"/>
      <c r="EBV191" s="344"/>
      <c r="EBW191" s="344"/>
      <c r="EBX191" s="345"/>
      <c r="EBY191" s="343" t="s">
        <v>298</v>
      </c>
      <c r="EBZ191" s="344"/>
      <c r="ECA191" s="344"/>
      <c r="ECB191" s="344"/>
      <c r="ECC191" s="344"/>
      <c r="ECD191" s="344"/>
      <c r="ECE191" s="344"/>
      <c r="ECF191" s="345"/>
      <c r="ECG191" s="343" t="s">
        <v>298</v>
      </c>
      <c r="ECH191" s="344"/>
      <c r="ECI191" s="344"/>
      <c r="ECJ191" s="344"/>
      <c r="ECK191" s="344"/>
      <c r="ECL191" s="344"/>
      <c r="ECM191" s="344"/>
      <c r="ECN191" s="345"/>
      <c r="ECO191" s="343" t="s">
        <v>298</v>
      </c>
      <c r="ECP191" s="344"/>
      <c r="ECQ191" s="344"/>
      <c r="ECR191" s="344"/>
      <c r="ECS191" s="344"/>
      <c r="ECT191" s="344"/>
      <c r="ECU191" s="344"/>
      <c r="ECV191" s="345"/>
      <c r="ECW191" s="343" t="s">
        <v>298</v>
      </c>
      <c r="ECX191" s="344"/>
      <c r="ECY191" s="344"/>
      <c r="ECZ191" s="344"/>
      <c r="EDA191" s="344"/>
      <c r="EDB191" s="344"/>
      <c r="EDC191" s="344"/>
      <c r="EDD191" s="345"/>
      <c r="EDE191" s="343" t="s">
        <v>298</v>
      </c>
      <c r="EDF191" s="344"/>
      <c r="EDG191" s="344"/>
      <c r="EDH191" s="344"/>
      <c r="EDI191" s="344"/>
      <c r="EDJ191" s="344"/>
      <c r="EDK191" s="344"/>
      <c r="EDL191" s="345"/>
      <c r="EDM191" s="343" t="s">
        <v>298</v>
      </c>
      <c r="EDN191" s="344"/>
      <c r="EDO191" s="344"/>
      <c r="EDP191" s="344"/>
      <c r="EDQ191" s="344"/>
      <c r="EDR191" s="344"/>
      <c r="EDS191" s="344"/>
      <c r="EDT191" s="345"/>
      <c r="EDU191" s="343" t="s">
        <v>298</v>
      </c>
      <c r="EDV191" s="344"/>
      <c r="EDW191" s="344"/>
      <c r="EDX191" s="344"/>
      <c r="EDY191" s="344"/>
      <c r="EDZ191" s="344"/>
      <c r="EEA191" s="344"/>
      <c r="EEB191" s="345"/>
      <c r="EEC191" s="343" t="s">
        <v>298</v>
      </c>
      <c r="EED191" s="344"/>
      <c r="EEE191" s="344"/>
      <c r="EEF191" s="344"/>
      <c r="EEG191" s="344"/>
      <c r="EEH191" s="344"/>
      <c r="EEI191" s="344"/>
      <c r="EEJ191" s="345"/>
      <c r="EEK191" s="343" t="s">
        <v>298</v>
      </c>
      <c r="EEL191" s="344"/>
      <c r="EEM191" s="344"/>
      <c r="EEN191" s="344"/>
      <c r="EEO191" s="344"/>
      <c r="EEP191" s="344"/>
      <c r="EEQ191" s="344"/>
      <c r="EER191" s="345"/>
      <c r="EES191" s="343" t="s">
        <v>298</v>
      </c>
      <c r="EET191" s="344"/>
      <c r="EEU191" s="344"/>
      <c r="EEV191" s="344"/>
      <c r="EEW191" s="344"/>
      <c r="EEX191" s="344"/>
      <c r="EEY191" s="344"/>
      <c r="EEZ191" s="345"/>
      <c r="EFA191" s="343" t="s">
        <v>298</v>
      </c>
      <c r="EFB191" s="344"/>
      <c r="EFC191" s="344"/>
      <c r="EFD191" s="344"/>
      <c r="EFE191" s="344"/>
      <c r="EFF191" s="344"/>
      <c r="EFG191" s="344"/>
      <c r="EFH191" s="345"/>
      <c r="EFI191" s="343" t="s">
        <v>298</v>
      </c>
      <c r="EFJ191" s="344"/>
      <c r="EFK191" s="344"/>
      <c r="EFL191" s="344"/>
      <c r="EFM191" s="344"/>
      <c r="EFN191" s="344"/>
      <c r="EFO191" s="344"/>
      <c r="EFP191" s="345"/>
      <c r="EFQ191" s="343" t="s">
        <v>298</v>
      </c>
      <c r="EFR191" s="344"/>
      <c r="EFS191" s="344"/>
      <c r="EFT191" s="344"/>
      <c r="EFU191" s="344"/>
      <c r="EFV191" s="344"/>
      <c r="EFW191" s="344"/>
      <c r="EFX191" s="345"/>
      <c r="EFY191" s="343" t="s">
        <v>298</v>
      </c>
      <c r="EFZ191" s="344"/>
      <c r="EGA191" s="344"/>
      <c r="EGB191" s="344"/>
      <c r="EGC191" s="344"/>
      <c r="EGD191" s="344"/>
      <c r="EGE191" s="344"/>
      <c r="EGF191" s="345"/>
      <c r="EGG191" s="343" t="s">
        <v>298</v>
      </c>
      <c r="EGH191" s="344"/>
      <c r="EGI191" s="344"/>
      <c r="EGJ191" s="344"/>
      <c r="EGK191" s="344"/>
      <c r="EGL191" s="344"/>
      <c r="EGM191" s="344"/>
      <c r="EGN191" s="345"/>
      <c r="EGO191" s="343" t="s">
        <v>298</v>
      </c>
      <c r="EGP191" s="344"/>
      <c r="EGQ191" s="344"/>
      <c r="EGR191" s="344"/>
      <c r="EGS191" s="344"/>
      <c r="EGT191" s="344"/>
      <c r="EGU191" s="344"/>
      <c r="EGV191" s="345"/>
      <c r="EGW191" s="343" t="s">
        <v>298</v>
      </c>
      <c r="EGX191" s="344"/>
      <c r="EGY191" s="344"/>
      <c r="EGZ191" s="344"/>
      <c r="EHA191" s="344"/>
      <c r="EHB191" s="344"/>
      <c r="EHC191" s="344"/>
      <c r="EHD191" s="345"/>
      <c r="EHE191" s="343" t="s">
        <v>298</v>
      </c>
      <c r="EHF191" s="344"/>
      <c r="EHG191" s="344"/>
      <c r="EHH191" s="344"/>
      <c r="EHI191" s="344"/>
      <c r="EHJ191" s="344"/>
      <c r="EHK191" s="344"/>
      <c r="EHL191" s="345"/>
      <c r="EHM191" s="343" t="s">
        <v>298</v>
      </c>
      <c r="EHN191" s="344"/>
      <c r="EHO191" s="344"/>
      <c r="EHP191" s="344"/>
      <c r="EHQ191" s="344"/>
      <c r="EHR191" s="344"/>
      <c r="EHS191" s="344"/>
      <c r="EHT191" s="345"/>
      <c r="EHU191" s="343" t="s">
        <v>298</v>
      </c>
      <c r="EHV191" s="344"/>
      <c r="EHW191" s="344"/>
      <c r="EHX191" s="344"/>
      <c r="EHY191" s="344"/>
      <c r="EHZ191" s="344"/>
      <c r="EIA191" s="344"/>
      <c r="EIB191" s="345"/>
      <c r="EIC191" s="343" t="s">
        <v>298</v>
      </c>
      <c r="EID191" s="344"/>
      <c r="EIE191" s="344"/>
      <c r="EIF191" s="344"/>
      <c r="EIG191" s="344"/>
      <c r="EIH191" s="344"/>
      <c r="EII191" s="344"/>
      <c r="EIJ191" s="345"/>
      <c r="EIK191" s="343" t="s">
        <v>298</v>
      </c>
      <c r="EIL191" s="344"/>
      <c r="EIM191" s="344"/>
      <c r="EIN191" s="344"/>
      <c r="EIO191" s="344"/>
      <c r="EIP191" s="344"/>
      <c r="EIQ191" s="344"/>
      <c r="EIR191" s="345"/>
      <c r="EIS191" s="343" t="s">
        <v>298</v>
      </c>
      <c r="EIT191" s="344"/>
      <c r="EIU191" s="344"/>
      <c r="EIV191" s="344"/>
      <c r="EIW191" s="344"/>
      <c r="EIX191" s="344"/>
      <c r="EIY191" s="344"/>
      <c r="EIZ191" s="345"/>
      <c r="EJA191" s="343" t="s">
        <v>298</v>
      </c>
      <c r="EJB191" s="344"/>
      <c r="EJC191" s="344"/>
      <c r="EJD191" s="344"/>
      <c r="EJE191" s="344"/>
      <c r="EJF191" s="344"/>
      <c r="EJG191" s="344"/>
      <c r="EJH191" s="345"/>
      <c r="EJI191" s="343" t="s">
        <v>298</v>
      </c>
      <c r="EJJ191" s="344"/>
      <c r="EJK191" s="344"/>
      <c r="EJL191" s="344"/>
      <c r="EJM191" s="344"/>
      <c r="EJN191" s="344"/>
      <c r="EJO191" s="344"/>
      <c r="EJP191" s="345"/>
      <c r="EJQ191" s="343" t="s">
        <v>298</v>
      </c>
      <c r="EJR191" s="344"/>
      <c r="EJS191" s="344"/>
      <c r="EJT191" s="344"/>
      <c r="EJU191" s="344"/>
      <c r="EJV191" s="344"/>
      <c r="EJW191" s="344"/>
      <c r="EJX191" s="345"/>
      <c r="EJY191" s="343" t="s">
        <v>298</v>
      </c>
      <c r="EJZ191" s="344"/>
      <c r="EKA191" s="344"/>
      <c r="EKB191" s="344"/>
      <c r="EKC191" s="344"/>
      <c r="EKD191" s="344"/>
      <c r="EKE191" s="344"/>
      <c r="EKF191" s="345"/>
      <c r="EKG191" s="343" t="s">
        <v>298</v>
      </c>
      <c r="EKH191" s="344"/>
      <c r="EKI191" s="344"/>
      <c r="EKJ191" s="344"/>
      <c r="EKK191" s="344"/>
      <c r="EKL191" s="344"/>
      <c r="EKM191" s="344"/>
      <c r="EKN191" s="345"/>
      <c r="EKO191" s="343" t="s">
        <v>298</v>
      </c>
      <c r="EKP191" s="344"/>
      <c r="EKQ191" s="344"/>
      <c r="EKR191" s="344"/>
      <c r="EKS191" s="344"/>
      <c r="EKT191" s="344"/>
      <c r="EKU191" s="344"/>
      <c r="EKV191" s="345"/>
      <c r="EKW191" s="343" t="s">
        <v>298</v>
      </c>
      <c r="EKX191" s="344"/>
      <c r="EKY191" s="344"/>
      <c r="EKZ191" s="344"/>
      <c r="ELA191" s="344"/>
      <c r="ELB191" s="344"/>
      <c r="ELC191" s="344"/>
      <c r="ELD191" s="345"/>
      <c r="ELE191" s="343" t="s">
        <v>298</v>
      </c>
      <c r="ELF191" s="344"/>
      <c r="ELG191" s="344"/>
      <c r="ELH191" s="344"/>
      <c r="ELI191" s="344"/>
      <c r="ELJ191" s="344"/>
      <c r="ELK191" s="344"/>
      <c r="ELL191" s="345"/>
      <c r="ELM191" s="343" t="s">
        <v>298</v>
      </c>
      <c r="ELN191" s="344"/>
      <c r="ELO191" s="344"/>
      <c r="ELP191" s="344"/>
      <c r="ELQ191" s="344"/>
      <c r="ELR191" s="344"/>
      <c r="ELS191" s="344"/>
      <c r="ELT191" s="345"/>
      <c r="ELU191" s="343" t="s">
        <v>298</v>
      </c>
      <c r="ELV191" s="344"/>
      <c r="ELW191" s="344"/>
      <c r="ELX191" s="344"/>
      <c r="ELY191" s="344"/>
      <c r="ELZ191" s="344"/>
      <c r="EMA191" s="344"/>
      <c r="EMB191" s="345"/>
      <c r="EMC191" s="343" t="s">
        <v>298</v>
      </c>
      <c r="EMD191" s="344"/>
      <c r="EME191" s="344"/>
      <c r="EMF191" s="344"/>
      <c r="EMG191" s="344"/>
      <c r="EMH191" s="344"/>
      <c r="EMI191" s="344"/>
      <c r="EMJ191" s="345"/>
      <c r="EMK191" s="343" t="s">
        <v>298</v>
      </c>
      <c r="EML191" s="344"/>
      <c r="EMM191" s="344"/>
      <c r="EMN191" s="344"/>
      <c r="EMO191" s="344"/>
      <c r="EMP191" s="344"/>
      <c r="EMQ191" s="344"/>
      <c r="EMR191" s="345"/>
      <c r="EMS191" s="343" t="s">
        <v>298</v>
      </c>
      <c r="EMT191" s="344"/>
      <c r="EMU191" s="344"/>
      <c r="EMV191" s="344"/>
      <c r="EMW191" s="344"/>
      <c r="EMX191" s="344"/>
      <c r="EMY191" s="344"/>
      <c r="EMZ191" s="345"/>
      <c r="ENA191" s="343" t="s">
        <v>298</v>
      </c>
      <c r="ENB191" s="344"/>
      <c r="ENC191" s="344"/>
      <c r="END191" s="344"/>
      <c r="ENE191" s="344"/>
      <c r="ENF191" s="344"/>
      <c r="ENG191" s="344"/>
      <c r="ENH191" s="345"/>
      <c r="ENI191" s="343" t="s">
        <v>298</v>
      </c>
      <c r="ENJ191" s="344"/>
      <c r="ENK191" s="344"/>
      <c r="ENL191" s="344"/>
      <c r="ENM191" s="344"/>
      <c r="ENN191" s="344"/>
      <c r="ENO191" s="344"/>
      <c r="ENP191" s="345"/>
      <c r="ENQ191" s="343" t="s">
        <v>298</v>
      </c>
      <c r="ENR191" s="344"/>
      <c r="ENS191" s="344"/>
      <c r="ENT191" s="344"/>
      <c r="ENU191" s="344"/>
      <c r="ENV191" s="344"/>
      <c r="ENW191" s="344"/>
      <c r="ENX191" s="345"/>
      <c r="ENY191" s="343" t="s">
        <v>298</v>
      </c>
      <c r="ENZ191" s="344"/>
      <c r="EOA191" s="344"/>
      <c r="EOB191" s="344"/>
      <c r="EOC191" s="344"/>
      <c r="EOD191" s="344"/>
      <c r="EOE191" s="344"/>
      <c r="EOF191" s="345"/>
      <c r="EOG191" s="343" t="s">
        <v>298</v>
      </c>
      <c r="EOH191" s="344"/>
      <c r="EOI191" s="344"/>
      <c r="EOJ191" s="344"/>
      <c r="EOK191" s="344"/>
      <c r="EOL191" s="344"/>
      <c r="EOM191" s="344"/>
      <c r="EON191" s="345"/>
      <c r="EOO191" s="343" t="s">
        <v>298</v>
      </c>
      <c r="EOP191" s="344"/>
      <c r="EOQ191" s="344"/>
      <c r="EOR191" s="344"/>
      <c r="EOS191" s="344"/>
      <c r="EOT191" s="344"/>
      <c r="EOU191" s="344"/>
      <c r="EOV191" s="345"/>
      <c r="EOW191" s="343" t="s">
        <v>298</v>
      </c>
      <c r="EOX191" s="344"/>
      <c r="EOY191" s="344"/>
      <c r="EOZ191" s="344"/>
      <c r="EPA191" s="344"/>
      <c r="EPB191" s="344"/>
      <c r="EPC191" s="344"/>
      <c r="EPD191" s="345"/>
      <c r="EPE191" s="343" t="s">
        <v>298</v>
      </c>
      <c r="EPF191" s="344"/>
      <c r="EPG191" s="344"/>
      <c r="EPH191" s="344"/>
      <c r="EPI191" s="344"/>
      <c r="EPJ191" s="344"/>
      <c r="EPK191" s="344"/>
      <c r="EPL191" s="345"/>
      <c r="EPM191" s="343" t="s">
        <v>298</v>
      </c>
      <c r="EPN191" s="344"/>
      <c r="EPO191" s="344"/>
      <c r="EPP191" s="344"/>
      <c r="EPQ191" s="344"/>
      <c r="EPR191" s="344"/>
      <c r="EPS191" s="344"/>
      <c r="EPT191" s="345"/>
      <c r="EPU191" s="343" t="s">
        <v>298</v>
      </c>
      <c r="EPV191" s="344"/>
      <c r="EPW191" s="344"/>
      <c r="EPX191" s="344"/>
      <c r="EPY191" s="344"/>
      <c r="EPZ191" s="344"/>
      <c r="EQA191" s="344"/>
      <c r="EQB191" s="345"/>
      <c r="EQC191" s="343" t="s">
        <v>298</v>
      </c>
      <c r="EQD191" s="344"/>
      <c r="EQE191" s="344"/>
      <c r="EQF191" s="344"/>
      <c r="EQG191" s="344"/>
      <c r="EQH191" s="344"/>
      <c r="EQI191" s="344"/>
      <c r="EQJ191" s="345"/>
      <c r="EQK191" s="343" t="s">
        <v>298</v>
      </c>
      <c r="EQL191" s="344"/>
      <c r="EQM191" s="344"/>
      <c r="EQN191" s="344"/>
      <c r="EQO191" s="344"/>
      <c r="EQP191" s="344"/>
      <c r="EQQ191" s="344"/>
      <c r="EQR191" s="345"/>
      <c r="EQS191" s="343" t="s">
        <v>298</v>
      </c>
      <c r="EQT191" s="344"/>
      <c r="EQU191" s="344"/>
      <c r="EQV191" s="344"/>
      <c r="EQW191" s="344"/>
      <c r="EQX191" s="344"/>
      <c r="EQY191" s="344"/>
      <c r="EQZ191" s="345"/>
      <c r="ERA191" s="343" t="s">
        <v>298</v>
      </c>
      <c r="ERB191" s="344"/>
      <c r="ERC191" s="344"/>
      <c r="ERD191" s="344"/>
      <c r="ERE191" s="344"/>
      <c r="ERF191" s="344"/>
      <c r="ERG191" s="344"/>
      <c r="ERH191" s="345"/>
      <c r="ERI191" s="343" t="s">
        <v>298</v>
      </c>
      <c r="ERJ191" s="344"/>
      <c r="ERK191" s="344"/>
      <c r="ERL191" s="344"/>
      <c r="ERM191" s="344"/>
      <c r="ERN191" s="344"/>
      <c r="ERO191" s="344"/>
      <c r="ERP191" s="345"/>
      <c r="ERQ191" s="343" t="s">
        <v>298</v>
      </c>
      <c r="ERR191" s="344"/>
      <c r="ERS191" s="344"/>
      <c r="ERT191" s="344"/>
      <c r="ERU191" s="344"/>
      <c r="ERV191" s="344"/>
      <c r="ERW191" s="344"/>
      <c r="ERX191" s="345"/>
      <c r="ERY191" s="343" t="s">
        <v>298</v>
      </c>
      <c r="ERZ191" s="344"/>
      <c r="ESA191" s="344"/>
      <c r="ESB191" s="344"/>
      <c r="ESC191" s="344"/>
      <c r="ESD191" s="344"/>
      <c r="ESE191" s="344"/>
      <c r="ESF191" s="345"/>
      <c r="ESG191" s="343" t="s">
        <v>298</v>
      </c>
      <c r="ESH191" s="344"/>
      <c r="ESI191" s="344"/>
      <c r="ESJ191" s="344"/>
      <c r="ESK191" s="344"/>
      <c r="ESL191" s="344"/>
      <c r="ESM191" s="344"/>
      <c r="ESN191" s="345"/>
      <c r="ESO191" s="343" t="s">
        <v>298</v>
      </c>
      <c r="ESP191" s="344"/>
      <c r="ESQ191" s="344"/>
      <c r="ESR191" s="344"/>
      <c r="ESS191" s="344"/>
      <c r="EST191" s="344"/>
      <c r="ESU191" s="344"/>
      <c r="ESV191" s="345"/>
      <c r="ESW191" s="343" t="s">
        <v>298</v>
      </c>
      <c r="ESX191" s="344"/>
      <c r="ESY191" s="344"/>
      <c r="ESZ191" s="344"/>
      <c r="ETA191" s="344"/>
      <c r="ETB191" s="344"/>
      <c r="ETC191" s="344"/>
      <c r="ETD191" s="345"/>
      <c r="ETE191" s="343" t="s">
        <v>298</v>
      </c>
      <c r="ETF191" s="344"/>
      <c r="ETG191" s="344"/>
      <c r="ETH191" s="344"/>
      <c r="ETI191" s="344"/>
      <c r="ETJ191" s="344"/>
      <c r="ETK191" s="344"/>
      <c r="ETL191" s="345"/>
      <c r="ETM191" s="343" t="s">
        <v>298</v>
      </c>
      <c r="ETN191" s="344"/>
      <c r="ETO191" s="344"/>
      <c r="ETP191" s="344"/>
      <c r="ETQ191" s="344"/>
      <c r="ETR191" s="344"/>
      <c r="ETS191" s="344"/>
      <c r="ETT191" s="345"/>
      <c r="ETU191" s="343" t="s">
        <v>298</v>
      </c>
      <c r="ETV191" s="344"/>
      <c r="ETW191" s="344"/>
      <c r="ETX191" s="344"/>
      <c r="ETY191" s="344"/>
      <c r="ETZ191" s="344"/>
      <c r="EUA191" s="344"/>
      <c r="EUB191" s="345"/>
      <c r="EUC191" s="343" t="s">
        <v>298</v>
      </c>
      <c r="EUD191" s="344"/>
      <c r="EUE191" s="344"/>
      <c r="EUF191" s="344"/>
      <c r="EUG191" s="344"/>
      <c r="EUH191" s="344"/>
      <c r="EUI191" s="344"/>
      <c r="EUJ191" s="345"/>
      <c r="EUK191" s="343" t="s">
        <v>298</v>
      </c>
      <c r="EUL191" s="344"/>
      <c r="EUM191" s="344"/>
      <c r="EUN191" s="344"/>
      <c r="EUO191" s="344"/>
      <c r="EUP191" s="344"/>
      <c r="EUQ191" s="344"/>
      <c r="EUR191" s="345"/>
      <c r="EUS191" s="343" t="s">
        <v>298</v>
      </c>
      <c r="EUT191" s="344"/>
      <c r="EUU191" s="344"/>
      <c r="EUV191" s="344"/>
      <c r="EUW191" s="344"/>
      <c r="EUX191" s="344"/>
      <c r="EUY191" s="344"/>
      <c r="EUZ191" s="345"/>
      <c r="EVA191" s="343" t="s">
        <v>298</v>
      </c>
      <c r="EVB191" s="344"/>
      <c r="EVC191" s="344"/>
      <c r="EVD191" s="344"/>
      <c r="EVE191" s="344"/>
      <c r="EVF191" s="344"/>
      <c r="EVG191" s="344"/>
      <c r="EVH191" s="345"/>
      <c r="EVI191" s="343" t="s">
        <v>298</v>
      </c>
      <c r="EVJ191" s="344"/>
      <c r="EVK191" s="344"/>
      <c r="EVL191" s="344"/>
      <c r="EVM191" s="344"/>
      <c r="EVN191" s="344"/>
      <c r="EVO191" s="344"/>
      <c r="EVP191" s="345"/>
      <c r="EVQ191" s="343" t="s">
        <v>298</v>
      </c>
      <c r="EVR191" s="344"/>
      <c r="EVS191" s="344"/>
      <c r="EVT191" s="344"/>
      <c r="EVU191" s="344"/>
      <c r="EVV191" s="344"/>
      <c r="EVW191" s="344"/>
      <c r="EVX191" s="345"/>
      <c r="EVY191" s="343" t="s">
        <v>298</v>
      </c>
      <c r="EVZ191" s="344"/>
      <c r="EWA191" s="344"/>
      <c r="EWB191" s="344"/>
      <c r="EWC191" s="344"/>
      <c r="EWD191" s="344"/>
      <c r="EWE191" s="344"/>
      <c r="EWF191" s="345"/>
      <c r="EWG191" s="343" t="s">
        <v>298</v>
      </c>
      <c r="EWH191" s="344"/>
      <c r="EWI191" s="344"/>
      <c r="EWJ191" s="344"/>
      <c r="EWK191" s="344"/>
      <c r="EWL191" s="344"/>
      <c r="EWM191" s="344"/>
      <c r="EWN191" s="345"/>
      <c r="EWO191" s="343" t="s">
        <v>298</v>
      </c>
      <c r="EWP191" s="344"/>
      <c r="EWQ191" s="344"/>
      <c r="EWR191" s="344"/>
      <c r="EWS191" s="344"/>
      <c r="EWT191" s="344"/>
      <c r="EWU191" s="344"/>
      <c r="EWV191" s="345"/>
      <c r="EWW191" s="343" t="s">
        <v>298</v>
      </c>
      <c r="EWX191" s="344"/>
      <c r="EWY191" s="344"/>
      <c r="EWZ191" s="344"/>
      <c r="EXA191" s="344"/>
      <c r="EXB191" s="344"/>
      <c r="EXC191" s="344"/>
      <c r="EXD191" s="345"/>
      <c r="EXE191" s="343" t="s">
        <v>298</v>
      </c>
      <c r="EXF191" s="344"/>
      <c r="EXG191" s="344"/>
      <c r="EXH191" s="344"/>
      <c r="EXI191" s="344"/>
      <c r="EXJ191" s="344"/>
      <c r="EXK191" s="344"/>
      <c r="EXL191" s="345"/>
      <c r="EXM191" s="343" t="s">
        <v>298</v>
      </c>
      <c r="EXN191" s="344"/>
      <c r="EXO191" s="344"/>
      <c r="EXP191" s="344"/>
      <c r="EXQ191" s="344"/>
      <c r="EXR191" s="344"/>
      <c r="EXS191" s="344"/>
      <c r="EXT191" s="345"/>
      <c r="EXU191" s="343" t="s">
        <v>298</v>
      </c>
      <c r="EXV191" s="344"/>
      <c r="EXW191" s="344"/>
      <c r="EXX191" s="344"/>
      <c r="EXY191" s="344"/>
      <c r="EXZ191" s="344"/>
      <c r="EYA191" s="344"/>
      <c r="EYB191" s="345"/>
      <c r="EYC191" s="343" t="s">
        <v>298</v>
      </c>
      <c r="EYD191" s="344"/>
      <c r="EYE191" s="344"/>
      <c r="EYF191" s="344"/>
      <c r="EYG191" s="344"/>
      <c r="EYH191" s="344"/>
      <c r="EYI191" s="344"/>
      <c r="EYJ191" s="345"/>
      <c r="EYK191" s="343" t="s">
        <v>298</v>
      </c>
      <c r="EYL191" s="344"/>
      <c r="EYM191" s="344"/>
      <c r="EYN191" s="344"/>
      <c r="EYO191" s="344"/>
      <c r="EYP191" s="344"/>
      <c r="EYQ191" s="344"/>
      <c r="EYR191" s="345"/>
      <c r="EYS191" s="343" t="s">
        <v>298</v>
      </c>
      <c r="EYT191" s="344"/>
      <c r="EYU191" s="344"/>
      <c r="EYV191" s="344"/>
      <c r="EYW191" s="344"/>
      <c r="EYX191" s="344"/>
      <c r="EYY191" s="344"/>
      <c r="EYZ191" s="345"/>
      <c r="EZA191" s="343" t="s">
        <v>298</v>
      </c>
      <c r="EZB191" s="344"/>
      <c r="EZC191" s="344"/>
      <c r="EZD191" s="344"/>
      <c r="EZE191" s="344"/>
      <c r="EZF191" s="344"/>
      <c r="EZG191" s="344"/>
      <c r="EZH191" s="345"/>
      <c r="EZI191" s="343" t="s">
        <v>298</v>
      </c>
      <c r="EZJ191" s="344"/>
      <c r="EZK191" s="344"/>
      <c r="EZL191" s="344"/>
      <c r="EZM191" s="344"/>
      <c r="EZN191" s="344"/>
      <c r="EZO191" s="344"/>
      <c r="EZP191" s="345"/>
      <c r="EZQ191" s="343" t="s">
        <v>298</v>
      </c>
      <c r="EZR191" s="344"/>
      <c r="EZS191" s="344"/>
      <c r="EZT191" s="344"/>
      <c r="EZU191" s="344"/>
      <c r="EZV191" s="344"/>
      <c r="EZW191" s="344"/>
      <c r="EZX191" s="345"/>
      <c r="EZY191" s="343" t="s">
        <v>298</v>
      </c>
      <c r="EZZ191" s="344"/>
      <c r="FAA191" s="344"/>
      <c r="FAB191" s="344"/>
      <c r="FAC191" s="344"/>
      <c r="FAD191" s="344"/>
      <c r="FAE191" s="344"/>
      <c r="FAF191" s="345"/>
      <c r="FAG191" s="343" t="s">
        <v>298</v>
      </c>
      <c r="FAH191" s="344"/>
      <c r="FAI191" s="344"/>
      <c r="FAJ191" s="344"/>
      <c r="FAK191" s="344"/>
      <c r="FAL191" s="344"/>
      <c r="FAM191" s="344"/>
      <c r="FAN191" s="345"/>
      <c r="FAO191" s="343" t="s">
        <v>298</v>
      </c>
      <c r="FAP191" s="344"/>
      <c r="FAQ191" s="344"/>
      <c r="FAR191" s="344"/>
      <c r="FAS191" s="344"/>
      <c r="FAT191" s="344"/>
      <c r="FAU191" s="344"/>
      <c r="FAV191" s="345"/>
      <c r="FAW191" s="343" t="s">
        <v>298</v>
      </c>
      <c r="FAX191" s="344"/>
      <c r="FAY191" s="344"/>
      <c r="FAZ191" s="344"/>
      <c r="FBA191" s="344"/>
      <c r="FBB191" s="344"/>
      <c r="FBC191" s="344"/>
      <c r="FBD191" s="345"/>
      <c r="FBE191" s="343" t="s">
        <v>298</v>
      </c>
      <c r="FBF191" s="344"/>
      <c r="FBG191" s="344"/>
      <c r="FBH191" s="344"/>
      <c r="FBI191" s="344"/>
      <c r="FBJ191" s="344"/>
      <c r="FBK191" s="344"/>
      <c r="FBL191" s="345"/>
      <c r="FBM191" s="343" t="s">
        <v>298</v>
      </c>
      <c r="FBN191" s="344"/>
      <c r="FBO191" s="344"/>
      <c r="FBP191" s="344"/>
      <c r="FBQ191" s="344"/>
      <c r="FBR191" s="344"/>
      <c r="FBS191" s="344"/>
      <c r="FBT191" s="345"/>
      <c r="FBU191" s="343" t="s">
        <v>298</v>
      </c>
      <c r="FBV191" s="344"/>
      <c r="FBW191" s="344"/>
      <c r="FBX191" s="344"/>
      <c r="FBY191" s="344"/>
      <c r="FBZ191" s="344"/>
      <c r="FCA191" s="344"/>
      <c r="FCB191" s="345"/>
      <c r="FCC191" s="343" t="s">
        <v>298</v>
      </c>
      <c r="FCD191" s="344"/>
      <c r="FCE191" s="344"/>
      <c r="FCF191" s="344"/>
      <c r="FCG191" s="344"/>
      <c r="FCH191" s="344"/>
      <c r="FCI191" s="344"/>
      <c r="FCJ191" s="345"/>
      <c r="FCK191" s="343" t="s">
        <v>298</v>
      </c>
      <c r="FCL191" s="344"/>
      <c r="FCM191" s="344"/>
      <c r="FCN191" s="344"/>
      <c r="FCO191" s="344"/>
      <c r="FCP191" s="344"/>
      <c r="FCQ191" s="344"/>
      <c r="FCR191" s="345"/>
      <c r="FCS191" s="343" t="s">
        <v>298</v>
      </c>
      <c r="FCT191" s="344"/>
      <c r="FCU191" s="344"/>
      <c r="FCV191" s="344"/>
      <c r="FCW191" s="344"/>
      <c r="FCX191" s="344"/>
      <c r="FCY191" s="344"/>
      <c r="FCZ191" s="345"/>
      <c r="FDA191" s="343" t="s">
        <v>298</v>
      </c>
      <c r="FDB191" s="344"/>
      <c r="FDC191" s="344"/>
      <c r="FDD191" s="344"/>
      <c r="FDE191" s="344"/>
      <c r="FDF191" s="344"/>
      <c r="FDG191" s="344"/>
      <c r="FDH191" s="345"/>
      <c r="FDI191" s="343" t="s">
        <v>298</v>
      </c>
      <c r="FDJ191" s="344"/>
      <c r="FDK191" s="344"/>
      <c r="FDL191" s="344"/>
      <c r="FDM191" s="344"/>
      <c r="FDN191" s="344"/>
      <c r="FDO191" s="344"/>
      <c r="FDP191" s="345"/>
      <c r="FDQ191" s="343" t="s">
        <v>298</v>
      </c>
      <c r="FDR191" s="344"/>
      <c r="FDS191" s="344"/>
      <c r="FDT191" s="344"/>
      <c r="FDU191" s="344"/>
      <c r="FDV191" s="344"/>
      <c r="FDW191" s="344"/>
      <c r="FDX191" s="345"/>
      <c r="FDY191" s="343" t="s">
        <v>298</v>
      </c>
      <c r="FDZ191" s="344"/>
      <c r="FEA191" s="344"/>
      <c r="FEB191" s="344"/>
      <c r="FEC191" s="344"/>
      <c r="FED191" s="344"/>
      <c r="FEE191" s="344"/>
      <c r="FEF191" s="345"/>
      <c r="FEG191" s="343" t="s">
        <v>298</v>
      </c>
      <c r="FEH191" s="344"/>
      <c r="FEI191" s="344"/>
      <c r="FEJ191" s="344"/>
      <c r="FEK191" s="344"/>
      <c r="FEL191" s="344"/>
      <c r="FEM191" s="344"/>
      <c r="FEN191" s="345"/>
      <c r="FEO191" s="343" t="s">
        <v>298</v>
      </c>
      <c r="FEP191" s="344"/>
      <c r="FEQ191" s="344"/>
      <c r="FER191" s="344"/>
      <c r="FES191" s="344"/>
      <c r="FET191" s="344"/>
      <c r="FEU191" s="344"/>
      <c r="FEV191" s="345"/>
      <c r="FEW191" s="343" t="s">
        <v>298</v>
      </c>
      <c r="FEX191" s="344"/>
      <c r="FEY191" s="344"/>
      <c r="FEZ191" s="344"/>
      <c r="FFA191" s="344"/>
      <c r="FFB191" s="344"/>
      <c r="FFC191" s="344"/>
      <c r="FFD191" s="345"/>
      <c r="FFE191" s="343" t="s">
        <v>298</v>
      </c>
      <c r="FFF191" s="344"/>
      <c r="FFG191" s="344"/>
      <c r="FFH191" s="344"/>
      <c r="FFI191" s="344"/>
      <c r="FFJ191" s="344"/>
      <c r="FFK191" s="344"/>
      <c r="FFL191" s="345"/>
      <c r="FFM191" s="343" t="s">
        <v>298</v>
      </c>
      <c r="FFN191" s="344"/>
      <c r="FFO191" s="344"/>
      <c r="FFP191" s="344"/>
      <c r="FFQ191" s="344"/>
      <c r="FFR191" s="344"/>
      <c r="FFS191" s="344"/>
      <c r="FFT191" s="345"/>
      <c r="FFU191" s="343" t="s">
        <v>298</v>
      </c>
      <c r="FFV191" s="344"/>
      <c r="FFW191" s="344"/>
      <c r="FFX191" s="344"/>
      <c r="FFY191" s="344"/>
      <c r="FFZ191" s="344"/>
      <c r="FGA191" s="344"/>
      <c r="FGB191" s="345"/>
      <c r="FGC191" s="343" t="s">
        <v>298</v>
      </c>
      <c r="FGD191" s="344"/>
      <c r="FGE191" s="344"/>
      <c r="FGF191" s="344"/>
      <c r="FGG191" s="344"/>
      <c r="FGH191" s="344"/>
      <c r="FGI191" s="344"/>
      <c r="FGJ191" s="345"/>
      <c r="FGK191" s="343" t="s">
        <v>298</v>
      </c>
      <c r="FGL191" s="344"/>
      <c r="FGM191" s="344"/>
      <c r="FGN191" s="344"/>
      <c r="FGO191" s="344"/>
      <c r="FGP191" s="344"/>
      <c r="FGQ191" s="344"/>
      <c r="FGR191" s="345"/>
      <c r="FGS191" s="343" t="s">
        <v>298</v>
      </c>
      <c r="FGT191" s="344"/>
      <c r="FGU191" s="344"/>
      <c r="FGV191" s="344"/>
      <c r="FGW191" s="344"/>
      <c r="FGX191" s="344"/>
      <c r="FGY191" s="344"/>
      <c r="FGZ191" s="345"/>
      <c r="FHA191" s="343" t="s">
        <v>298</v>
      </c>
      <c r="FHB191" s="344"/>
      <c r="FHC191" s="344"/>
      <c r="FHD191" s="344"/>
      <c r="FHE191" s="344"/>
      <c r="FHF191" s="344"/>
      <c r="FHG191" s="344"/>
      <c r="FHH191" s="345"/>
      <c r="FHI191" s="343" t="s">
        <v>298</v>
      </c>
      <c r="FHJ191" s="344"/>
      <c r="FHK191" s="344"/>
      <c r="FHL191" s="344"/>
      <c r="FHM191" s="344"/>
      <c r="FHN191" s="344"/>
      <c r="FHO191" s="344"/>
      <c r="FHP191" s="345"/>
      <c r="FHQ191" s="343" t="s">
        <v>298</v>
      </c>
      <c r="FHR191" s="344"/>
      <c r="FHS191" s="344"/>
      <c r="FHT191" s="344"/>
      <c r="FHU191" s="344"/>
      <c r="FHV191" s="344"/>
      <c r="FHW191" s="344"/>
      <c r="FHX191" s="345"/>
      <c r="FHY191" s="343" t="s">
        <v>298</v>
      </c>
      <c r="FHZ191" s="344"/>
      <c r="FIA191" s="344"/>
      <c r="FIB191" s="344"/>
      <c r="FIC191" s="344"/>
      <c r="FID191" s="344"/>
      <c r="FIE191" s="344"/>
      <c r="FIF191" s="345"/>
      <c r="FIG191" s="343" t="s">
        <v>298</v>
      </c>
      <c r="FIH191" s="344"/>
      <c r="FII191" s="344"/>
      <c r="FIJ191" s="344"/>
      <c r="FIK191" s="344"/>
      <c r="FIL191" s="344"/>
      <c r="FIM191" s="344"/>
      <c r="FIN191" s="345"/>
      <c r="FIO191" s="343" t="s">
        <v>298</v>
      </c>
      <c r="FIP191" s="344"/>
      <c r="FIQ191" s="344"/>
      <c r="FIR191" s="344"/>
      <c r="FIS191" s="344"/>
      <c r="FIT191" s="344"/>
      <c r="FIU191" s="344"/>
      <c r="FIV191" s="345"/>
      <c r="FIW191" s="343" t="s">
        <v>298</v>
      </c>
      <c r="FIX191" s="344"/>
      <c r="FIY191" s="344"/>
      <c r="FIZ191" s="344"/>
      <c r="FJA191" s="344"/>
      <c r="FJB191" s="344"/>
      <c r="FJC191" s="344"/>
      <c r="FJD191" s="345"/>
      <c r="FJE191" s="343" t="s">
        <v>298</v>
      </c>
      <c r="FJF191" s="344"/>
      <c r="FJG191" s="344"/>
      <c r="FJH191" s="344"/>
      <c r="FJI191" s="344"/>
      <c r="FJJ191" s="344"/>
      <c r="FJK191" s="344"/>
      <c r="FJL191" s="345"/>
      <c r="FJM191" s="343" t="s">
        <v>298</v>
      </c>
      <c r="FJN191" s="344"/>
      <c r="FJO191" s="344"/>
      <c r="FJP191" s="344"/>
      <c r="FJQ191" s="344"/>
      <c r="FJR191" s="344"/>
      <c r="FJS191" s="344"/>
      <c r="FJT191" s="345"/>
      <c r="FJU191" s="343" t="s">
        <v>298</v>
      </c>
      <c r="FJV191" s="344"/>
      <c r="FJW191" s="344"/>
      <c r="FJX191" s="344"/>
      <c r="FJY191" s="344"/>
      <c r="FJZ191" s="344"/>
      <c r="FKA191" s="344"/>
      <c r="FKB191" s="345"/>
      <c r="FKC191" s="343" t="s">
        <v>298</v>
      </c>
      <c r="FKD191" s="344"/>
      <c r="FKE191" s="344"/>
      <c r="FKF191" s="344"/>
      <c r="FKG191" s="344"/>
      <c r="FKH191" s="344"/>
      <c r="FKI191" s="344"/>
      <c r="FKJ191" s="345"/>
      <c r="FKK191" s="343" t="s">
        <v>298</v>
      </c>
      <c r="FKL191" s="344"/>
      <c r="FKM191" s="344"/>
      <c r="FKN191" s="344"/>
      <c r="FKO191" s="344"/>
      <c r="FKP191" s="344"/>
      <c r="FKQ191" s="344"/>
      <c r="FKR191" s="345"/>
      <c r="FKS191" s="343" t="s">
        <v>298</v>
      </c>
      <c r="FKT191" s="344"/>
      <c r="FKU191" s="344"/>
      <c r="FKV191" s="344"/>
      <c r="FKW191" s="344"/>
      <c r="FKX191" s="344"/>
      <c r="FKY191" s="344"/>
      <c r="FKZ191" s="345"/>
      <c r="FLA191" s="343" t="s">
        <v>298</v>
      </c>
      <c r="FLB191" s="344"/>
      <c r="FLC191" s="344"/>
      <c r="FLD191" s="344"/>
      <c r="FLE191" s="344"/>
      <c r="FLF191" s="344"/>
      <c r="FLG191" s="344"/>
      <c r="FLH191" s="345"/>
      <c r="FLI191" s="343" t="s">
        <v>298</v>
      </c>
      <c r="FLJ191" s="344"/>
      <c r="FLK191" s="344"/>
      <c r="FLL191" s="344"/>
      <c r="FLM191" s="344"/>
      <c r="FLN191" s="344"/>
      <c r="FLO191" s="344"/>
      <c r="FLP191" s="345"/>
      <c r="FLQ191" s="343" t="s">
        <v>298</v>
      </c>
      <c r="FLR191" s="344"/>
      <c r="FLS191" s="344"/>
      <c r="FLT191" s="344"/>
      <c r="FLU191" s="344"/>
      <c r="FLV191" s="344"/>
      <c r="FLW191" s="344"/>
      <c r="FLX191" s="345"/>
      <c r="FLY191" s="343" t="s">
        <v>298</v>
      </c>
      <c r="FLZ191" s="344"/>
      <c r="FMA191" s="344"/>
      <c r="FMB191" s="344"/>
      <c r="FMC191" s="344"/>
      <c r="FMD191" s="344"/>
      <c r="FME191" s="344"/>
      <c r="FMF191" s="345"/>
      <c r="FMG191" s="343" t="s">
        <v>298</v>
      </c>
      <c r="FMH191" s="344"/>
      <c r="FMI191" s="344"/>
      <c r="FMJ191" s="344"/>
      <c r="FMK191" s="344"/>
      <c r="FML191" s="344"/>
      <c r="FMM191" s="344"/>
      <c r="FMN191" s="345"/>
      <c r="FMO191" s="343" t="s">
        <v>298</v>
      </c>
      <c r="FMP191" s="344"/>
      <c r="FMQ191" s="344"/>
      <c r="FMR191" s="344"/>
      <c r="FMS191" s="344"/>
      <c r="FMT191" s="344"/>
      <c r="FMU191" s="344"/>
      <c r="FMV191" s="345"/>
      <c r="FMW191" s="343" t="s">
        <v>298</v>
      </c>
      <c r="FMX191" s="344"/>
      <c r="FMY191" s="344"/>
      <c r="FMZ191" s="344"/>
      <c r="FNA191" s="344"/>
      <c r="FNB191" s="344"/>
      <c r="FNC191" s="344"/>
      <c r="FND191" s="345"/>
      <c r="FNE191" s="343" t="s">
        <v>298</v>
      </c>
      <c r="FNF191" s="344"/>
      <c r="FNG191" s="344"/>
      <c r="FNH191" s="344"/>
      <c r="FNI191" s="344"/>
      <c r="FNJ191" s="344"/>
      <c r="FNK191" s="344"/>
      <c r="FNL191" s="345"/>
      <c r="FNM191" s="343" t="s">
        <v>298</v>
      </c>
      <c r="FNN191" s="344"/>
      <c r="FNO191" s="344"/>
      <c r="FNP191" s="344"/>
      <c r="FNQ191" s="344"/>
      <c r="FNR191" s="344"/>
      <c r="FNS191" s="344"/>
      <c r="FNT191" s="345"/>
      <c r="FNU191" s="343" t="s">
        <v>298</v>
      </c>
      <c r="FNV191" s="344"/>
      <c r="FNW191" s="344"/>
      <c r="FNX191" s="344"/>
      <c r="FNY191" s="344"/>
      <c r="FNZ191" s="344"/>
      <c r="FOA191" s="344"/>
      <c r="FOB191" s="345"/>
      <c r="FOC191" s="343" t="s">
        <v>298</v>
      </c>
      <c r="FOD191" s="344"/>
      <c r="FOE191" s="344"/>
      <c r="FOF191" s="344"/>
      <c r="FOG191" s="344"/>
      <c r="FOH191" s="344"/>
      <c r="FOI191" s="344"/>
      <c r="FOJ191" s="345"/>
      <c r="FOK191" s="343" t="s">
        <v>298</v>
      </c>
      <c r="FOL191" s="344"/>
      <c r="FOM191" s="344"/>
      <c r="FON191" s="344"/>
      <c r="FOO191" s="344"/>
      <c r="FOP191" s="344"/>
      <c r="FOQ191" s="344"/>
      <c r="FOR191" s="345"/>
      <c r="FOS191" s="343" t="s">
        <v>298</v>
      </c>
      <c r="FOT191" s="344"/>
      <c r="FOU191" s="344"/>
      <c r="FOV191" s="344"/>
      <c r="FOW191" s="344"/>
      <c r="FOX191" s="344"/>
      <c r="FOY191" s="344"/>
      <c r="FOZ191" s="345"/>
      <c r="FPA191" s="343" t="s">
        <v>298</v>
      </c>
      <c r="FPB191" s="344"/>
      <c r="FPC191" s="344"/>
      <c r="FPD191" s="344"/>
      <c r="FPE191" s="344"/>
      <c r="FPF191" s="344"/>
      <c r="FPG191" s="344"/>
      <c r="FPH191" s="345"/>
      <c r="FPI191" s="343" t="s">
        <v>298</v>
      </c>
      <c r="FPJ191" s="344"/>
      <c r="FPK191" s="344"/>
      <c r="FPL191" s="344"/>
      <c r="FPM191" s="344"/>
      <c r="FPN191" s="344"/>
      <c r="FPO191" s="344"/>
      <c r="FPP191" s="345"/>
      <c r="FPQ191" s="343" t="s">
        <v>298</v>
      </c>
      <c r="FPR191" s="344"/>
      <c r="FPS191" s="344"/>
      <c r="FPT191" s="344"/>
      <c r="FPU191" s="344"/>
      <c r="FPV191" s="344"/>
      <c r="FPW191" s="344"/>
      <c r="FPX191" s="345"/>
      <c r="FPY191" s="343" t="s">
        <v>298</v>
      </c>
      <c r="FPZ191" s="344"/>
      <c r="FQA191" s="344"/>
      <c r="FQB191" s="344"/>
      <c r="FQC191" s="344"/>
      <c r="FQD191" s="344"/>
      <c r="FQE191" s="344"/>
      <c r="FQF191" s="345"/>
      <c r="FQG191" s="343" t="s">
        <v>298</v>
      </c>
      <c r="FQH191" s="344"/>
      <c r="FQI191" s="344"/>
      <c r="FQJ191" s="344"/>
      <c r="FQK191" s="344"/>
      <c r="FQL191" s="344"/>
      <c r="FQM191" s="344"/>
      <c r="FQN191" s="345"/>
      <c r="FQO191" s="343" t="s">
        <v>298</v>
      </c>
      <c r="FQP191" s="344"/>
      <c r="FQQ191" s="344"/>
      <c r="FQR191" s="344"/>
      <c r="FQS191" s="344"/>
      <c r="FQT191" s="344"/>
      <c r="FQU191" s="344"/>
      <c r="FQV191" s="345"/>
      <c r="FQW191" s="343" t="s">
        <v>298</v>
      </c>
      <c r="FQX191" s="344"/>
      <c r="FQY191" s="344"/>
      <c r="FQZ191" s="344"/>
      <c r="FRA191" s="344"/>
      <c r="FRB191" s="344"/>
      <c r="FRC191" s="344"/>
      <c r="FRD191" s="345"/>
      <c r="FRE191" s="343" t="s">
        <v>298</v>
      </c>
      <c r="FRF191" s="344"/>
      <c r="FRG191" s="344"/>
      <c r="FRH191" s="344"/>
      <c r="FRI191" s="344"/>
      <c r="FRJ191" s="344"/>
      <c r="FRK191" s="344"/>
      <c r="FRL191" s="345"/>
      <c r="FRM191" s="343" t="s">
        <v>298</v>
      </c>
      <c r="FRN191" s="344"/>
      <c r="FRO191" s="344"/>
      <c r="FRP191" s="344"/>
      <c r="FRQ191" s="344"/>
      <c r="FRR191" s="344"/>
      <c r="FRS191" s="344"/>
      <c r="FRT191" s="345"/>
      <c r="FRU191" s="343" t="s">
        <v>298</v>
      </c>
      <c r="FRV191" s="344"/>
      <c r="FRW191" s="344"/>
      <c r="FRX191" s="344"/>
      <c r="FRY191" s="344"/>
      <c r="FRZ191" s="344"/>
      <c r="FSA191" s="344"/>
      <c r="FSB191" s="345"/>
      <c r="FSC191" s="343" t="s">
        <v>298</v>
      </c>
      <c r="FSD191" s="344"/>
      <c r="FSE191" s="344"/>
      <c r="FSF191" s="344"/>
      <c r="FSG191" s="344"/>
      <c r="FSH191" s="344"/>
      <c r="FSI191" s="344"/>
      <c r="FSJ191" s="345"/>
      <c r="FSK191" s="343" t="s">
        <v>298</v>
      </c>
      <c r="FSL191" s="344"/>
      <c r="FSM191" s="344"/>
      <c r="FSN191" s="344"/>
      <c r="FSO191" s="344"/>
      <c r="FSP191" s="344"/>
      <c r="FSQ191" s="344"/>
      <c r="FSR191" s="345"/>
      <c r="FSS191" s="343" t="s">
        <v>298</v>
      </c>
      <c r="FST191" s="344"/>
      <c r="FSU191" s="344"/>
      <c r="FSV191" s="344"/>
      <c r="FSW191" s="344"/>
      <c r="FSX191" s="344"/>
      <c r="FSY191" s="344"/>
      <c r="FSZ191" s="345"/>
      <c r="FTA191" s="343" t="s">
        <v>298</v>
      </c>
      <c r="FTB191" s="344"/>
      <c r="FTC191" s="344"/>
      <c r="FTD191" s="344"/>
      <c r="FTE191" s="344"/>
      <c r="FTF191" s="344"/>
      <c r="FTG191" s="344"/>
      <c r="FTH191" s="345"/>
      <c r="FTI191" s="343" t="s">
        <v>298</v>
      </c>
      <c r="FTJ191" s="344"/>
      <c r="FTK191" s="344"/>
      <c r="FTL191" s="344"/>
      <c r="FTM191" s="344"/>
      <c r="FTN191" s="344"/>
      <c r="FTO191" s="344"/>
      <c r="FTP191" s="345"/>
      <c r="FTQ191" s="343" t="s">
        <v>298</v>
      </c>
      <c r="FTR191" s="344"/>
      <c r="FTS191" s="344"/>
      <c r="FTT191" s="344"/>
      <c r="FTU191" s="344"/>
      <c r="FTV191" s="344"/>
      <c r="FTW191" s="344"/>
      <c r="FTX191" s="345"/>
      <c r="FTY191" s="343" t="s">
        <v>298</v>
      </c>
      <c r="FTZ191" s="344"/>
      <c r="FUA191" s="344"/>
      <c r="FUB191" s="344"/>
      <c r="FUC191" s="344"/>
      <c r="FUD191" s="344"/>
      <c r="FUE191" s="344"/>
      <c r="FUF191" s="345"/>
      <c r="FUG191" s="343" t="s">
        <v>298</v>
      </c>
      <c r="FUH191" s="344"/>
      <c r="FUI191" s="344"/>
      <c r="FUJ191" s="344"/>
      <c r="FUK191" s="344"/>
      <c r="FUL191" s="344"/>
      <c r="FUM191" s="344"/>
      <c r="FUN191" s="345"/>
      <c r="FUO191" s="343" t="s">
        <v>298</v>
      </c>
      <c r="FUP191" s="344"/>
      <c r="FUQ191" s="344"/>
      <c r="FUR191" s="344"/>
      <c r="FUS191" s="344"/>
      <c r="FUT191" s="344"/>
      <c r="FUU191" s="344"/>
      <c r="FUV191" s="345"/>
      <c r="FUW191" s="343" t="s">
        <v>298</v>
      </c>
      <c r="FUX191" s="344"/>
      <c r="FUY191" s="344"/>
      <c r="FUZ191" s="344"/>
      <c r="FVA191" s="344"/>
      <c r="FVB191" s="344"/>
      <c r="FVC191" s="344"/>
      <c r="FVD191" s="345"/>
      <c r="FVE191" s="343" t="s">
        <v>298</v>
      </c>
      <c r="FVF191" s="344"/>
      <c r="FVG191" s="344"/>
      <c r="FVH191" s="344"/>
      <c r="FVI191" s="344"/>
      <c r="FVJ191" s="344"/>
      <c r="FVK191" s="344"/>
      <c r="FVL191" s="345"/>
      <c r="FVM191" s="343" t="s">
        <v>298</v>
      </c>
      <c r="FVN191" s="344"/>
      <c r="FVO191" s="344"/>
      <c r="FVP191" s="344"/>
      <c r="FVQ191" s="344"/>
      <c r="FVR191" s="344"/>
      <c r="FVS191" s="344"/>
      <c r="FVT191" s="345"/>
      <c r="FVU191" s="343" t="s">
        <v>298</v>
      </c>
      <c r="FVV191" s="344"/>
      <c r="FVW191" s="344"/>
      <c r="FVX191" s="344"/>
      <c r="FVY191" s="344"/>
      <c r="FVZ191" s="344"/>
      <c r="FWA191" s="344"/>
      <c r="FWB191" s="345"/>
      <c r="FWC191" s="343" t="s">
        <v>298</v>
      </c>
      <c r="FWD191" s="344"/>
      <c r="FWE191" s="344"/>
      <c r="FWF191" s="344"/>
      <c r="FWG191" s="344"/>
      <c r="FWH191" s="344"/>
      <c r="FWI191" s="344"/>
      <c r="FWJ191" s="345"/>
      <c r="FWK191" s="343" t="s">
        <v>298</v>
      </c>
      <c r="FWL191" s="344"/>
      <c r="FWM191" s="344"/>
      <c r="FWN191" s="344"/>
      <c r="FWO191" s="344"/>
      <c r="FWP191" s="344"/>
      <c r="FWQ191" s="344"/>
      <c r="FWR191" s="345"/>
      <c r="FWS191" s="343" t="s">
        <v>298</v>
      </c>
      <c r="FWT191" s="344"/>
      <c r="FWU191" s="344"/>
      <c r="FWV191" s="344"/>
      <c r="FWW191" s="344"/>
      <c r="FWX191" s="344"/>
      <c r="FWY191" s="344"/>
      <c r="FWZ191" s="345"/>
      <c r="FXA191" s="343" t="s">
        <v>298</v>
      </c>
      <c r="FXB191" s="344"/>
      <c r="FXC191" s="344"/>
      <c r="FXD191" s="344"/>
      <c r="FXE191" s="344"/>
      <c r="FXF191" s="344"/>
      <c r="FXG191" s="344"/>
      <c r="FXH191" s="345"/>
      <c r="FXI191" s="343" t="s">
        <v>298</v>
      </c>
      <c r="FXJ191" s="344"/>
      <c r="FXK191" s="344"/>
      <c r="FXL191" s="344"/>
      <c r="FXM191" s="344"/>
      <c r="FXN191" s="344"/>
      <c r="FXO191" s="344"/>
      <c r="FXP191" s="345"/>
      <c r="FXQ191" s="343" t="s">
        <v>298</v>
      </c>
      <c r="FXR191" s="344"/>
      <c r="FXS191" s="344"/>
      <c r="FXT191" s="344"/>
      <c r="FXU191" s="344"/>
      <c r="FXV191" s="344"/>
      <c r="FXW191" s="344"/>
      <c r="FXX191" s="345"/>
      <c r="FXY191" s="343" t="s">
        <v>298</v>
      </c>
      <c r="FXZ191" s="344"/>
      <c r="FYA191" s="344"/>
      <c r="FYB191" s="344"/>
      <c r="FYC191" s="344"/>
      <c r="FYD191" s="344"/>
      <c r="FYE191" s="344"/>
      <c r="FYF191" s="345"/>
      <c r="FYG191" s="343" t="s">
        <v>298</v>
      </c>
      <c r="FYH191" s="344"/>
      <c r="FYI191" s="344"/>
      <c r="FYJ191" s="344"/>
      <c r="FYK191" s="344"/>
      <c r="FYL191" s="344"/>
      <c r="FYM191" s="344"/>
      <c r="FYN191" s="345"/>
      <c r="FYO191" s="343" t="s">
        <v>298</v>
      </c>
      <c r="FYP191" s="344"/>
      <c r="FYQ191" s="344"/>
      <c r="FYR191" s="344"/>
      <c r="FYS191" s="344"/>
      <c r="FYT191" s="344"/>
      <c r="FYU191" s="344"/>
      <c r="FYV191" s="345"/>
      <c r="FYW191" s="343" t="s">
        <v>298</v>
      </c>
      <c r="FYX191" s="344"/>
      <c r="FYY191" s="344"/>
      <c r="FYZ191" s="344"/>
      <c r="FZA191" s="344"/>
      <c r="FZB191" s="344"/>
      <c r="FZC191" s="344"/>
      <c r="FZD191" s="345"/>
      <c r="FZE191" s="343" t="s">
        <v>298</v>
      </c>
      <c r="FZF191" s="344"/>
      <c r="FZG191" s="344"/>
      <c r="FZH191" s="344"/>
      <c r="FZI191" s="344"/>
      <c r="FZJ191" s="344"/>
      <c r="FZK191" s="344"/>
      <c r="FZL191" s="345"/>
      <c r="FZM191" s="343" t="s">
        <v>298</v>
      </c>
      <c r="FZN191" s="344"/>
      <c r="FZO191" s="344"/>
      <c r="FZP191" s="344"/>
      <c r="FZQ191" s="344"/>
      <c r="FZR191" s="344"/>
      <c r="FZS191" s="344"/>
      <c r="FZT191" s="345"/>
      <c r="FZU191" s="343" t="s">
        <v>298</v>
      </c>
      <c r="FZV191" s="344"/>
      <c r="FZW191" s="344"/>
      <c r="FZX191" s="344"/>
      <c r="FZY191" s="344"/>
      <c r="FZZ191" s="344"/>
      <c r="GAA191" s="344"/>
      <c r="GAB191" s="345"/>
      <c r="GAC191" s="343" t="s">
        <v>298</v>
      </c>
      <c r="GAD191" s="344"/>
      <c r="GAE191" s="344"/>
      <c r="GAF191" s="344"/>
      <c r="GAG191" s="344"/>
      <c r="GAH191" s="344"/>
      <c r="GAI191" s="344"/>
      <c r="GAJ191" s="345"/>
      <c r="GAK191" s="343" t="s">
        <v>298</v>
      </c>
      <c r="GAL191" s="344"/>
      <c r="GAM191" s="344"/>
      <c r="GAN191" s="344"/>
      <c r="GAO191" s="344"/>
      <c r="GAP191" s="344"/>
      <c r="GAQ191" s="344"/>
      <c r="GAR191" s="345"/>
      <c r="GAS191" s="343" t="s">
        <v>298</v>
      </c>
      <c r="GAT191" s="344"/>
      <c r="GAU191" s="344"/>
      <c r="GAV191" s="344"/>
      <c r="GAW191" s="344"/>
      <c r="GAX191" s="344"/>
      <c r="GAY191" s="344"/>
      <c r="GAZ191" s="345"/>
      <c r="GBA191" s="343" t="s">
        <v>298</v>
      </c>
      <c r="GBB191" s="344"/>
      <c r="GBC191" s="344"/>
      <c r="GBD191" s="344"/>
      <c r="GBE191" s="344"/>
      <c r="GBF191" s="344"/>
      <c r="GBG191" s="344"/>
      <c r="GBH191" s="345"/>
      <c r="GBI191" s="343" t="s">
        <v>298</v>
      </c>
      <c r="GBJ191" s="344"/>
      <c r="GBK191" s="344"/>
      <c r="GBL191" s="344"/>
      <c r="GBM191" s="344"/>
      <c r="GBN191" s="344"/>
      <c r="GBO191" s="344"/>
      <c r="GBP191" s="345"/>
      <c r="GBQ191" s="343" t="s">
        <v>298</v>
      </c>
      <c r="GBR191" s="344"/>
      <c r="GBS191" s="344"/>
      <c r="GBT191" s="344"/>
      <c r="GBU191" s="344"/>
      <c r="GBV191" s="344"/>
      <c r="GBW191" s="344"/>
      <c r="GBX191" s="345"/>
      <c r="GBY191" s="343" t="s">
        <v>298</v>
      </c>
      <c r="GBZ191" s="344"/>
      <c r="GCA191" s="344"/>
      <c r="GCB191" s="344"/>
      <c r="GCC191" s="344"/>
      <c r="GCD191" s="344"/>
      <c r="GCE191" s="344"/>
      <c r="GCF191" s="345"/>
      <c r="GCG191" s="343" t="s">
        <v>298</v>
      </c>
      <c r="GCH191" s="344"/>
      <c r="GCI191" s="344"/>
      <c r="GCJ191" s="344"/>
      <c r="GCK191" s="344"/>
      <c r="GCL191" s="344"/>
      <c r="GCM191" s="344"/>
      <c r="GCN191" s="345"/>
      <c r="GCO191" s="343" t="s">
        <v>298</v>
      </c>
      <c r="GCP191" s="344"/>
      <c r="GCQ191" s="344"/>
      <c r="GCR191" s="344"/>
      <c r="GCS191" s="344"/>
      <c r="GCT191" s="344"/>
      <c r="GCU191" s="344"/>
      <c r="GCV191" s="345"/>
      <c r="GCW191" s="343" t="s">
        <v>298</v>
      </c>
      <c r="GCX191" s="344"/>
      <c r="GCY191" s="344"/>
      <c r="GCZ191" s="344"/>
      <c r="GDA191" s="344"/>
      <c r="GDB191" s="344"/>
      <c r="GDC191" s="344"/>
      <c r="GDD191" s="345"/>
      <c r="GDE191" s="343" t="s">
        <v>298</v>
      </c>
      <c r="GDF191" s="344"/>
      <c r="GDG191" s="344"/>
      <c r="GDH191" s="344"/>
      <c r="GDI191" s="344"/>
      <c r="GDJ191" s="344"/>
      <c r="GDK191" s="344"/>
      <c r="GDL191" s="345"/>
      <c r="GDM191" s="343" t="s">
        <v>298</v>
      </c>
      <c r="GDN191" s="344"/>
      <c r="GDO191" s="344"/>
      <c r="GDP191" s="344"/>
      <c r="GDQ191" s="344"/>
      <c r="GDR191" s="344"/>
      <c r="GDS191" s="344"/>
      <c r="GDT191" s="345"/>
      <c r="GDU191" s="343" t="s">
        <v>298</v>
      </c>
      <c r="GDV191" s="344"/>
      <c r="GDW191" s="344"/>
      <c r="GDX191" s="344"/>
      <c r="GDY191" s="344"/>
      <c r="GDZ191" s="344"/>
      <c r="GEA191" s="344"/>
      <c r="GEB191" s="345"/>
      <c r="GEC191" s="343" t="s">
        <v>298</v>
      </c>
      <c r="GED191" s="344"/>
      <c r="GEE191" s="344"/>
      <c r="GEF191" s="344"/>
      <c r="GEG191" s="344"/>
      <c r="GEH191" s="344"/>
      <c r="GEI191" s="344"/>
      <c r="GEJ191" s="345"/>
      <c r="GEK191" s="343" t="s">
        <v>298</v>
      </c>
      <c r="GEL191" s="344"/>
      <c r="GEM191" s="344"/>
      <c r="GEN191" s="344"/>
      <c r="GEO191" s="344"/>
      <c r="GEP191" s="344"/>
      <c r="GEQ191" s="344"/>
      <c r="GER191" s="345"/>
      <c r="GES191" s="343" t="s">
        <v>298</v>
      </c>
      <c r="GET191" s="344"/>
      <c r="GEU191" s="344"/>
      <c r="GEV191" s="344"/>
      <c r="GEW191" s="344"/>
      <c r="GEX191" s="344"/>
      <c r="GEY191" s="344"/>
      <c r="GEZ191" s="345"/>
      <c r="GFA191" s="343" t="s">
        <v>298</v>
      </c>
      <c r="GFB191" s="344"/>
      <c r="GFC191" s="344"/>
      <c r="GFD191" s="344"/>
      <c r="GFE191" s="344"/>
      <c r="GFF191" s="344"/>
      <c r="GFG191" s="344"/>
      <c r="GFH191" s="345"/>
      <c r="GFI191" s="343" t="s">
        <v>298</v>
      </c>
      <c r="GFJ191" s="344"/>
      <c r="GFK191" s="344"/>
      <c r="GFL191" s="344"/>
      <c r="GFM191" s="344"/>
      <c r="GFN191" s="344"/>
      <c r="GFO191" s="344"/>
      <c r="GFP191" s="345"/>
      <c r="GFQ191" s="343" t="s">
        <v>298</v>
      </c>
      <c r="GFR191" s="344"/>
      <c r="GFS191" s="344"/>
      <c r="GFT191" s="344"/>
      <c r="GFU191" s="344"/>
      <c r="GFV191" s="344"/>
      <c r="GFW191" s="344"/>
      <c r="GFX191" s="345"/>
      <c r="GFY191" s="343" t="s">
        <v>298</v>
      </c>
      <c r="GFZ191" s="344"/>
      <c r="GGA191" s="344"/>
      <c r="GGB191" s="344"/>
      <c r="GGC191" s="344"/>
      <c r="GGD191" s="344"/>
      <c r="GGE191" s="344"/>
      <c r="GGF191" s="345"/>
      <c r="GGG191" s="343" t="s">
        <v>298</v>
      </c>
      <c r="GGH191" s="344"/>
      <c r="GGI191" s="344"/>
      <c r="GGJ191" s="344"/>
      <c r="GGK191" s="344"/>
      <c r="GGL191" s="344"/>
      <c r="GGM191" s="344"/>
      <c r="GGN191" s="345"/>
      <c r="GGO191" s="343" t="s">
        <v>298</v>
      </c>
      <c r="GGP191" s="344"/>
      <c r="GGQ191" s="344"/>
      <c r="GGR191" s="344"/>
      <c r="GGS191" s="344"/>
      <c r="GGT191" s="344"/>
      <c r="GGU191" s="344"/>
      <c r="GGV191" s="345"/>
      <c r="GGW191" s="343" t="s">
        <v>298</v>
      </c>
      <c r="GGX191" s="344"/>
      <c r="GGY191" s="344"/>
      <c r="GGZ191" s="344"/>
      <c r="GHA191" s="344"/>
      <c r="GHB191" s="344"/>
      <c r="GHC191" s="344"/>
      <c r="GHD191" s="345"/>
      <c r="GHE191" s="343" t="s">
        <v>298</v>
      </c>
      <c r="GHF191" s="344"/>
      <c r="GHG191" s="344"/>
      <c r="GHH191" s="344"/>
      <c r="GHI191" s="344"/>
      <c r="GHJ191" s="344"/>
      <c r="GHK191" s="344"/>
      <c r="GHL191" s="345"/>
      <c r="GHM191" s="343" t="s">
        <v>298</v>
      </c>
      <c r="GHN191" s="344"/>
      <c r="GHO191" s="344"/>
      <c r="GHP191" s="344"/>
      <c r="GHQ191" s="344"/>
      <c r="GHR191" s="344"/>
      <c r="GHS191" s="344"/>
      <c r="GHT191" s="345"/>
      <c r="GHU191" s="343" t="s">
        <v>298</v>
      </c>
      <c r="GHV191" s="344"/>
      <c r="GHW191" s="344"/>
      <c r="GHX191" s="344"/>
      <c r="GHY191" s="344"/>
      <c r="GHZ191" s="344"/>
      <c r="GIA191" s="344"/>
      <c r="GIB191" s="345"/>
      <c r="GIC191" s="343" t="s">
        <v>298</v>
      </c>
      <c r="GID191" s="344"/>
      <c r="GIE191" s="344"/>
      <c r="GIF191" s="344"/>
      <c r="GIG191" s="344"/>
      <c r="GIH191" s="344"/>
      <c r="GII191" s="344"/>
      <c r="GIJ191" s="345"/>
      <c r="GIK191" s="343" t="s">
        <v>298</v>
      </c>
      <c r="GIL191" s="344"/>
      <c r="GIM191" s="344"/>
      <c r="GIN191" s="344"/>
      <c r="GIO191" s="344"/>
      <c r="GIP191" s="344"/>
      <c r="GIQ191" s="344"/>
      <c r="GIR191" s="345"/>
      <c r="GIS191" s="343" t="s">
        <v>298</v>
      </c>
      <c r="GIT191" s="344"/>
      <c r="GIU191" s="344"/>
      <c r="GIV191" s="344"/>
      <c r="GIW191" s="344"/>
      <c r="GIX191" s="344"/>
      <c r="GIY191" s="344"/>
      <c r="GIZ191" s="345"/>
      <c r="GJA191" s="343" t="s">
        <v>298</v>
      </c>
      <c r="GJB191" s="344"/>
      <c r="GJC191" s="344"/>
      <c r="GJD191" s="344"/>
      <c r="GJE191" s="344"/>
      <c r="GJF191" s="344"/>
      <c r="GJG191" s="344"/>
      <c r="GJH191" s="345"/>
      <c r="GJI191" s="343" t="s">
        <v>298</v>
      </c>
      <c r="GJJ191" s="344"/>
      <c r="GJK191" s="344"/>
      <c r="GJL191" s="344"/>
      <c r="GJM191" s="344"/>
      <c r="GJN191" s="344"/>
      <c r="GJO191" s="344"/>
      <c r="GJP191" s="345"/>
      <c r="GJQ191" s="343" t="s">
        <v>298</v>
      </c>
      <c r="GJR191" s="344"/>
      <c r="GJS191" s="344"/>
      <c r="GJT191" s="344"/>
      <c r="GJU191" s="344"/>
      <c r="GJV191" s="344"/>
      <c r="GJW191" s="344"/>
      <c r="GJX191" s="345"/>
      <c r="GJY191" s="343" t="s">
        <v>298</v>
      </c>
      <c r="GJZ191" s="344"/>
      <c r="GKA191" s="344"/>
      <c r="GKB191" s="344"/>
      <c r="GKC191" s="344"/>
      <c r="GKD191" s="344"/>
      <c r="GKE191" s="344"/>
      <c r="GKF191" s="345"/>
      <c r="GKG191" s="343" t="s">
        <v>298</v>
      </c>
      <c r="GKH191" s="344"/>
      <c r="GKI191" s="344"/>
      <c r="GKJ191" s="344"/>
      <c r="GKK191" s="344"/>
      <c r="GKL191" s="344"/>
      <c r="GKM191" s="344"/>
      <c r="GKN191" s="345"/>
      <c r="GKO191" s="343" t="s">
        <v>298</v>
      </c>
      <c r="GKP191" s="344"/>
      <c r="GKQ191" s="344"/>
      <c r="GKR191" s="344"/>
      <c r="GKS191" s="344"/>
      <c r="GKT191" s="344"/>
      <c r="GKU191" s="344"/>
      <c r="GKV191" s="345"/>
      <c r="GKW191" s="343" t="s">
        <v>298</v>
      </c>
      <c r="GKX191" s="344"/>
      <c r="GKY191" s="344"/>
      <c r="GKZ191" s="344"/>
      <c r="GLA191" s="344"/>
      <c r="GLB191" s="344"/>
      <c r="GLC191" s="344"/>
      <c r="GLD191" s="345"/>
      <c r="GLE191" s="343" t="s">
        <v>298</v>
      </c>
      <c r="GLF191" s="344"/>
      <c r="GLG191" s="344"/>
      <c r="GLH191" s="344"/>
      <c r="GLI191" s="344"/>
      <c r="GLJ191" s="344"/>
      <c r="GLK191" s="344"/>
      <c r="GLL191" s="345"/>
      <c r="GLM191" s="343" t="s">
        <v>298</v>
      </c>
      <c r="GLN191" s="344"/>
      <c r="GLO191" s="344"/>
      <c r="GLP191" s="344"/>
      <c r="GLQ191" s="344"/>
      <c r="GLR191" s="344"/>
      <c r="GLS191" s="344"/>
      <c r="GLT191" s="345"/>
      <c r="GLU191" s="343" t="s">
        <v>298</v>
      </c>
      <c r="GLV191" s="344"/>
      <c r="GLW191" s="344"/>
      <c r="GLX191" s="344"/>
      <c r="GLY191" s="344"/>
      <c r="GLZ191" s="344"/>
      <c r="GMA191" s="344"/>
      <c r="GMB191" s="345"/>
      <c r="GMC191" s="343" t="s">
        <v>298</v>
      </c>
      <c r="GMD191" s="344"/>
      <c r="GME191" s="344"/>
      <c r="GMF191" s="344"/>
      <c r="GMG191" s="344"/>
      <c r="GMH191" s="344"/>
      <c r="GMI191" s="344"/>
      <c r="GMJ191" s="345"/>
      <c r="GMK191" s="343" t="s">
        <v>298</v>
      </c>
      <c r="GML191" s="344"/>
      <c r="GMM191" s="344"/>
      <c r="GMN191" s="344"/>
      <c r="GMO191" s="344"/>
      <c r="GMP191" s="344"/>
      <c r="GMQ191" s="344"/>
      <c r="GMR191" s="345"/>
      <c r="GMS191" s="343" t="s">
        <v>298</v>
      </c>
      <c r="GMT191" s="344"/>
      <c r="GMU191" s="344"/>
      <c r="GMV191" s="344"/>
      <c r="GMW191" s="344"/>
      <c r="GMX191" s="344"/>
      <c r="GMY191" s="344"/>
      <c r="GMZ191" s="345"/>
      <c r="GNA191" s="343" t="s">
        <v>298</v>
      </c>
      <c r="GNB191" s="344"/>
      <c r="GNC191" s="344"/>
      <c r="GND191" s="344"/>
      <c r="GNE191" s="344"/>
      <c r="GNF191" s="344"/>
      <c r="GNG191" s="344"/>
      <c r="GNH191" s="345"/>
      <c r="GNI191" s="343" t="s">
        <v>298</v>
      </c>
      <c r="GNJ191" s="344"/>
      <c r="GNK191" s="344"/>
      <c r="GNL191" s="344"/>
      <c r="GNM191" s="344"/>
      <c r="GNN191" s="344"/>
      <c r="GNO191" s="344"/>
      <c r="GNP191" s="345"/>
      <c r="GNQ191" s="343" t="s">
        <v>298</v>
      </c>
      <c r="GNR191" s="344"/>
      <c r="GNS191" s="344"/>
      <c r="GNT191" s="344"/>
      <c r="GNU191" s="344"/>
      <c r="GNV191" s="344"/>
      <c r="GNW191" s="344"/>
      <c r="GNX191" s="345"/>
      <c r="GNY191" s="343" t="s">
        <v>298</v>
      </c>
      <c r="GNZ191" s="344"/>
      <c r="GOA191" s="344"/>
      <c r="GOB191" s="344"/>
      <c r="GOC191" s="344"/>
      <c r="GOD191" s="344"/>
      <c r="GOE191" s="344"/>
      <c r="GOF191" s="345"/>
      <c r="GOG191" s="343" t="s">
        <v>298</v>
      </c>
      <c r="GOH191" s="344"/>
      <c r="GOI191" s="344"/>
      <c r="GOJ191" s="344"/>
      <c r="GOK191" s="344"/>
      <c r="GOL191" s="344"/>
      <c r="GOM191" s="344"/>
      <c r="GON191" s="345"/>
      <c r="GOO191" s="343" t="s">
        <v>298</v>
      </c>
      <c r="GOP191" s="344"/>
      <c r="GOQ191" s="344"/>
      <c r="GOR191" s="344"/>
      <c r="GOS191" s="344"/>
      <c r="GOT191" s="344"/>
      <c r="GOU191" s="344"/>
      <c r="GOV191" s="345"/>
      <c r="GOW191" s="343" t="s">
        <v>298</v>
      </c>
      <c r="GOX191" s="344"/>
      <c r="GOY191" s="344"/>
      <c r="GOZ191" s="344"/>
      <c r="GPA191" s="344"/>
      <c r="GPB191" s="344"/>
      <c r="GPC191" s="344"/>
      <c r="GPD191" s="345"/>
      <c r="GPE191" s="343" t="s">
        <v>298</v>
      </c>
      <c r="GPF191" s="344"/>
      <c r="GPG191" s="344"/>
      <c r="GPH191" s="344"/>
      <c r="GPI191" s="344"/>
      <c r="GPJ191" s="344"/>
      <c r="GPK191" s="344"/>
      <c r="GPL191" s="345"/>
      <c r="GPM191" s="343" t="s">
        <v>298</v>
      </c>
      <c r="GPN191" s="344"/>
      <c r="GPO191" s="344"/>
      <c r="GPP191" s="344"/>
      <c r="GPQ191" s="344"/>
      <c r="GPR191" s="344"/>
      <c r="GPS191" s="344"/>
      <c r="GPT191" s="345"/>
      <c r="GPU191" s="343" t="s">
        <v>298</v>
      </c>
      <c r="GPV191" s="344"/>
      <c r="GPW191" s="344"/>
      <c r="GPX191" s="344"/>
      <c r="GPY191" s="344"/>
      <c r="GPZ191" s="344"/>
      <c r="GQA191" s="344"/>
      <c r="GQB191" s="345"/>
      <c r="GQC191" s="343" t="s">
        <v>298</v>
      </c>
      <c r="GQD191" s="344"/>
      <c r="GQE191" s="344"/>
      <c r="GQF191" s="344"/>
      <c r="GQG191" s="344"/>
      <c r="GQH191" s="344"/>
      <c r="GQI191" s="344"/>
      <c r="GQJ191" s="345"/>
      <c r="GQK191" s="343" t="s">
        <v>298</v>
      </c>
      <c r="GQL191" s="344"/>
      <c r="GQM191" s="344"/>
      <c r="GQN191" s="344"/>
      <c r="GQO191" s="344"/>
      <c r="GQP191" s="344"/>
      <c r="GQQ191" s="344"/>
      <c r="GQR191" s="345"/>
      <c r="GQS191" s="343" t="s">
        <v>298</v>
      </c>
      <c r="GQT191" s="344"/>
      <c r="GQU191" s="344"/>
      <c r="GQV191" s="344"/>
      <c r="GQW191" s="344"/>
      <c r="GQX191" s="344"/>
      <c r="GQY191" s="344"/>
      <c r="GQZ191" s="345"/>
      <c r="GRA191" s="343" t="s">
        <v>298</v>
      </c>
      <c r="GRB191" s="344"/>
      <c r="GRC191" s="344"/>
      <c r="GRD191" s="344"/>
      <c r="GRE191" s="344"/>
      <c r="GRF191" s="344"/>
      <c r="GRG191" s="344"/>
      <c r="GRH191" s="345"/>
      <c r="GRI191" s="343" t="s">
        <v>298</v>
      </c>
      <c r="GRJ191" s="344"/>
      <c r="GRK191" s="344"/>
      <c r="GRL191" s="344"/>
      <c r="GRM191" s="344"/>
      <c r="GRN191" s="344"/>
      <c r="GRO191" s="344"/>
      <c r="GRP191" s="345"/>
      <c r="GRQ191" s="343" t="s">
        <v>298</v>
      </c>
      <c r="GRR191" s="344"/>
      <c r="GRS191" s="344"/>
      <c r="GRT191" s="344"/>
      <c r="GRU191" s="344"/>
      <c r="GRV191" s="344"/>
      <c r="GRW191" s="344"/>
      <c r="GRX191" s="345"/>
      <c r="GRY191" s="343" t="s">
        <v>298</v>
      </c>
      <c r="GRZ191" s="344"/>
      <c r="GSA191" s="344"/>
      <c r="GSB191" s="344"/>
      <c r="GSC191" s="344"/>
      <c r="GSD191" s="344"/>
      <c r="GSE191" s="344"/>
      <c r="GSF191" s="345"/>
      <c r="GSG191" s="343" t="s">
        <v>298</v>
      </c>
      <c r="GSH191" s="344"/>
      <c r="GSI191" s="344"/>
      <c r="GSJ191" s="344"/>
      <c r="GSK191" s="344"/>
      <c r="GSL191" s="344"/>
      <c r="GSM191" s="344"/>
      <c r="GSN191" s="345"/>
      <c r="GSO191" s="343" t="s">
        <v>298</v>
      </c>
      <c r="GSP191" s="344"/>
      <c r="GSQ191" s="344"/>
      <c r="GSR191" s="344"/>
      <c r="GSS191" s="344"/>
      <c r="GST191" s="344"/>
      <c r="GSU191" s="344"/>
      <c r="GSV191" s="345"/>
      <c r="GSW191" s="343" t="s">
        <v>298</v>
      </c>
      <c r="GSX191" s="344"/>
      <c r="GSY191" s="344"/>
      <c r="GSZ191" s="344"/>
      <c r="GTA191" s="344"/>
      <c r="GTB191" s="344"/>
      <c r="GTC191" s="344"/>
      <c r="GTD191" s="345"/>
      <c r="GTE191" s="343" t="s">
        <v>298</v>
      </c>
      <c r="GTF191" s="344"/>
      <c r="GTG191" s="344"/>
      <c r="GTH191" s="344"/>
      <c r="GTI191" s="344"/>
      <c r="GTJ191" s="344"/>
      <c r="GTK191" s="344"/>
      <c r="GTL191" s="345"/>
      <c r="GTM191" s="343" t="s">
        <v>298</v>
      </c>
      <c r="GTN191" s="344"/>
      <c r="GTO191" s="344"/>
      <c r="GTP191" s="344"/>
      <c r="GTQ191" s="344"/>
      <c r="GTR191" s="344"/>
      <c r="GTS191" s="344"/>
      <c r="GTT191" s="345"/>
      <c r="GTU191" s="343" t="s">
        <v>298</v>
      </c>
      <c r="GTV191" s="344"/>
      <c r="GTW191" s="344"/>
      <c r="GTX191" s="344"/>
      <c r="GTY191" s="344"/>
      <c r="GTZ191" s="344"/>
      <c r="GUA191" s="344"/>
      <c r="GUB191" s="345"/>
      <c r="GUC191" s="343" t="s">
        <v>298</v>
      </c>
      <c r="GUD191" s="344"/>
      <c r="GUE191" s="344"/>
      <c r="GUF191" s="344"/>
      <c r="GUG191" s="344"/>
      <c r="GUH191" s="344"/>
      <c r="GUI191" s="344"/>
      <c r="GUJ191" s="345"/>
      <c r="GUK191" s="343" t="s">
        <v>298</v>
      </c>
      <c r="GUL191" s="344"/>
      <c r="GUM191" s="344"/>
      <c r="GUN191" s="344"/>
      <c r="GUO191" s="344"/>
      <c r="GUP191" s="344"/>
      <c r="GUQ191" s="344"/>
      <c r="GUR191" s="345"/>
      <c r="GUS191" s="343" t="s">
        <v>298</v>
      </c>
      <c r="GUT191" s="344"/>
      <c r="GUU191" s="344"/>
      <c r="GUV191" s="344"/>
      <c r="GUW191" s="344"/>
      <c r="GUX191" s="344"/>
      <c r="GUY191" s="344"/>
      <c r="GUZ191" s="345"/>
      <c r="GVA191" s="343" t="s">
        <v>298</v>
      </c>
      <c r="GVB191" s="344"/>
      <c r="GVC191" s="344"/>
      <c r="GVD191" s="344"/>
      <c r="GVE191" s="344"/>
      <c r="GVF191" s="344"/>
      <c r="GVG191" s="344"/>
      <c r="GVH191" s="345"/>
      <c r="GVI191" s="343" t="s">
        <v>298</v>
      </c>
      <c r="GVJ191" s="344"/>
      <c r="GVK191" s="344"/>
      <c r="GVL191" s="344"/>
      <c r="GVM191" s="344"/>
      <c r="GVN191" s="344"/>
      <c r="GVO191" s="344"/>
      <c r="GVP191" s="345"/>
      <c r="GVQ191" s="343" t="s">
        <v>298</v>
      </c>
      <c r="GVR191" s="344"/>
      <c r="GVS191" s="344"/>
      <c r="GVT191" s="344"/>
      <c r="GVU191" s="344"/>
      <c r="GVV191" s="344"/>
      <c r="GVW191" s="344"/>
      <c r="GVX191" s="345"/>
      <c r="GVY191" s="343" t="s">
        <v>298</v>
      </c>
      <c r="GVZ191" s="344"/>
      <c r="GWA191" s="344"/>
      <c r="GWB191" s="344"/>
      <c r="GWC191" s="344"/>
      <c r="GWD191" s="344"/>
      <c r="GWE191" s="344"/>
      <c r="GWF191" s="345"/>
      <c r="GWG191" s="343" t="s">
        <v>298</v>
      </c>
      <c r="GWH191" s="344"/>
      <c r="GWI191" s="344"/>
      <c r="GWJ191" s="344"/>
      <c r="GWK191" s="344"/>
      <c r="GWL191" s="344"/>
      <c r="GWM191" s="344"/>
      <c r="GWN191" s="345"/>
      <c r="GWO191" s="343" t="s">
        <v>298</v>
      </c>
      <c r="GWP191" s="344"/>
      <c r="GWQ191" s="344"/>
      <c r="GWR191" s="344"/>
      <c r="GWS191" s="344"/>
      <c r="GWT191" s="344"/>
      <c r="GWU191" s="344"/>
      <c r="GWV191" s="345"/>
      <c r="GWW191" s="343" t="s">
        <v>298</v>
      </c>
      <c r="GWX191" s="344"/>
      <c r="GWY191" s="344"/>
      <c r="GWZ191" s="344"/>
      <c r="GXA191" s="344"/>
      <c r="GXB191" s="344"/>
      <c r="GXC191" s="344"/>
      <c r="GXD191" s="345"/>
      <c r="GXE191" s="343" t="s">
        <v>298</v>
      </c>
      <c r="GXF191" s="344"/>
      <c r="GXG191" s="344"/>
      <c r="GXH191" s="344"/>
      <c r="GXI191" s="344"/>
      <c r="GXJ191" s="344"/>
      <c r="GXK191" s="344"/>
      <c r="GXL191" s="345"/>
      <c r="GXM191" s="343" t="s">
        <v>298</v>
      </c>
      <c r="GXN191" s="344"/>
      <c r="GXO191" s="344"/>
      <c r="GXP191" s="344"/>
      <c r="GXQ191" s="344"/>
      <c r="GXR191" s="344"/>
      <c r="GXS191" s="344"/>
      <c r="GXT191" s="345"/>
      <c r="GXU191" s="343" t="s">
        <v>298</v>
      </c>
      <c r="GXV191" s="344"/>
      <c r="GXW191" s="344"/>
      <c r="GXX191" s="344"/>
      <c r="GXY191" s="344"/>
      <c r="GXZ191" s="344"/>
      <c r="GYA191" s="344"/>
      <c r="GYB191" s="345"/>
      <c r="GYC191" s="343" t="s">
        <v>298</v>
      </c>
      <c r="GYD191" s="344"/>
      <c r="GYE191" s="344"/>
      <c r="GYF191" s="344"/>
      <c r="GYG191" s="344"/>
      <c r="GYH191" s="344"/>
      <c r="GYI191" s="344"/>
      <c r="GYJ191" s="345"/>
      <c r="GYK191" s="343" t="s">
        <v>298</v>
      </c>
      <c r="GYL191" s="344"/>
      <c r="GYM191" s="344"/>
      <c r="GYN191" s="344"/>
      <c r="GYO191" s="344"/>
      <c r="GYP191" s="344"/>
      <c r="GYQ191" s="344"/>
      <c r="GYR191" s="345"/>
      <c r="GYS191" s="343" t="s">
        <v>298</v>
      </c>
      <c r="GYT191" s="344"/>
      <c r="GYU191" s="344"/>
      <c r="GYV191" s="344"/>
      <c r="GYW191" s="344"/>
      <c r="GYX191" s="344"/>
      <c r="GYY191" s="344"/>
      <c r="GYZ191" s="345"/>
      <c r="GZA191" s="343" t="s">
        <v>298</v>
      </c>
      <c r="GZB191" s="344"/>
      <c r="GZC191" s="344"/>
      <c r="GZD191" s="344"/>
      <c r="GZE191" s="344"/>
      <c r="GZF191" s="344"/>
      <c r="GZG191" s="344"/>
      <c r="GZH191" s="345"/>
      <c r="GZI191" s="343" t="s">
        <v>298</v>
      </c>
      <c r="GZJ191" s="344"/>
      <c r="GZK191" s="344"/>
      <c r="GZL191" s="344"/>
      <c r="GZM191" s="344"/>
      <c r="GZN191" s="344"/>
      <c r="GZO191" s="344"/>
      <c r="GZP191" s="345"/>
      <c r="GZQ191" s="343" t="s">
        <v>298</v>
      </c>
      <c r="GZR191" s="344"/>
      <c r="GZS191" s="344"/>
      <c r="GZT191" s="344"/>
      <c r="GZU191" s="344"/>
      <c r="GZV191" s="344"/>
      <c r="GZW191" s="344"/>
      <c r="GZX191" s="345"/>
      <c r="GZY191" s="343" t="s">
        <v>298</v>
      </c>
      <c r="GZZ191" s="344"/>
      <c r="HAA191" s="344"/>
      <c r="HAB191" s="344"/>
      <c r="HAC191" s="344"/>
      <c r="HAD191" s="344"/>
      <c r="HAE191" s="344"/>
      <c r="HAF191" s="345"/>
      <c r="HAG191" s="343" t="s">
        <v>298</v>
      </c>
      <c r="HAH191" s="344"/>
      <c r="HAI191" s="344"/>
      <c r="HAJ191" s="344"/>
      <c r="HAK191" s="344"/>
      <c r="HAL191" s="344"/>
      <c r="HAM191" s="344"/>
      <c r="HAN191" s="345"/>
      <c r="HAO191" s="343" t="s">
        <v>298</v>
      </c>
      <c r="HAP191" s="344"/>
      <c r="HAQ191" s="344"/>
      <c r="HAR191" s="344"/>
      <c r="HAS191" s="344"/>
      <c r="HAT191" s="344"/>
      <c r="HAU191" s="344"/>
      <c r="HAV191" s="345"/>
      <c r="HAW191" s="343" t="s">
        <v>298</v>
      </c>
      <c r="HAX191" s="344"/>
      <c r="HAY191" s="344"/>
      <c r="HAZ191" s="344"/>
      <c r="HBA191" s="344"/>
      <c r="HBB191" s="344"/>
      <c r="HBC191" s="344"/>
      <c r="HBD191" s="345"/>
      <c r="HBE191" s="343" t="s">
        <v>298</v>
      </c>
      <c r="HBF191" s="344"/>
      <c r="HBG191" s="344"/>
      <c r="HBH191" s="344"/>
      <c r="HBI191" s="344"/>
      <c r="HBJ191" s="344"/>
      <c r="HBK191" s="344"/>
      <c r="HBL191" s="345"/>
      <c r="HBM191" s="343" t="s">
        <v>298</v>
      </c>
      <c r="HBN191" s="344"/>
      <c r="HBO191" s="344"/>
      <c r="HBP191" s="344"/>
      <c r="HBQ191" s="344"/>
      <c r="HBR191" s="344"/>
      <c r="HBS191" s="344"/>
      <c r="HBT191" s="345"/>
      <c r="HBU191" s="343" t="s">
        <v>298</v>
      </c>
      <c r="HBV191" s="344"/>
      <c r="HBW191" s="344"/>
      <c r="HBX191" s="344"/>
      <c r="HBY191" s="344"/>
      <c r="HBZ191" s="344"/>
      <c r="HCA191" s="344"/>
      <c r="HCB191" s="345"/>
      <c r="HCC191" s="343" t="s">
        <v>298</v>
      </c>
      <c r="HCD191" s="344"/>
      <c r="HCE191" s="344"/>
      <c r="HCF191" s="344"/>
      <c r="HCG191" s="344"/>
      <c r="HCH191" s="344"/>
      <c r="HCI191" s="344"/>
      <c r="HCJ191" s="345"/>
      <c r="HCK191" s="343" t="s">
        <v>298</v>
      </c>
      <c r="HCL191" s="344"/>
      <c r="HCM191" s="344"/>
      <c r="HCN191" s="344"/>
      <c r="HCO191" s="344"/>
      <c r="HCP191" s="344"/>
      <c r="HCQ191" s="344"/>
      <c r="HCR191" s="345"/>
      <c r="HCS191" s="343" t="s">
        <v>298</v>
      </c>
      <c r="HCT191" s="344"/>
      <c r="HCU191" s="344"/>
      <c r="HCV191" s="344"/>
      <c r="HCW191" s="344"/>
      <c r="HCX191" s="344"/>
      <c r="HCY191" s="344"/>
      <c r="HCZ191" s="345"/>
      <c r="HDA191" s="343" t="s">
        <v>298</v>
      </c>
      <c r="HDB191" s="344"/>
      <c r="HDC191" s="344"/>
      <c r="HDD191" s="344"/>
      <c r="HDE191" s="344"/>
      <c r="HDF191" s="344"/>
      <c r="HDG191" s="344"/>
      <c r="HDH191" s="345"/>
      <c r="HDI191" s="343" t="s">
        <v>298</v>
      </c>
      <c r="HDJ191" s="344"/>
      <c r="HDK191" s="344"/>
      <c r="HDL191" s="344"/>
      <c r="HDM191" s="344"/>
      <c r="HDN191" s="344"/>
      <c r="HDO191" s="344"/>
      <c r="HDP191" s="345"/>
      <c r="HDQ191" s="343" t="s">
        <v>298</v>
      </c>
      <c r="HDR191" s="344"/>
      <c r="HDS191" s="344"/>
      <c r="HDT191" s="344"/>
      <c r="HDU191" s="344"/>
      <c r="HDV191" s="344"/>
      <c r="HDW191" s="344"/>
      <c r="HDX191" s="345"/>
      <c r="HDY191" s="343" t="s">
        <v>298</v>
      </c>
      <c r="HDZ191" s="344"/>
      <c r="HEA191" s="344"/>
      <c r="HEB191" s="344"/>
      <c r="HEC191" s="344"/>
      <c r="HED191" s="344"/>
      <c r="HEE191" s="344"/>
      <c r="HEF191" s="345"/>
      <c r="HEG191" s="343" t="s">
        <v>298</v>
      </c>
      <c r="HEH191" s="344"/>
      <c r="HEI191" s="344"/>
      <c r="HEJ191" s="344"/>
      <c r="HEK191" s="344"/>
      <c r="HEL191" s="344"/>
      <c r="HEM191" s="344"/>
      <c r="HEN191" s="345"/>
      <c r="HEO191" s="343" t="s">
        <v>298</v>
      </c>
      <c r="HEP191" s="344"/>
      <c r="HEQ191" s="344"/>
      <c r="HER191" s="344"/>
      <c r="HES191" s="344"/>
      <c r="HET191" s="344"/>
      <c r="HEU191" s="344"/>
      <c r="HEV191" s="345"/>
      <c r="HEW191" s="343" t="s">
        <v>298</v>
      </c>
      <c r="HEX191" s="344"/>
      <c r="HEY191" s="344"/>
      <c r="HEZ191" s="344"/>
      <c r="HFA191" s="344"/>
      <c r="HFB191" s="344"/>
      <c r="HFC191" s="344"/>
      <c r="HFD191" s="345"/>
      <c r="HFE191" s="343" t="s">
        <v>298</v>
      </c>
      <c r="HFF191" s="344"/>
      <c r="HFG191" s="344"/>
      <c r="HFH191" s="344"/>
      <c r="HFI191" s="344"/>
      <c r="HFJ191" s="344"/>
      <c r="HFK191" s="344"/>
      <c r="HFL191" s="345"/>
      <c r="HFM191" s="343" t="s">
        <v>298</v>
      </c>
      <c r="HFN191" s="344"/>
      <c r="HFO191" s="344"/>
      <c r="HFP191" s="344"/>
      <c r="HFQ191" s="344"/>
      <c r="HFR191" s="344"/>
      <c r="HFS191" s="344"/>
      <c r="HFT191" s="345"/>
      <c r="HFU191" s="343" t="s">
        <v>298</v>
      </c>
      <c r="HFV191" s="344"/>
      <c r="HFW191" s="344"/>
      <c r="HFX191" s="344"/>
      <c r="HFY191" s="344"/>
      <c r="HFZ191" s="344"/>
      <c r="HGA191" s="344"/>
      <c r="HGB191" s="345"/>
      <c r="HGC191" s="343" t="s">
        <v>298</v>
      </c>
      <c r="HGD191" s="344"/>
      <c r="HGE191" s="344"/>
      <c r="HGF191" s="344"/>
      <c r="HGG191" s="344"/>
      <c r="HGH191" s="344"/>
      <c r="HGI191" s="344"/>
      <c r="HGJ191" s="345"/>
      <c r="HGK191" s="343" t="s">
        <v>298</v>
      </c>
      <c r="HGL191" s="344"/>
      <c r="HGM191" s="344"/>
      <c r="HGN191" s="344"/>
      <c r="HGO191" s="344"/>
      <c r="HGP191" s="344"/>
      <c r="HGQ191" s="344"/>
      <c r="HGR191" s="345"/>
      <c r="HGS191" s="343" t="s">
        <v>298</v>
      </c>
      <c r="HGT191" s="344"/>
      <c r="HGU191" s="344"/>
      <c r="HGV191" s="344"/>
      <c r="HGW191" s="344"/>
      <c r="HGX191" s="344"/>
      <c r="HGY191" s="344"/>
      <c r="HGZ191" s="345"/>
      <c r="HHA191" s="343" t="s">
        <v>298</v>
      </c>
      <c r="HHB191" s="344"/>
      <c r="HHC191" s="344"/>
      <c r="HHD191" s="344"/>
      <c r="HHE191" s="344"/>
      <c r="HHF191" s="344"/>
      <c r="HHG191" s="344"/>
      <c r="HHH191" s="345"/>
      <c r="HHI191" s="343" t="s">
        <v>298</v>
      </c>
      <c r="HHJ191" s="344"/>
      <c r="HHK191" s="344"/>
      <c r="HHL191" s="344"/>
      <c r="HHM191" s="344"/>
      <c r="HHN191" s="344"/>
      <c r="HHO191" s="344"/>
      <c r="HHP191" s="345"/>
      <c r="HHQ191" s="343" t="s">
        <v>298</v>
      </c>
      <c r="HHR191" s="344"/>
      <c r="HHS191" s="344"/>
      <c r="HHT191" s="344"/>
      <c r="HHU191" s="344"/>
      <c r="HHV191" s="344"/>
      <c r="HHW191" s="344"/>
      <c r="HHX191" s="345"/>
      <c r="HHY191" s="343" t="s">
        <v>298</v>
      </c>
      <c r="HHZ191" s="344"/>
      <c r="HIA191" s="344"/>
      <c r="HIB191" s="344"/>
      <c r="HIC191" s="344"/>
      <c r="HID191" s="344"/>
      <c r="HIE191" s="344"/>
      <c r="HIF191" s="345"/>
      <c r="HIG191" s="343" t="s">
        <v>298</v>
      </c>
      <c r="HIH191" s="344"/>
      <c r="HII191" s="344"/>
      <c r="HIJ191" s="344"/>
      <c r="HIK191" s="344"/>
      <c r="HIL191" s="344"/>
      <c r="HIM191" s="344"/>
      <c r="HIN191" s="345"/>
      <c r="HIO191" s="343" t="s">
        <v>298</v>
      </c>
      <c r="HIP191" s="344"/>
      <c r="HIQ191" s="344"/>
      <c r="HIR191" s="344"/>
      <c r="HIS191" s="344"/>
      <c r="HIT191" s="344"/>
      <c r="HIU191" s="344"/>
      <c r="HIV191" s="345"/>
      <c r="HIW191" s="343" t="s">
        <v>298</v>
      </c>
      <c r="HIX191" s="344"/>
      <c r="HIY191" s="344"/>
      <c r="HIZ191" s="344"/>
      <c r="HJA191" s="344"/>
      <c r="HJB191" s="344"/>
      <c r="HJC191" s="344"/>
      <c r="HJD191" s="345"/>
      <c r="HJE191" s="343" t="s">
        <v>298</v>
      </c>
      <c r="HJF191" s="344"/>
      <c r="HJG191" s="344"/>
      <c r="HJH191" s="344"/>
      <c r="HJI191" s="344"/>
      <c r="HJJ191" s="344"/>
      <c r="HJK191" s="344"/>
      <c r="HJL191" s="345"/>
      <c r="HJM191" s="343" t="s">
        <v>298</v>
      </c>
      <c r="HJN191" s="344"/>
      <c r="HJO191" s="344"/>
      <c r="HJP191" s="344"/>
      <c r="HJQ191" s="344"/>
      <c r="HJR191" s="344"/>
      <c r="HJS191" s="344"/>
      <c r="HJT191" s="345"/>
      <c r="HJU191" s="343" t="s">
        <v>298</v>
      </c>
      <c r="HJV191" s="344"/>
      <c r="HJW191" s="344"/>
      <c r="HJX191" s="344"/>
      <c r="HJY191" s="344"/>
      <c r="HJZ191" s="344"/>
      <c r="HKA191" s="344"/>
      <c r="HKB191" s="345"/>
      <c r="HKC191" s="343" t="s">
        <v>298</v>
      </c>
      <c r="HKD191" s="344"/>
      <c r="HKE191" s="344"/>
      <c r="HKF191" s="344"/>
      <c r="HKG191" s="344"/>
      <c r="HKH191" s="344"/>
      <c r="HKI191" s="344"/>
      <c r="HKJ191" s="345"/>
      <c r="HKK191" s="343" t="s">
        <v>298</v>
      </c>
      <c r="HKL191" s="344"/>
      <c r="HKM191" s="344"/>
      <c r="HKN191" s="344"/>
      <c r="HKO191" s="344"/>
      <c r="HKP191" s="344"/>
      <c r="HKQ191" s="344"/>
      <c r="HKR191" s="345"/>
      <c r="HKS191" s="343" t="s">
        <v>298</v>
      </c>
      <c r="HKT191" s="344"/>
      <c r="HKU191" s="344"/>
      <c r="HKV191" s="344"/>
      <c r="HKW191" s="344"/>
      <c r="HKX191" s="344"/>
      <c r="HKY191" s="344"/>
      <c r="HKZ191" s="345"/>
      <c r="HLA191" s="343" t="s">
        <v>298</v>
      </c>
      <c r="HLB191" s="344"/>
      <c r="HLC191" s="344"/>
      <c r="HLD191" s="344"/>
      <c r="HLE191" s="344"/>
      <c r="HLF191" s="344"/>
      <c r="HLG191" s="344"/>
      <c r="HLH191" s="345"/>
      <c r="HLI191" s="343" t="s">
        <v>298</v>
      </c>
      <c r="HLJ191" s="344"/>
      <c r="HLK191" s="344"/>
      <c r="HLL191" s="344"/>
      <c r="HLM191" s="344"/>
      <c r="HLN191" s="344"/>
      <c r="HLO191" s="344"/>
      <c r="HLP191" s="345"/>
      <c r="HLQ191" s="343" t="s">
        <v>298</v>
      </c>
      <c r="HLR191" s="344"/>
      <c r="HLS191" s="344"/>
      <c r="HLT191" s="344"/>
      <c r="HLU191" s="344"/>
      <c r="HLV191" s="344"/>
      <c r="HLW191" s="344"/>
      <c r="HLX191" s="345"/>
      <c r="HLY191" s="343" t="s">
        <v>298</v>
      </c>
      <c r="HLZ191" s="344"/>
      <c r="HMA191" s="344"/>
      <c r="HMB191" s="344"/>
      <c r="HMC191" s="344"/>
      <c r="HMD191" s="344"/>
      <c r="HME191" s="344"/>
      <c r="HMF191" s="345"/>
      <c r="HMG191" s="343" t="s">
        <v>298</v>
      </c>
      <c r="HMH191" s="344"/>
      <c r="HMI191" s="344"/>
      <c r="HMJ191" s="344"/>
      <c r="HMK191" s="344"/>
      <c r="HML191" s="344"/>
      <c r="HMM191" s="344"/>
      <c r="HMN191" s="345"/>
      <c r="HMO191" s="343" t="s">
        <v>298</v>
      </c>
      <c r="HMP191" s="344"/>
      <c r="HMQ191" s="344"/>
      <c r="HMR191" s="344"/>
      <c r="HMS191" s="344"/>
      <c r="HMT191" s="344"/>
      <c r="HMU191" s="344"/>
      <c r="HMV191" s="345"/>
      <c r="HMW191" s="343" t="s">
        <v>298</v>
      </c>
      <c r="HMX191" s="344"/>
      <c r="HMY191" s="344"/>
      <c r="HMZ191" s="344"/>
      <c r="HNA191" s="344"/>
      <c r="HNB191" s="344"/>
      <c r="HNC191" s="344"/>
      <c r="HND191" s="345"/>
      <c r="HNE191" s="343" t="s">
        <v>298</v>
      </c>
      <c r="HNF191" s="344"/>
      <c r="HNG191" s="344"/>
      <c r="HNH191" s="344"/>
      <c r="HNI191" s="344"/>
      <c r="HNJ191" s="344"/>
      <c r="HNK191" s="344"/>
      <c r="HNL191" s="345"/>
      <c r="HNM191" s="343" t="s">
        <v>298</v>
      </c>
      <c r="HNN191" s="344"/>
      <c r="HNO191" s="344"/>
      <c r="HNP191" s="344"/>
      <c r="HNQ191" s="344"/>
      <c r="HNR191" s="344"/>
      <c r="HNS191" s="344"/>
      <c r="HNT191" s="345"/>
      <c r="HNU191" s="343" t="s">
        <v>298</v>
      </c>
      <c r="HNV191" s="344"/>
      <c r="HNW191" s="344"/>
      <c r="HNX191" s="344"/>
      <c r="HNY191" s="344"/>
      <c r="HNZ191" s="344"/>
      <c r="HOA191" s="344"/>
      <c r="HOB191" s="345"/>
      <c r="HOC191" s="343" t="s">
        <v>298</v>
      </c>
      <c r="HOD191" s="344"/>
      <c r="HOE191" s="344"/>
      <c r="HOF191" s="344"/>
      <c r="HOG191" s="344"/>
      <c r="HOH191" s="344"/>
      <c r="HOI191" s="344"/>
      <c r="HOJ191" s="345"/>
      <c r="HOK191" s="343" t="s">
        <v>298</v>
      </c>
      <c r="HOL191" s="344"/>
      <c r="HOM191" s="344"/>
      <c r="HON191" s="344"/>
      <c r="HOO191" s="344"/>
      <c r="HOP191" s="344"/>
      <c r="HOQ191" s="344"/>
      <c r="HOR191" s="345"/>
      <c r="HOS191" s="343" t="s">
        <v>298</v>
      </c>
      <c r="HOT191" s="344"/>
      <c r="HOU191" s="344"/>
      <c r="HOV191" s="344"/>
      <c r="HOW191" s="344"/>
      <c r="HOX191" s="344"/>
      <c r="HOY191" s="344"/>
      <c r="HOZ191" s="345"/>
      <c r="HPA191" s="343" t="s">
        <v>298</v>
      </c>
      <c r="HPB191" s="344"/>
      <c r="HPC191" s="344"/>
      <c r="HPD191" s="344"/>
      <c r="HPE191" s="344"/>
      <c r="HPF191" s="344"/>
      <c r="HPG191" s="344"/>
      <c r="HPH191" s="345"/>
      <c r="HPI191" s="343" t="s">
        <v>298</v>
      </c>
      <c r="HPJ191" s="344"/>
      <c r="HPK191" s="344"/>
      <c r="HPL191" s="344"/>
      <c r="HPM191" s="344"/>
      <c r="HPN191" s="344"/>
      <c r="HPO191" s="344"/>
      <c r="HPP191" s="345"/>
      <c r="HPQ191" s="343" t="s">
        <v>298</v>
      </c>
      <c r="HPR191" s="344"/>
      <c r="HPS191" s="344"/>
      <c r="HPT191" s="344"/>
      <c r="HPU191" s="344"/>
      <c r="HPV191" s="344"/>
      <c r="HPW191" s="344"/>
      <c r="HPX191" s="345"/>
      <c r="HPY191" s="343" t="s">
        <v>298</v>
      </c>
      <c r="HPZ191" s="344"/>
      <c r="HQA191" s="344"/>
      <c r="HQB191" s="344"/>
      <c r="HQC191" s="344"/>
      <c r="HQD191" s="344"/>
      <c r="HQE191" s="344"/>
      <c r="HQF191" s="345"/>
      <c r="HQG191" s="343" t="s">
        <v>298</v>
      </c>
      <c r="HQH191" s="344"/>
      <c r="HQI191" s="344"/>
      <c r="HQJ191" s="344"/>
      <c r="HQK191" s="344"/>
      <c r="HQL191" s="344"/>
      <c r="HQM191" s="344"/>
      <c r="HQN191" s="345"/>
      <c r="HQO191" s="343" t="s">
        <v>298</v>
      </c>
      <c r="HQP191" s="344"/>
      <c r="HQQ191" s="344"/>
      <c r="HQR191" s="344"/>
      <c r="HQS191" s="344"/>
      <c r="HQT191" s="344"/>
      <c r="HQU191" s="344"/>
      <c r="HQV191" s="345"/>
      <c r="HQW191" s="343" t="s">
        <v>298</v>
      </c>
      <c r="HQX191" s="344"/>
      <c r="HQY191" s="344"/>
      <c r="HQZ191" s="344"/>
      <c r="HRA191" s="344"/>
      <c r="HRB191" s="344"/>
      <c r="HRC191" s="344"/>
      <c r="HRD191" s="345"/>
      <c r="HRE191" s="343" t="s">
        <v>298</v>
      </c>
      <c r="HRF191" s="344"/>
      <c r="HRG191" s="344"/>
      <c r="HRH191" s="344"/>
      <c r="HRI191" s="344"/>
      <c r="HRJ191" s="344"/>
      <c r="HRK191" s="344"/>
      <c r="HRL191" s="345"/>
      <c r="HRM191" s="343" t="s">
        <v>298</v>
      </c>
      <c r="HRN191" s="344"/>
      <c r="HRO191" s="344"/>
      <c r="HRP191" s="344"/>
      <c r="HRQ191" s="344"/>
      <c r="HRR191" s="344"/>
      <c r="HRS191" s="344"/>
      <c r="HRT191" s="345"/>
      <c r="HRU191" s="343" t="s">
        <v>298</v>
      </c>
      <c r="HRV191" s="344"/>
      <c r="HRW191" s="344"/>
      <c r="HRX191" s="344"/>
      <c r="HRY191" s="344"/>
      <c r="HRZ191" s="344"/>
      <c r="HSA191" s="344"/>
      <c r="HSB191" s="345"/>
      <c r="HSC191" s="343" t="s">
        <v>298</v>
      </c>
      <c r="HSD191" s="344"/>
      <c r="HSE191" s="344"/>
      <c r="HSF191" s="344"/>
      <c r="HSG191" s="344"/>
      <c r="HSH191" s="344"/>
      <c r="HSI191" s="344"/>
      <c r="HSJ191" s="345"/>
      <c r="HSK191" s="343" t="s">
        <v>298</v>
      </c>
      <c r="HSL191" s="344"/>
      <c r="HSM191" s="344"/>
      <c r="HSN191" s="344"/>
      <c r="HSO191" s="344"/>
      <c r="HSP191" s="344"/>
      <c r="HSQ191" s="344"/>
      <c r="HSR191" s="345"/>
      <c r="HSS191" s="343" t="s">
        <v>298</v>
      </c>
      <c r="HST191" s="344"/>
      <c r="HSU191" s="344"/>
      <c r="HSV191" s="344"/>
      <c r="HSW191" s="344"/>
      <c r="HSX191" s="344"/>
      <c r="HSY191" s="344"/>
      <c r="HSZ191" s="345"/>
      <c r="HTA191" s="343" t="s">
        <v>298</v>
      </c>
      <c r="HTB191" s="344"/>
      <c r="HTC191" s="344"/>
      <c r="HTD191" s="344"/>
      <c r="HTE191" s="344"/>
      <c r="HTF191" s="344"/>
      <c r="HTG191" s="344"/>
      <c r="HTH191" s="345"/>
      <c r="HTI191" s="343" t="s">
        <v>298</v>
      </c>
      <c r="HTJ191" s="344"/>
      <c r="HTK191" s="344"/>
      <c r="HTL191" s="344"/>
      <c r="HTM191" s="344"/>
      <c r="HTN191" s="344"/>
      <c r="HTO191" s="344"/>
      <c r="HTP191" s="345"/>
      <c r="HTQ191" s="343" t="s">
        <v>298</v>
      </c>
      <c r="HTR191" s="344"/>
      <c r="HTS191" s="344"/>
      <c r="HTT191" s="344"/>
      <c r="HTU191" s="344"/>
      <c r="HTV191" s="344"/>
      <c r="HTW191" s="344"/>
      <c r="HTX191" s="345"/>
      <c r="HTY191" s="343" t="s">
        <v>298</v>
      </c>
      <c r="HTZ191" s="344"/>
      <c r="HUA191" s="344"/>
      <c r="HUB191" s="344"/>
      <c r="HUC191" s="344"/>
      <c r="HUD191" s="344"/>
      <c r="HUE191" s="344"/>
      <c r="HUF191" s="345"/>
      <c r="HUG191" s="343" t="s">
        <v>298</v>
      </c>
      <c r="HUH191" s="344"/>
      <c r="HUI191" s="344"/>
      <c r="HUJ191" s="344"/>
      <c r="HUK191" s="344"/>
      <c r="HUL191" s="344"/>
      <c r="HUM191" s="344"/>
      <c r="HUN191" s="345"/>
      <c r="HUO191" s="343" t="s">
        <v>298</v>
      </c>
      <c r="HUP191" s="344"/>
      <c r="HUQ191" s="344"/>
      <c r="HUR191" s="344"/>
      <c r="HUS191" s="344"/>
      <c r="HUT191" s="344"/>
      <c r="HUU191" s="344"/>
      <c r="HUV191" s="345"/>
      <c r="HUW191" s="343" t="s">
        <v>298</v>
      </c>
      <c r="HUX191" s="344"/>
      <c r="HUY191" s="344"/>
      <c r="HUZ191" s="344"/>
      <c r="HVA191" s="344"/>
      <c r="HVB191" s="344"/>
      <c r="HVC191" s="344"/>
      <c r="HVD191" s="345"/>
      <c r="HVE191" s="343" t="s">
        <v>298</v>
      </c>
      <c r="HVF191" s="344"/>
      <c r="HVG191" s="344"/>
      <c r="HVH191" s="344"/>
      <c r="HVI191" s="344"/>
      <c r="HVJ191" s="344"/>
      <c r="HVK191" s="344"/>
      <c r="HVL191" s="345"/>
      <c r="HVM191" s="343" t="s">
        <v>298</v>
      </c>
      <c r="HVN191" s="344"/>
      <c r="HVO191" s="344"/>
      <c r="HVP191" s="344"/>
      <c r="HVQ191" s="344"/>
      <c r="HVR191" s="344"/>
      <c r="HVS191" s="344"/>
      <c r="HVT191" s="345"/>
      <c r="HVU191" s="343" t="s">
        <v>298</v>
      </c>
      <c r="HVV191" s="344"/>
      <c r="HVW191" s="344"/>
      <c r="HVX191" s="344"/>
      <c r="HVY191" s="344"/>
      <c r="HVZ191" s="344"/>
      <c r="HWA191" s="344"/>
      <c r="HWB191" s="345"/>
      <c r="HWC191" s="343" t="s">
        <v>298</v>
      </c>
      <c r="HWD191" s="344"/>
      <c r="HWE191" s="344"/>
      <c r="HWF191" s="344"/>
      <c r="HWG191" s="344"/>
      <c r="HWH191" s="344"/>
      <c r="HWI191" s="344"/>
      <c r="HWJ191" s="345"/>
      <c r="HWK191" s="343" t="s">
        <v>298</v>
      </c>
      <c r="HWL191" s="344"/>
      <c r="HWM191" s="344"/>
      <c r="HWN191" s="344"/>
      <c r="HWO191" s="344"/>
      <c r="HWP191" s="344"/>
      <c r="HWQ191" s="344"/>
      <c r="HWR191" s="345"/>
      <c r="HWS191" s="343" t="s">
        <v>298</v>
      </c>
      <c r="HWT191" s="344"/>
      <c r="HWU191" s="344"/>
      <c r="HWV191" s="344"/>
      <c r="HWW191" s="344"/>
      <c r="HWX191" s="344"/>
      <c r="HWY191" s="344"/>
      <c r="HWZ191" s="345"/>
      <c r="HXA191" s="343" t="s">
        <v>298</v>
      </c>
      <c r="HXB191" s="344"/>
      <c r="HXC191" s="344"/>
      <c r="HXD191" s="344"/>
      <c r="HXE191" s="344"/>
      <c r="HXF191" s="344"/>
      <c r="HXG191" s="344"/>
      <c r="HXH191" s="345"/>
      <c r="HXI191" s="343" t="s">
        <v>298</v>
      </c>
      <c r="HXJ191" s="344"/>
      <c r="HXK191" s="344"/>
      <c r="HXL191" s="344"/>
      <c r="HXM191" s="344"/>
      <c r="HXN191" s="344"/>
      <c r="HXO191" s="344"/>
      <c r="HXP191" s="345"/>
      <c r="HXQ191" s="343" t="s">
        <v>298</v>
      </c>
      <c r="HXR191" s="344"/>
      <c r="HXS191" s="344"/>
      <c r="HXT191" s="344"/>
      <c r="HXU191" s="344"/>
      <c r="HXV191" s="344"/>
      <c r="HXW191" s="344"/>
      <c r="HXX191" s="345"/>
      <c r="HXY191" s="343" t="s">
        <v>298</v>
      </c>
      <c r="HXZ191" s="344"/>
      <c r="HYA191" s="344"/>
      <c r="HYB191" s="344"/>
      <c r="HYC191" s="344"/>
      <c r="HYD191" s="344"/>
      <c r="HYE191" s="344"/>
      <c r="HYF191" s="345"/>
      <c r="HYG191" s="343" t="s">
        <v>298</v>
      </c>
      <c r="HYH191" s="344"/>
      <c r="HYI191" s="344"/>
      <c r="HYJ191" s="344"/>
      <c r="HYK191" s="344"/>
      <c r="HYL191" s="344"/>
      <c r="HYM191" s="344"/>
      <c r="HYN191" s="345"/>
      <c r="HYO191" s="343" t="s">
        <v>298</v>
      </c>
      <c r="HYP191" s="344"/>
      <c r="HYQ191" s="344"/>
      <c r="HYR191" s="344"/>
      <c r="HYS191" s="344"/>
      <c r="HYT191" s="344"/>
      <c r="HYU191" s="344"/>
      <c r="HYV191" s="345"/>
      <c r="HYW191" s="343" t="s">
        <v>298</v>
      </c>
      <c r="HYX191" s="344"/>
      <c r="HYY191" s="344"/>
      <c r="HYZ191" s="344"/>
      <c r="HZA191" s="344"/>
      <c r="HZB191" s="344"/>
      <c r="HZC191" s="344"/>
      <c r="HZD191" s="345"/>
      <c r="HZE191" s="343" t="s">
        <v>298</v>
      </c>
      <c r="HZF191" s="344"/>
      <c r="HZG191" s="344"/>
      <c r="HZH191" s="344"/>
      <c r="HZI191" s="344"/>
      <c r="HZJ191" s="344"/>
      <c r="HZK191" s="344"/>
      <c r="HZL191" s="345"/>
      <c r="HZM191" s="343" t="s">
        <v>298</v>
      </c>
      <c r="HZN191" s="344"/>
      <c r="HZO191" s="344"/>
      <c r="HZP191" s="344"/>
      <c r="HZQ191" s="344"/>
      <c r="HZR191" s="344"/>
      <c r="HZS191" s="344"/>
      <c r="HZT191" s="345"/>
      <c r="HZU191" s="343" t="s">
        <v>298</v>
      </c>
      <c r="HZV191" s="344"/>
      <c r="HZW191" s="344"/>
      <c r="HZX191" s="344"/>
      <c r="HZY191" s="344"/>
      <c r="HZZ191" s="344"/>
      <c r="IAA191" s="344"/>
      <c r="IAB191" s="345"/>
      <c r="IAC191" s="343" t="s">
        <v>298</v>
      </c>
      <c r="IAD191" s="344"/>
      <c r="IAE191" s="344"/>
      <c r="IAF191" s="344"/>
      <c r="IAG191" s="344"/>
      <c r="IAH191" s="344"/>
      <c r="IAI191" s="344"/>
      <c r="IAJ191" s="345"/>
      <c r="IAK191" s="343" t="s">
        <v>298</v>
      </c>
      <c r="IAL191" s="344"/>
      <c r="IAM191" s="344"/>
      <c r="IAN191" s="344"/>
      <c r="IAO191" s="344"/>
      <c r="IAP191" s="344"/>
      <c r="IAQ191" s="344"/>
      <c r="IAR191" s="345"/>
      <c r="IAS191" s="343" t="s">
        <v>298</v>
      </c>
      <c r="IAT191" s="344"/>
      <c r="IAU191" s="344"/>
      <c r="IAV191" s="344"/>
      <c r="IAW191" s="344"/>
      <c r="IAX191" s="344"/>
      <c r="IAY191" s="344"/>
      <c r="IAZ191" s="345"/>
      <c r="IBA191" s="343" t="s">
        <v>298</v>
      </c>
      <c r="IBB191" s="344"/>
      <c r="IBC191" s="344"/>
      <c r="IBD191" s="344"/>
      <c r="IBE191" s="344"/>
      <c r="IBF191" s="344"/>
      <c r="IBG191" s="344"/>
      <c r="IBH191" s="345"/>
      <c r="IBI191" s="343" t="s">
        <v>298</v>
      </c>
      <c r="IBJ191" s="344"/>
      <c r="IBK191" s="344"/>
      <c r="IBL191" s="344"/>
      <c r="IBM191" s="344"/>
      <c r="IBN191" s="344"/>
      <c r="IBO191" s="344"/>
      <c r="IBP191" s="345"/>
      <c r="IBQ191" s="343" t="s">
        <v>298</v>
      </c>
      <c r="IBR191" s="344"/>
      <c r="IBS191" s="344"/>
      <c r="IBT191" s="344"/>
      <c r="IBU191" s="344"/>
      <c r="IBV191" s="344"/>
      <c r="IBW191" s="344"/>
      <c r="IBX191" s="345"/>
      <c r="IBY191" s="343" t="s">
        <v>298</v>
      </c>
      <c r="IBZ191" s="344"/>
      <c r="ICA191" s="344"/>
      <c r="ICB191" s="344"/>
      <c r="ICC191" s="344"/>
      <c r="ICD191" s="344"/>
      <c r="ICE191" s="344"/>
      <c r="ICF191" s="345"/>
      <c r="ICG191" s="343" t="s">
        <v>298</v>
      </c>
      <c r="ICH191" s="344"/>
      <c r="ICI191" s="344"/>
      <c r="ICJ191" s="344"/>
      <c r="ICK191" s="344"/>
      <c r="ICL191" s="344"/>
      <c r="ICM191" s="344"/>
      <c r="ICN191" s="345"/>
      <c r="ICO191" s="343" t="s">
        <v>298</v>
      </c>
      <c r="ICP191" s="344"/>
      <c r="ICQ191" s="344"/>
      <c r="ICR191" s="344"/>
      <c r="ICS191" s="344"/>
      <c r="ICT191" s="344"/>
      <c r="ICU191" s="344"/>
      <c r="ICV191" s="345"/>
      <c r="ICW191" s="343" t="s">
        <v>298</v>
      </c>
      <c r="ICX191" s="344"/>
      <c r="ICY191" s="344"/>
      <c r="ICZ191" s="344"/>
      <c r="IDA191" s="344"/>
      <c r="IDB191" s="344"/>
      <c r="IDC191" s="344"/>
      <c r="IDD191" s="345"/>
      <c r="IDE191" s="343" t="s">
        <v>298</v>
      </c>
      <c r="IDF191" s="344"/>
      <c r="IDG191" s="344"/>
      <c r="IDH191" s="344"/>
      <c r="IDI191" s="344"/>
      <c r="IDJ191" s="344"/>
      <c r="IDK191" s="344"/>
      <c r="IDL191" s="345"/>
      <c r="IDM191" s="343" t="s">
        <v>298</v>
      </c>
      <c r="IDN191" s="344"/>
      <c r="IDO191" s="344"/>
      <c r="IDP191" s="344"/>
      <c r="IDQ191" s="344"/>
      <c r="IDR191" s="344"/>
      <c r="IDS191" s="344"/>
      <c r="IDT191" s="345"/>
      <c r="IDU191" s="343" t="s">
        <v>298</v>
      </c>
      <c r="IDV191" s="344"/>
      <c r="IDW191" s="344"/>
      <c r="IDX191" s="344"/>
      <c r="IDY191" s="344"/>
      <c r="IDZ191" s="344"/>
      <c r="IEA191" s="344"/>
      <c r="IEB191" s="345"/>
      <c r="IEC191" s="343" t="s">
        <v>298</v>
      </c>
      <c r="IED191" s="344"/>
      <c r="IEE191" s="344"/>
      <c r="IEF191" s="344"/>
      <c r="IEG191" s="344"/>
      <c r="IEH191" s="344"/>
      <c r="IEI191" s="344"/>
      <c r="IEJ191" s="345"/>
      <c r="IEK191" s="343" t="s">
        <v>298</v>
      </c>
      <c r="IEL191" s="344"/>
      <c r="IEM191" s="344"/>
      <c r="IEN191" s="344"/>
      <c r="IEO191" s="344"/>
      <c r="IEP191" s="344"/>
      <c r="IEQ191" s="344"/>
      <c r="IER191" s="345"/>
      <c r="IES191" s="343" t="s">
        <v>298</v>
      </c>
      <c r="IET191" s="344"/>
      <c r="IEU191" s="344"/>
      <c r="IEV191" s="344"/>
      <c r="IEW191" s="344"/>
      <c r="IEX191" s="344"/>
      <c r="IEY191" s="344"/>
      <c r="IEZ191" s="345"/>
      <c r="IFA191" s="343" t="s">
        <v>298</v>
      </c>
      <c r="IFB191" s="344"/>
      <c r="IFC191" s="344"/>
      <c r="IFD191" s="344"/>
      <c r="IFE191" s="344"/>
      <c r="IFF191" s="344"/>
      <c r="IFG191" s="344"/>
      <c r="IFH191" s="345"/>
      <c r="IFI191" s="343" t="s">
        <v>298</v>
      </c>
      <c r="IFJ191" s="344"/>
      <c r="IFK191" s="344"/>
      <c r="IFL191" s="344"/>
      <c r="IFM191" s="344"/>
      <c r="IFN191" s="344"/>
      <c r="IFO191" s="344"/>
      <c r="IFP191" s="345"/>
      <c r="IFQ191" s="343" t="s">
        <v>298</v>
      </c>
      <c r="IFR191" s="344"/>
      <c r="IFS191" s="344"/>
      <c r="IFT191" s="344"/>
      <c r="IFU191" s="344"/>
      <c r="IFV191" s="344"/>
      <c r="IFW191" s="344"/>
      <c r="IFX191" s="345"/>
      <c r="IFY191" s="343" t="s">
        <v>298</v>
      </c>
      <c r="IFZ191" s="344"/>
      <c r="IGA191" s="344"/>
      <c r="IGB191" s="344"/>
      <c r="IGC191" s="344"/>
      <c r="IGD191" s="344"/>
      <c r="IGE191" s="344"/>
      <c r="IGF191" s="345"/>
      <c r="IGG191" s="343" t="s">
        <v>298</v>
      </c>
      <c r="IGH191" s="344"/>
      <c r="IGI191" s="344"/>
      <c r="IGJ191" s="344"/>
      <c r="IGK191" s="344"/>
      <c r="IGL191" s="344"/>
      <c r="IGM191" s="344"/>
      <c r="IGN191" s="345"/>
      <c r="IGO191" s="343" t="s">
        <v>298</v>
      </c>
      <c r="IGP191" s="344"/>
      <c r="IGQ191" s="344"/>
      <c r="IGR191" s="344"/>
      <c r="IGS191" s="344"/>
      <c r="IGT191" s="344"/>
      <c r="IGU191" s="344"/>
      <c r="IGV191" s="345"/>
      <c r="IGW191" s="343" t="s">
        <v>298</v>
      </c>
      <c r="IGX191" s="344"/>
      <c r="IGY191" s="344"/>
      <c r="IGZ191" s="344"/>
      <c r="IHA191" s="344"/>
      <c r="IHB191" s="344"/>
      <c r="IHC191" s="344"/>
      <c r="IHD191" s="345"/>
      <c r="IHE191" s="343" t="s">
        <v>298</v>
      </c>
      <c r="IHF191" s="344"/>
      <c r="IHG191" s="344"/>
      <c r="IHH191" s="344"/>
      <c r="IHI191" s="344"/>
      <c r="IHJ191" s="344"/>
      <c r="IHK191" s="344"/>
      <c r="IHL191" s="345"/>
      <c r="IHM191" s="343" t="s">
        <v>298</v>
      </c>
      <c r="IHN191" s="344"/>
      <c r="IHO191" s="344"/>
      <c r="IHP191" s="344"/>
      <c r="IHQ191" s="344"/>
      <c r="IHR191" s="344"/>
      <c r="IHS191" s="344"/>
      <c r="IHT191" s="345"/>
      <c r="IHU191" s="343" t="s">
        <v>298</v>
      </c>
      <c r="IHV191" s="344"/>
      <c r="IHW191" s="344"/>
      <c r="IHX191" s="344"/>
      <c r="IHY191" s="344"/>
      <c r="IHZ191" s="344"/>
      <c r="IIA191" s="344"/>
      <c r="IIB191" s="345"/>
      <c r="IIC191" s="343" t="s">
        <v>298</v>
      </c>
      <c r="IID191" s="344"/>
      <c r="IIE191" s="344"/>
      <c r="IIF191" s="344"/>
      <c r="IIG191" s="344"/>
      <c r="IIH191" s="344"/>
      <c r="III191" s="344"/>
      <c r="IIJ191" s="345"/>
      <c r="IIK191" s="343" t="s">
        <v>298</v>
      </c>
      <c r="IIL191" s="344"/>
      <c r="IIM191" s="344"/>
      <c r="IIN191" s="344"/>
      <c r="IIO191" s="344"/>
      <c r="IIP191" s="344"/>
      <c r="IIQ191" s="344"/>
      <c r="IIR191" s="345"/>
      <c r="IIS191" s="343" t="s">
        <v>298</v>
      </c>
      <c r="IIT191" s="344"/>
      <c r="IIU191" s="344"/>
      <c r="IIV191" s="344"/>
      <c r="IIW191" s="344"/>
      <c r="IIX191" s="344"/>
      <c r="IIY191" s="344"/>
      <c r="IIZ191" s="345"/>
      <c r="IJA191" s="343" t="s">
        <v>298</v>
      </c>
      <c r="IJB191" s="344"/>
      <c r="IJC191" s="344"/>
      <c r="IJD191" s="344"/>
      <c r="IJE191" s="344"/>
      <c r="IJF191" s="344"/>
      <c r="IJG191" s="344"/>
      <c r="IJH191" s="345"/>
      <c r="IJI191" s="343" t="s">
        <v>298</v>
      </c>
      <c r="IJJ191" s="344"/>
      <c r="IJK191" s="344"/>
      <c r="IJL191" s="344"/>
      <c r="IJM191" s="344"/>
      <c r="IJN191" s="344"/>
      <c r="IJO191" s="344"/>
      <c r="IJP191" s="345"/>
      <c r="IJQ191" s="343" t="s">
        <v>298</v>
      </c>
      <c r="IJR191" s="344"/>
      <c r="IJS191" s="344"/>
      <c r="IJT191" s="344"/>
      <c r="IJU191" s="344"/>
      <c r="IJV191" s="344"/>
      <c r="IJW191" s="344"/>
      <c r="IJX191" s="345"/>
      <c r="IJY191" s="343" t="s">
        <v>298</v>
      </c>
      <c r="IJZ191" s="344"/>
      <c r="IKA191" s="344"/>
      <c r="IKB191" s="344"/>
      <c r="IKC191" s="344"/>
      <c r="IKD191" s="344"/>
      <c r="IKE191" s="344"/>
      <c r="IKF191" s="345"/>
      <c r="IKG191" s="343" t="s">
        <v>298</v>
      </c>
      <c r="IKH191" s="344"/>
      <c r="IKI191" s="344"/>
      <c r="IKJ191" s="344"/>
      <c r="IKK191" s="344"/>
      <c r="IKL191" s="344"/>
      <c r="IKM191" s="344"/>
      <c r="IKN191" s="345"/>
      <c r="IKO191" s="343" t="s">
        <v>298</v>
      </c>
      <c r="IKP191" s="344"/>
      <c r="IKQ191" s="344"/>
      <c r="IKR191" s="344"/>
      <c r="IKS191" s="344"/>
      <c r="IKT191" s="344"/>
      <c r="IKU191" s="344"/>
      <c r="IKV191" s="345"/>
      <c r="IKW191" s="343" t="s">
        <v>298</v>
      </c>
      <c r="IKX191" s="344"/>
      <c r="IKY191" s="344"/>
      <c r="IKZ191" s="344"/>
      <c r="ILA191" s="344"/>
      <c r="ILB191" s="344"/>
      <c r="ILC191" s="344"/>
      <c r="ILD191" s="345"/>
      <c r="ILE191" s="343" t="s">
        <v>298</v>
      </c>
      <c r="ILF191" s="344"/>
      <c r="ILG191" s="344"/>
      <c r="ILH191" s="344"/>
      <c r="ILI191" s="344"/>
      <c r="ILJ191" s="344"/>
      <c r="ILK191" s="344"/>
      <c r="ILL191" s="345"/>
      <c r="ILM191" s="343" t="s">
        <v>298</v>
      </c>
      <c r="ILN191" s="344"/>
      <c r="ILO191" s="344"/>
      <c r="ILP191" s="344"/>
      <c r="ILQ191" s="344"/>
      <c r="ILR191" s="344"/>
      <c r="ILS191" s="344"/>
      <c r="ILT191" s="345"/>
      <c r="ILU191" s="343" t="s">
        <v>298</v>
      </c>
      <c r="ILV191" s="344"/>
      <c r="ILW191" s="344"/>
      <c r="ILX191" s="344"/>
      <c r="ILY191" s="344"/>
      <c r="ILZ191" s="344"/>
      <c r="IMA191" s="344"/>
      <c r="IMB191" s="345"/>
      <c r="IMC191" s="343" t="s">
        <v>298</v>
      </c>
      <c r="IMD191" s="344"/>
      <c r="IME191" s="344"/>
      <c r="IMF191" s="344"/>
      <c r="IMG191" s="344"/>
      <c r="IMH191" s="344"/>
      <c r="IMI191" s="344"/>
      <c r="IMJ191" s="345"/>
      <c r="IMK191" s="343" t="s">
        <v>298</v>
      </c>
      <c r="IML191" s="344"/>
      <c r="IMM191" s="344"/>
      <c r="IMN191" s="344"/>
      <c r="IMO191" s="344"/>
      <c r="IMP191" s="344"/>
      <c r="IMQ191" s="344"/>
      <c r="IMR191" s="345"/>
      <c r="IMS191" s="343" t="s">
        <v>298</v>
      </c>
      <c r="IMT191" s="344"/>
      <c r="IMU191" s="344"/>
      <c r="IMV191" s="344"/>
      <c r="IMW191" s="344"/>
      <c r="IMX191" s="344"/>
      <c r="IMY191" s="344"/>
      <c r="IMZ191" s="345"/>
      <c r="INA191" s="343" t="s">
        <v>298</v>
      </c>
      <c r="INB191" s="344"/>
      <c r="INC191" s="344"/>
      <c r="IND191" s="344"/>
      <c r="INE191" s="344"/>
      <c r="INF191" s="344"/>
      <c r="ING191" s="344"/>
      <c r="INH191" s="345"/>
      <c r="INI191" s="343" t="s">
        <v>298</v>
      </c>
      <c r="INJ191" s="344"/>
      <c r="INK191" s="344"/>
      <c r="INL191" s="344"/>
      <c r="INM191" s="344"/>
      <c r="INN191" s="344"/>
      <c r="INO191" s="344"/>
      <c r="INP191" s="345"/>
      <c r="INQ191" s="343" t="s">
        <v>298</v>
      </c>
      <c r="INR191" s="344"/>
      <c r="INS191" s="344"/>
      <c r="INT191" s="344"/>
      <c r="INU191" s="344"/>
      <c r="INV191" s="344"/>
      <c r="INW191" s="344"/>
      <c r="INX191" s="345"/>
      <c r="INY191" s="343" t="s">
        <v>298</v>
      </c>
      <c r="INZ191" s="344"/>
      <c r="IOA191" s="344"/>
      <c r="IOB191" s="344"/>
      <c r="IOC191" s="344"/>
      <c r="IOD191" s="344"/>
      <c r="IOE191" s="344"/>
      <c r="IOF191" s="345"/>
      <c r="IOG191" s="343" t="s">
        <v>298</v>
      </c>
      <c r="IOH191" s="344"/>
      <c r="IOI191" s="344"/>
      <c r="IOJ191" s="344"/>
      <c r="IOK191" s="344"/>
      <c r="IOL191" s="344"/>
      <c r="IOM191" s="344"/>
      <c r="ION191" s="345"/>
      <c r="IOO191" s="343" t="s">
        <v>298</v>
      </c>
      <c r="IOP191" s="344"/>
      <c r="IOQ191" s="344"/>
      <c r="IOR191" s="344"/>
      <c r="IOS191" s="344"/>
      <c r="IOT191" s="344"/>
      <c r="IOU191" s="344"/>
      <c r="IOV191" s="345"/>
      <c r="IOW191" s="343" t="s">
        <v>298</v>
      </c>
      <c r="IOX191" s="344"/>
      <c r="IOY191" s="344"/>
      <c r="IOZ191" s="344"/>
      <c r="IPA191" s="344"/>
      <c r="IPB191" s="344"/>
      <c r="IPC191" s="344"/>
      <c r="IPD191" s="345"/>
      <c r="IPE191" s="343" t="s">
        <v>298</v>
      </c>
      <c r="IPF191" s="344"/>
      <c r="IPG191" s="344"/>
      <c r="IPH191" s="344"/>
      <c r="IPI191" s="344"/>
      <c r="IPJ191" s="344"/>
      <c r="IPK191" s="344"/>
      <c r="IPL191" s="345"/>
      <c r="IPM191" s="343" t="s">
        <v>298</v>
      </c>
      <c r="IPN191" s="344"/>
      <c r="IPO191" s="344"/>
      <c r="IPP191" s="344"/>
      <c r="IPQ191" s="344"/>
      <c r="IPR191" s="344"/>
      <c r="IPS191" s="344"/>
      <c r="IPT191" s="345"/>
      <c r="IPU191" s="343" t="s">
        <v>298</v>
      </c>
      <c r="IPV191" s="344"/>
      <c r="IPW191" s="344"/>
      <c r="IPX191" s="344"/>
      <c r="IPY191" s="344"/>
      <c r="IPZ191" s="344"/>
      <c r="IQA191" s="344"/>
      <c r="IQB191" s="345"/>
      <c r="IQC191" s="343" t="s">
        <v>298</v>
      </c>
      <c r="IQD191" s="344"/>
      <c r="IQE191" s="344"/>
      <c r="IQF191" s="344"/>
      <c r="IQG191" s="344"/>
      <c r="IQH191" s="344"/>
      <c r="IQI191" s="344"/>
      <c r="IQJ191" s="345"/>
      <c r="IQK191" s="343" t="s">
        <v>298</v>
      </c>
      <c r="IQL191" s="344"/>
      <c r="IQM191" s="344"/>
      <c r="IQN191" s="344"/>
      <c r="IQO191" s="344"/>
      <c r="IQP191" s="344"/>
      <c r="IQQ191" s="344"/>
      <c r="IQR191" s="345"/>
      <c r="IQS191" s="343" t="s">
        <v>298</v>
      </c>
      <c r="IQT191" s="344"/>
      <c r="IQU191" s="344"/>
      <c r="IQV191" s="344"/>
      <c r="IQW191" s="344"/>
      <c r="IQX191" s="344"/>
      <c r="IQY191" s="344"/>
      <c r="IQZ191" s="345"/>
      <c r="IRA191" s="343" t="s">
        <v>298</v>
      </c>
      <c r="IRB191" s="344"/>
      <c r="IRC191" s="344"/>
      <c r="IRD191" s="344"/>
      <c r="IRE191" s="344"/>
      <c r="IRF191" s="344"/>
      <c r="IRG191" s="344"/>
      <c r="IRH191" s="345"/>
      <c r="IRI191" s="343" t="s">
        <v>298</v>
      </c>
      <c r="IRJ191" s="344"/>
      <c r="IRK191" s="344"/>
      <c r="IRL191" s="344"/>
      <c r="IRM191" s="344"/>
      <c r="IRN191" s="344"/>
      <c r="IRO191" s="344"/>
      <c r="IRP191" s="345"/>
      <c r="IRQ191" s="343" t="s">
        <v>298</v>
      </c>
      <c r="IRR191" s="344"/>
      <c r="IRS191" s="344"/>
      <c r="IRT191" s="344"/>
      <c r="IRU191" s="344"/>
      <c r="IRV191" s="344"/>
      <c r="IRW191" s="344"/>
      <c r="IRX191" s="345"/>
      <c r="IRY191" s="343" t="s">
        <v>298</v>
      </c>
      <c r="IRZ191" s="344"/>
      <c r="ISA191" s="344"/>
      <c r="ISB191" s="344"/>
      <c r="ISC191" s="344"/>
      <c r="ISD191" s="344"/>
      <c r="ISE191" s="344"/>
      <c r="ISF191" s="345"/>
      <c r="ISG191" s="343" t="s">
        <v>298</v>
      </c>
      <c r="ISH191" s="344"/>
      <c r="ISI191" s="344"/>
      <c r="ISJ191" s="344"/>
      <c r="ISK191" s="344"/>
      <c r="ISL191" s="344"/>
      <c r="ISM191" s="344"/>
      <c r="ISN191" s="345"/>
      <c r="ISO191" s="343" t="s">
        <v>298</v>
      </c>
      <c r="ISP191" s="344"/>
      <c r="ISQ191" s="344"/>
      <c r="ISR191" s="344"/>
      <c r="ISS191" s="344"/>
      <c r="IST191" s="344"/>
      <c r="ISU191" s="344"/>
      <c r="ISV191" s="345"/>
      <c r="ISW191" s="343" t="s">
        <v>298</v>
      </c>
      <c r="ISX191" s="344"/>
      <c r="ISY191" s="344"/>
      <c r="ISZ191" s="344"/>
      <c r="ITA191" s="344"/>
      <c r="ITB191" s="344"/>
      <c r="ITC191" s="344"/>
      <c r="ITD191" s="345"/>
      <c r="ITE191" s="343" t="s">
        <v>298</v>
      </c>
      <c r="ITF191" s="344"/>
      <c r="ITG191" s="344"/>
      <c r="ITH191" s="344"/>
      <c r="ITI191" s="344"/>
      <c r="ITJ191" s="344"/>
      <c r="ITK191" s="344"/>
      <c r="ITL191" s="345"/>
      <c r="ITM191" s="343" t="s">
        <v>298</v>
      </c>
      <c r="ITN191" s="344"/>
      <c r="ITO191" s="344"/>
      <c r="ITP191" s="344"/>
      <c r="ITQ191" s="344"/>
      <c r="ITR191" s="344"/>
      <c r="ITS191" s="344"/>
      <c r="ITT191" s="345"/>
      <c r="ITU191" s="343" t="s">
        <v>298</v>
      </c>
      <c r="ITV191" s="344"/>
      <c r="ITW191" s="344"/>
      <c r="ITX191" s="344"/>
      <c r="ITY191" s="344"/>
      <c r="ITZ191" s="344"/>
      <c r="IUA191" s="344"/>
      <c r="IUB191" s="345"/>
      <c r="IUC191" s="343" t="s">
        <v>298</v>
      </c>
      <c r="IUD191" s="344"/>
      <c r="IUE191" s="344"/>
      <c r="IUF191" s="344"/>
      <c r="IUG191" s="344"/>
      <c r="IUH191" s="344"/>
      <c r="IUI191" s="344"/>
      <c r="IUJ191" s="345"/>
      <c r="IUK191" s="343" t="s">
        <v>298</v>
      </c>
      <c r="IUL191" s="344"/>
      <c r="IUM191" s="344"/>
      <c r="IUN191" s="344"/>
      <c r="IUO191" s="344"/>
      <c r="IUP191" s="344"/>
      <c r="IUQ191" s="344"/>
      <c r="IUR191" s="345"/>
      <c r="IUS191" s="343" t="s">
        <v>298</v>
      </c>
      <c r="IUT191" s="344"/>
      <c r="IUU191" s="344"/>
      <c r="IUV191" s="344"/>
      <c r="IUW191" s="344"/>
      <c r="IUX191" s="344"/>
      <c r="IUY191" s="344"/>
      <c r="IUZ191" s="345"/>
      <c r="IVA191" s="343" t="s">
        <v>298</v>
      </c>
      <c r="IVB191" s="344"/>
      <c r="IVC191" s="344"/>
      <c r="IVD191" s="344"/>
      <c r="IVE191" s="344"/>
      <c r="IVF191" s="344"/>
      <c r="IVG191" s="344"/>
      <c r="IVH191" s="345"/>
      <c r="IVI191" s="343" t="s">
        <v>298</v>
      </c>
      <c r="IVJ191" s="344"/>
      <c r="IVK191" s="344"/>
      <c r="IVL191" s="344"/>
      <c r="IVM191" s="344"/>
      <c r="IVN191" s="344"/>
      <c r="IVO191" s="344"/>
      <c r="IVP191" s="345"/>
      <c r="IVQ191" s="343" t="s">
        <v>298</v>
      </c>
      <c r="IVR191" s="344"/>
      <c r="IVS191" s="344"/>
      <c r="IVT191" s="344"/>
      <c r="IVU191" s="344"/>
      <c r="IVV191" s="344"/>
      <c r="IVW191" s="344"/>
      <c r="IVX191" s="345"/>
      <c r="IVY191" s="343" t="s">
        <v>298</v>
      </c>
      <c r="IVZ191" s="344"/>
      <c r="IWA191" s="344"/>
      <c r="IWB191" s="344"/>
      <c r="IWC191" s="344"/>
      <c r="IWD191" s="344"/>
      <c r="IWE191" s="344"/>
      <c r="IWF191" s="345"/>
      <c r="IWG191" s="343" t="s">
        <v>298</v>
      </c>
      <c r="IWH191" s="344"/>
      <c r="IWI191" s="344"/>
      <c r="IWJ191" s="344"/>
      <c r="IWK191" s="344"/>
      <c r="IWL191" s="344"/>
      <c r="IWM191" s="344"/>
      <c r="IWN191" s="345"/>
      <c r="IWO191" s="343" t="s">
        <v>298</v>
      </c>
      <c r="IWP191" s="344"/>
      <c r="IWQ191" s="344"/>
      <c r="IWR191" s="344"/>
      <c r="IWS191" s="344"/>
      <c r="IWT191" s="344"/>
      <c r="IWU191" s="344"/>
      <c r="IWV191" s="345"/>
      <c r="IWW191" s="343" t="s">
        <v>298</v>
      </c>
      <c r="IWX191" s="344"/>
      <c r="IWY191" s="344"/>
      <c r="IWZ191" s="344"/>
      <c r="IXA191" s="344"/>
      <c r="IXB191" s="344"/>
      <c r="IXC191" s="344"/>
      <c r="IXD191" s="345"/>
      <c r="IXE191" s="343" t="s">
        <v>298</v>
      </c>
      <c r="IXF191" s="344"/>
      <c r="IXG191" s="344"/>
      <c r="IXH191" s="344"/>
      <c r="IXI191" s="344"/>
      <c r="IXJ191" s="344"/>
      <c r="IXK191" s="344"/>
      <c r="IXL191" s="345"/>
      <c r="IXM191" s="343" t="s">
        <v>298</v>
      </c>
      <c r="IXN191" s="344"/>
      <c r="IXO191" s="344"/>
      <c r="IXP191" s="344"/>
      <c r="IXQ191" s="344"/>
      <c r="IXR191" s="344"/>
      <c r="IXS191" s="344"/>
      <c r="IXT191" s="345"/>
      <c r="IXU191" s="343" t="s">
        <v>298</v>
      </c>
      <c r="IXV191" s="344"/>
      <c r="IXW191" s="344"/>
      <c r="IXX191" s="344"/>
      <c r="IXY191" s="344"/>
      <c r="IXZ191" s="344"/>
      <c r="IYA191" s="344"/>
      <c r="IYB191" s="345"/>
      <c r="IYC191" s="343" t="s">
        <v>298</v>
      </c>
      <c r="IYD191" s="344"/>
      <c r="IYE191" s="344"/>
      <c r="IYF191" s="344"/>
      <c r="IYG191" s="344"/>
      <c r="IYH191" s="344"/>
      <c r="IYI191" s="344"/>
      <c r="IYJ191" s="345"/>
      <c r="IYK191" s="343" t="s">
        <v>298</v>
      </c>
      <c r="IYL191" s="344"/>
      <c r="IYM191" s="344"/>
      <c r="IYN191" s="344"/>
      <c r="IYO191" s="344"/>
      <c r="IYP191" s="344"/>
      <c r="IYQ191" s="344"/>
      <c r="IYR191" s="345"/>
      <c r="IYS191" s="343" t="s">
        <v>298</v>
      </c>
      <c r="IYT191" s="344"/>
      <c r="IYU191" s="344"/>
      <c r="IYV191" s="344"/>
      <c r="IYW191" s="344"/>
      <c r="IYX191" s="344"/>
      <c r="IYY191" s="344"/>
      <c r="IYZ191" s="345"/>
      <c r="IZA191" s="343" t="s">
        <v>298</v>
      </c>
      <c r="IZB191" s="344"/>
      <c r="IZC191" s="344"/>
      <c r="IZD191" s="344"/>
      <c r="IZE191" s="344"/>
      <c r="IZF191" s="344"/>
      <c r="IZG191" s="344"/>
      <c r="IZH191" s="345"/>
      <c r="IZI191" s="343" t="s">
        <v>298</v>
      </c>
      <c r="IZJ191" s="344"/>
      <c r="IZK191" s="344"/>
      <c r="IZL191" s="344"/>
      <c r="IZM191" s="344"/>
      <c r="IZN191" s="344"/>
      <c r="IZO191" s="344"/>
      <c r="IZP191" s="345"/>
      <c r="IZQ191" s="343" t="s">
        <v>298</v>
      </c>
      <c r="IZR191" s="344"/>
      <c r="IZS191" s="344"/>
      <c r="IZT191" s="344"/>
      <c r="IZU191" s="344"/>
      <c r="IZV191" s="344"/>
      <c r="IZW191" s="344"/>
      <c r="IZX191" s="345"/>
      <c r="IZY191" s="343" t="s">
        <v>298</v>
      </c>
      <c r="IZZ191" s="344"/>
      <c r="JAA191" s="344"/>
      <c r="JAB191" s="344"/>
      <c r="JAC191" s="344"/>
      <c r="JAD191" s="344"/>
      <c r="JAE191" s="344"/>
      <c r="JAF191" s="345"/>
      <c r="JAG191" s="343" t="s">
        <v>298</v>
      </c>
      <c r="JAH191" s="344"/>
      <c r="JAI191" s="344"/>
      <c r="JAJ191" s="344"/>
      <c r="JAK191" s="344"/>
      <c r="JAL191" s="344"/>
      <c r="JAM191" s="344"/>
      <c r="JAN191" s="345"/>
      <c r="JAO191" s="343" t="s">
        <v>298</v>
      </c>
      <c r="JAP191" s="344"/>
      <c r="JAQ191" s="344"/>
      <c r="JAR191" s="344"/>
      <c r="JAS191" s="344"/>
      <c r="JAT191" s="344"/>
      <c r="JAU191" s="344"/>
      <c r="JAV191" s="345"/>
      <c r="JAW191" s="343" t="s">
        <v>298</v>
      </c>
      <c r="JAX191" s="344"/>
      <c r="JAY191" s="344"/>
      <c r="JAZ191" s="344"/>
      <c r="JBA191" s="344"/>
      <c r="JBB191" s="344"/>
      <c r="JBC191" s="344"/>
      <c r="JBD191" s="345"/>
      <c r="JBE191" s="343" t="s">
        <v>298</v>
      </c>
      <c r="JBF191" s="344"/>
      <c r="JBG191" s="344"/>
      <c r="JBH191" s="344"/>
      <c r="JBI191" s="344"/>
      <c r="JBJ191" s="344"/>
      <c r="JBK191" s="344"/>
      <c r="JBL191" s="345"/>
      <c r="JBM191" s="343" t="s">
        <v>298</v>
      </c>
      <c r="JBN191" s="344"/>
      <c r="JBO191" s="344"/>
      <c r="JBP191" s="344"/>
      <c r="JBQ191" s="344"/>
      <c r="JBR191" s="344"/>
      <c r="JBS191" s="344"/>
      <c r="JBT191" s="345"/>
      <c r="JBU191" s="343" t="s">
        <v>298</v>
      </c>
      <c r="JBV191" s="344"/>
      <c r="JBW191" s="344"/>
      <c r="JBX191" s="344"/>
      <c r="JBY191" s="344"/>
      <c r="JBZ191" s="344"/>
      <c r="JCA191" s="344"/>
      <c r="JCB191" s="345"/>
      <c r="JCC191" s="343" t="s">
        <v>298</v>
      </c>
      <c r="JCD191" s="344"/>
      <c r="JCE191" s="344"/>
      <c r="JCF191" s="344"/>
      <c r="JCG191" s="344"/>
      <c r="JCH191" s="344"/>
      <c r="JCI191" s="344"/>
      <c r="JCJ191" s="345"/>
      <c r="JCK191" s="343" t="s">
        <v>298</v>
      </c>
      <c r="JCL191" s="344"/>
      <c r="JCM191" s="344"/>
      <c r="JCN191" s="344"/>
      <c r="JCO191" s="344"/>
      <c r="JCP191" s="344"/>
      <c r="JCQ191" s="344"/>
      <c r="JCR191" s="345"/>
      <c r="JCS191" s="343" t="s">
        <v>298</v>
      </c>
      <c r="JCT191" s="344"/>
      <c r="JCU191" s="344"/>
      <c r="JCV191" s="344"/>
      <c r="JCW191" s="344"/>
      <c r="JCX191" s="344"/>
      <c r="JCY191" s="344"/>
      <c r="JCZ191" s="345"/>
      <c r="JDA191" s="343" t="s">
        <v>298</v>
      </c>
      <c r="JDB191" s="344"/>
      <c r="JDC191" s="344"/>
      <c r="JDD191" s="344"/>
      <c r="JDE191" s="344"/>
      <c r="JDF191" s="344"/>
      <c r="JDG191" s="344"/>
      <c r="JDH191" s="345"/>
      <c r="JDI191" s="343" t="s">
        <v>298</v>
      </c>
      <c r="JDJ191" s="344"/>
      <c r="JDK191" s="344"/>
      <c r="JDL191" s="344"/>
      <c r="JDM191" s="344"/>
      <c r="JDN191" s="344"/>
      <c r="JDO191" s="344"/>
      <c r="JDP191" s="345"/>
      <c r="JDQ191" s="343" t="s">
        <v>298</v>
      </c>
      <c r="JDR191" s="344"/>
      <c r="JDS191" s="344"/>
      <c r="JDT191" s="344"/>
      <c r="JDU191" s="344"/>
      <c r="JDV191" s="344"/>
      <c r="JDW191" s="344"/>
      <c r="JDX191" s="345"/>
      <c r="JDY191" s="343" t="s">
        <v>298</v>
      </c>
      <c r="JDZ191" s="344"/>
      <c r="JEA191" s="344"/>
      <c r="JEB191" s="344"/>
      <c r="JEC191" s="344"/>
      <c r="JED191" s="344"/>
      <c r="JEE191" s="344"/>
      <c r="JEF191" s="345"/>
      <c r="JEG191" s="343" t="s">
        <v>298</v>
      </c>
      <c r="JEH191" s="344"/>
      <c r="JEI191" s="344"/>
      <c r="JEJ191" s="344"/>
      <c r="JEK191" s="344"/>
      <c r="JEL191" s="344"/>
      <c r="JEM191" s="344"/>
      <c r="JEN191" s="345"/>
      <c r="JEO191" s="343" t="s">
        <v>298</v>
      </c>
      <c r="JEP191" s="344"/>
      <c r="JEQ191" s="344"/>
      <c r="JER191" s="344"/>
      <c r="JES191" s="344"/>
      <c r="JET191" s="344"/>
      <c r="JEU191" s="344"/>
      <c r="JEV191" s="345"/>
      <c r="JEW191" s="343" t="s">
        <v>298</v>
      </c>
      <c r="JEX191" s="344"/>
      <c r="JEY191" s="344"/>
      <c r="JEZ191" s="344"/>
      <c r="JFA191" s="344"/>
      <c r="JFB191" s="344"/>
      <c r="JFC191" s="344"/>
      <c r="JFD191" s="345"/>
      <c r="JFE191" s="343" t="s">
        <v>298</v>
      </c>
      <c r="JFF191" s="344"/>
      <c r="JFG191" s="344"/>
      <c r="JFH191" s="344"/>
      <c r="JFI191" s="344"/>
      <c r="JFJ191" s="344"/>
      <c r="JFK191" s="344"/>
      <c r="JFL191" s="345"/>
      <c r="JFM191" s="343" t="s">
        <v>298</v>
      </c>
      <c r="JFN191" s="344"/>
      <c r="JFO191" s="344"/>
      <c r="JFP191" s="344"/>
      <c r="JFQ191" s="344"/>
      <c r="JFR191" s="344"/>
      <c r="JFS191" s="344"/>
      <c r="JFT191" s="345"/>
      <c r="JFU191" s="343" t="s">
        <v>298</v>
      </c>
      <c r="JFV191" s="344"/>
      <c r="JFW191" s="344"/>
      <c r="JFX191" s="344"/>
      <c r="JFY191" s="344"/>
      <c r="JFZ191" s="344"/>
      <c r="JGA191" s="344"/>
      <c r="JGB191" s="345"/>
      <c r="JGC191" s="343" t="s">
        <v>298</v>
      </c>
      <c r="JGD191" s="344"/>
      <c r="JGE191" s="344"/>
      <c r="JGF191" s="344"/>
      <c r="JGG191" s="344"/>
      <c r="JGH191" s="344"/>
      <c r="JGI191" s="344"/>
      <c r="JGJ191" s="345"/>
      <c r="JGK191" s="343" t="s">
        <v>298</v>
      </c>
      <c r="JGL191" s="344"/>
      <c r="JGM191" s="344"/>
      <c r="JGN191" s="344"/>
      <c r="JGO191" s="344"/>
      <c r="JGP191" s="344"/>
      <c r="JGQ191" s="344"/>
      <c r="JGR191" s="345"/>
      <c r="JGS191" s="343" t="s">
        <v>298</v>
      </c>
      <c r="JGT191" s="344"/>
      <c r="JGU191" s="344"/>
      <c r="JGV191" s="344"/>
      <c r="JGW191" s="344"/>
      <c r="JGX191" s="344"/>
      <c r="JGY191" s="344"/>
      <c r="JGZ191" s="345"/>
      <c r="JHA191" s="343" t="s">
        <v>298</v>
      </c>
      <c r="JHB191" s="344"/>
      <c r="JHC191" s="344"/>
      <c r="JHD191" s="344"/>
      <c r="JHE191" s="344"/>
      <c r="JHF191" s="344"/>
      <c r="JHG191" s="344"/>
      <c r="JHH191" s="345"/>
      <c r="JHI191" s="343" t="s">
        <v>298</v>
      </c>
      <c r="JHJ191" s="344"/>
      <c r="JHK191" s="344"/>
      <c r="JHL191" s="344"/>
      <c r="JHM191" s="344"/>
      <c r="JHN191" s="344"/>
      <c r="JHO191" s="344"/>
      <c r="JHP191" s="345"/>
      <c r="JHQ191" s="343" t="s">
        <v>298</v>
      </c>
      <c r="JHR191" s="344"/>
      <c r="JHS191" s="344"/>
      <c r="JHT191" s="344"/>
      <c r="JHU191" s="344"/>
      <c r="JHV191" s="344"/>
      <c r="JHW191" s="344"/>
      <c r="JHX191" s="345"/>
      <c r="JHY191" s="343" t="s">
        <v>298</v>
      </c>
      <c r="JHZ191" s="344"/>
      <c r="JIA191" s="344"/>
      <c r="JIB191" s="344"/>
      <c r="JIC191" s="344"/>
      <c r="JID191" s="344"/>
      <c r="JIE191" s="344"/>
      <c r="JIF191" s="345"/>
      <c r="JIG191" s="343" t="s">
        <v>298</v>
      </c>
      <c r="JIH191" s="344"/>
      <c r="JII191" s="344"/>
      <c r="JIJ191" s="344"/>
      <c r="JIK191" s="344"/>
      <c r="JIL191" s="344"/>
      <c r="JIM191" s="344"/>
      <c r="JIN191" s="345"/>
      <c r="JIO191" s="343" t="s">
        <v>298</v>
      </c>
      <c r="JIP191" s="344"/>
      <c r="JIQ191" s="344"/>
      <c r="JIR191" s="344"/>
      <c r="JIS191" s="344"/>
      <c r="JIT191" s="344"/>
      <c r="JIU191" s="344"/>
      <c r="JIV191" s="345"/>
      <c r="JIW191" s="343" t="s">
        <v>298</v>
      </c>
      <c r="JIX191" s="344"/>
      <c r="JIY191" s="344"/>
      <c r="JIZ191" s="344"/>
      <c r="JJA191" s="344"/>
      <c r="JJB191" s="344"/>
      <c r="JJC191" s="344"/>
      <c r="JJD191" s="345"/>
      <c r="JJE191" s="343" t="s">
        <v>298</v>
      </c>
      <c r="JJF191" s="344"/>
      <c r="JJG191" s="344"/>
      <c r="JJH191" s="344"/>
      <c r="JJI191" s="344"/>
      <c r="JJJ191" s="344"/>
      <c r="JJK191" s="344"/>
      <c r="JJL191" s="345"/>
      <c r="JJM191" s="343" t="s">
        <v>298</v>
      </c>
      <c r="JJN191" s="344"/>
      <c r="JJO191" s="344"/>
      <c r="JJP191" s="344"/>
      <c r="JJQ191" s="344"/>
      <c r="JJR191" s="344"/>
      <c r="JJS191" s="344"/>
      <c r="JJT191" s="345"/>
      <c r="JJU191" s="343" t="s">
        <v>298</v>
      </c>
      <c r="JJV191" s="344"/>
      <c r="JJW191" s="344"/>
      <c r="JJX191" s="344"/>
      <c r="JJY191" s="344"/>
      <c r="JJZ191" s="344"/>
      <c r="JKA191" s="344"/>
      <c r="JKB191" s="345"/>
      <c r="JKC191" s="343" t="s">
        <v>298</v>
      </c>
      <c r="JKD191" s="344"/>
      <c r="JKE191" s="344"/>
      <c r="JKF191" s="344"/>
      <c r="JKG191" s="344"/>
      <c r="JKH191" s="344"/>
      <c r="JKI191" s="344"/>
      <c r="JKJ191" s="345"/>
      <c r="JKK191" s="343" t="s">
        <v>298</v>
      </c>
      <c r="JKL191" s="344"/>
      <c r="JKM191" s="344"/>
      <c r="JKN191" s="344"/>
      <c r="JKO191" s="344"/>
      <c r="JKP191" s="344"/>
      <c r="JKQ191" s="344"/>
      <c r="JKR191" s="345"/>
      <c r="JKS191" s="343" t="s">
        <v>298</v>
      </c>
      <c r="JKT191" s="344"/>
      <c r="JKU191" s="344"/>
      <c r="JKV191" s="344"/>
      <c r="JKW191" s="344"/>
      <c r="JKX191" s="344"/>
      <c r="JKY191" s="344"/>
      <c r="JKZ191" s="345"/>
      <c r="JLA191" s="343" t="s">
        <v>298</v>
      </c>
      <c r="JLB191" s="344"/>
      <c r="JLC191" s="344"/>
      <c r="JLD191" s="344"/>
      <c r="JLE191" s="344"/>
      <c r="JLF191" s="344"/>
      <c r="JLG191" s="344"/>
      <c r="JLH191" s="345"/>
      <c r="JLI191" s="343" t="s">
        <v>298</v>
      </c>
      <c r="JLJ191" s="344"/>
      <c r="JLK191" s="344"/>
      <c r="JLL191" s="344"/>
      <c r="JLM191" s="344"/>
      <c r="JLN191" s="344"/>
      <c r="JLO191" s="344"/>
      <c r="JLP191" s="345"/>
      <c r="JLQ191" s="343" t="s">
        <v>298</v>
      </c>
      <c r="JLR191" s="344"/>
      <c r="JLS191" s="344"/>
      <c r="JLT191" s="344"/>
      <c r="JLU191" s="344"/>
      <c r="JLV191" s="344"/>
      <c r="JLW191" s="344"/>
      <c r="JLX191" s="345"/>
      <c r="JLY191" s="343" t="s">
        <v>298</v>
      </c>
      <c r="JLZ191" s="344"/>
      <c r="JMA191" s="344"/>
      <c r="JMB191" s="344"/>
      <c r="JMC191" s="344"/>
      <c r="JMD191" s="344"/>
      <c r="JME191" s="344"/>
      <c r="JMF191" s="345"/>
      <c r="JMG191" s="343" t="s">
        <v>298</v>
      </c>
      <c r="JMH191" s="344"/>
      <c r="JMI191" s="344"/>
      <c r="JMJ191" s="344"/>
      <c r="JMK191" s="344"/>
      <c r="JML191" s="344"/>
      <c r="JMM191" s="344"/>
      <c r="JMN191" s="345"/>
      <c r="JMO191" s="343" t="s">
        <v>298</v>
      </c>
      <c r="JMP191" s="344"/>
      <c r="JMQ191" s="344"/>
      <c r="JMR191" s="344"/>
      <c r="JMS191" s="344"/>
      <c r="JMT191" s="344"/>
      <c r="JMU191" s="344"/>
      <c r="JMV191" s="345"/>
      <c r="JMW191" s="343" t="s">
        <v>298</v>
      </c>
      <c r="JMX191" s="344"/>
      <c r="JMY191" s="344"/>
      <c r="JMZ191" s="344"/>
      <c r="JNA191" s="344"/>
      <c r="JNB191" s="344"/>
      <c r="JNC191" s="344"/>
      <c r="JND191" s="345"/>
      <c r="JNE191" s="343" t="s">
        <v>298</v>
      </c>
      <c r="JNF191" s="344"/>
      <c r="JNG191" s="344"/>
      <c r="JNH191" s="344"/>
      <c r="JNI191" s="344"/>
      <c r="JNJ191" s="344"/>
      <c r="JNK191" s="344"/>
      <c r="JNL191" s="345"/>
      <c r="JNM191" s="343" t="s">
        <v>298</v>
      </c>
      <c r="JNN191" s="344"/>
      <c r="JNO191" s="344"/>
      <c r="JNP191" s="344"/>
      <c r="JNQ191" s="344"/>
      <c r="JNR191" s="344"/>
      <c r="JNS191" s="344"/>
      <c r="JNT191" s="345"/>
      <c r="JNU191" s="343" t="s">
        <v>298</v>
      </c>
      <c r="JNV191" s="344"/>
      <c r="JNW191" s="344"/>
      <c r="JNX191" s="344"/>
      <c r="JNY191" s="344"/>
      <c r="JNZ191" s="344"/>
      <c r="JOA191" s="344"/>
      <c r="JOB191" s="345"/>
      <c r="JOC191" s="343" t="s">
        <v>298</v>
      </c>
      <c r="JOD191" s="344"/>
      <c r="JOE191" s="344"/>
      <c r="JOF191" s="344"/>
      <c r="JOG191" s="344"/>
      <c r="JOH191" s="344"/>
      <c r="JOI191" s="344"/>
      <c r="JOJ191" s="345"/>
      <c r="JOK191" s="343" t="s">
        <v>298</v>
      </c>
      <c r="JOL191" s="344"/>
      <c r="JOM191" s="344"/>
      <c r="JON191" s="344"/>
      <c r="JOO191" s="344"/>
      <c r="JOP191" s="344"/>
      <c r="JOQ191" s="344"/>
      <c r="JOR191" s="345"/>
      <c r="JOS191" s="343" t="s">
        <v>298</v>
      </c>
      <c r="JOT191" s="344"/>
      <c r="JOU191" s="344"/>
      <c r="JOV191" s="344"/>
      <c r="JOW191" s="344"/>
      <c r="JOX191" s="344"/>
      <c r="JOY191" s="344"/>
      <c r="JOZ191" s="345"/>
      <c r="JPA191" s="343" t="s">
        <v>298</v>
      </c>
      <c r="JPB191" s="344"/>
      <c r="JPC191" s="344"/>
      <c r="JPD191" s="344"/>
      <c r="JPE191" s="344"/>
      <c r="JPF191" s="344"/>
      <c r="JPG191" s="344"/>
      <c r="JPH191" s="345"/>
      <c r="JPI191" s="343" t="s">
        <v>298</v>
      </c>
      <c r="JPJ191" s="344"/>
      <c r="JPK191" s="344"/>
      <c r="JPL191" s="344"/>
      <c r="JPM191" s="344"/>
      <c r="JPN191" s="344"/>
      <c r="JPO191" s="344"/>
      <c r="JPP191" s="345"/>
      <c r="JPQ191" s="343" t="s">
        <v>298</v>
      </c>
      <c r="JPR191" s="344"/>
      <c r="JPS191" s="344"/>
      <c r="JPT191" s="344"/>
      <c r="JPU191" s="344"/>
      <c r="JPV191" s="344"/>
      <c r="JPW191" s="344"/>
      <c r="JPX191" s="345"/>
      <c r="JPY191" s="343" t="s">
        <v>298</v>
      </c>
      <c r="JPZ191" s="344"/>
      <c r="JQA191" s="344"/>
      <c r="JQB191" s="344"/>
      <c r="JQC191" s="344"/>
      <c r="JQD191" s="344"/>
      <c r="JQE191" s="344"/>
      <c r="JQF191" s="345"/>
      <c r="JQG191" s="343" t="s">
        <v>298</v>
      </c>
      <c r="JQH191" s="344"/>
      <c r="JQI191" s="344"/>
      <c r="JQJ191" s="344"/>
      <c r="JQK191" s="344"/>
      <c r="JQL191" s="344"/>
      <c r="JQM191" s="344"/>
      <c r="JQN191" s="345"/>
      <c r="JQO191" s="343" t="s">
        <v>298</v>
      </c>
      <c r="JQP191" s="344"/>
      <c r="JQQ191" s="344"/>
      <c r="JQR191" s="344"/>
      <c r="JQS191" s="344"/>
      <c r="JQT191" s="344"/>
      <c r="JQU191" s="344"/>
      <c r="JQV191" s="345"/>
      <c r="JQW191" s="343" t="s">
        <v>298</v>
      </c>
      <c r="JQX191" s="344"/>
      <c r="JQY191" s="344"/>
      <c r="JQZ191" s="344"/>
      <c r="JRA191" s="344"/>
      <c r="JRB191" s="344"/>
      <c r="JRC191" s="344"/>
      <c r="JRD191" s="345"/>
      <c r="JRE191" s="343" t="s">
        <v>298</v>
      </c>
      <c r="JRF191" s="344"/>
      <c r="JRG191" s="344"/>
      <c r="JRH191" s="344"/>
      <c r="JRI191" s="344"/>
      <c r="JRJ191" s="344"/>
      <c r="JRK191" s="344"/>
      <c r="JRL191" s="345"/>
      <c r="JRM191" s="343" t="s">
        <v>298</v>
      </c>
      <c r="JRN191" s="344"/>
      <c r="JRO191" s="344"/>
      <c r="JRP191" s="344"/>
      <c r="JRQ191" s="344"/>
      <c r="JRR191" s="344"/>
      <c r="JRS191" s="344"/>
      <c r="JRT191" s="345"/>
      <c r="JRU191" s="343" t="s">
        <v>298</v>
      </c>
      <c r="JRV191" s="344"/>
      <c r="JRW191" s="344"/>
      <c r="JRX191" s="344"/>
      <c r="JRY191" s="344"/>
      <c r="JRZ191" s="344"/>
      <c r="JSA191" s="344"/>
      <c r="JSB191" s="345"/>
      <c r="JSC191" s="343" t="s">
        <v>298</v>
      </c>
      <c r="JSD191" s="344"/>
      <c r="JSE191" s="344"/>
      <c r="JSF191" s="344"/>
      <c r="JSG191" s="344"/>
      <c r="JSH191" s="344"/>
      <c r="JSI191" s="344"/>
      <c r="JSJ191" s="345"/>
      <c r="JSK191" s="343" t="s">
        <v>298</v>
      </c>
      <c r="JSL191" s="344"/>
      <c r="JSM191" s="344"/>
      <c r="JSN191" s="344"/>
      <c r="JSO191" s="344"/>
      <c r="JSP191" s="344"/>
      <c r="JSQ191" s="344"/>
      <c r="JSR191" s="345"/>
      <c r="JSS191" s="343" t="s">
        <v>298</v>
      </c>
      <c r="JST191" s="344"/>
      <c r="JSU191" s="344"/>
      <c r="JSV191" s="344"/>
      <c r="JSW191" s="344"/>
      <c r="JSX191" s="344"/>
      <c r="JSY191" s="344"/>
      <c r="JSZ191" s="345"/>
      <c r="JTA191" s="343" t="s">
        <v>298</v>
      </c>
      <c r="JTB191" s="344"/>
      <c r="JTC191" s="344"/>
      <c r="JTD191" s="344"/>
      <c r="JTE191" s="344"/>
      <c r="JTF191" s="344"/>
      <c r="JTG191" s="344"/>
      <c r="JTH191" s="345"/>
      <c r="JTI191" s="343" t="s">
        <v>298</v>
      </c>
      <c r="JTJ191" s="344"/>
      <c r="JTK191" s="344"/>
      <c r="JTL191" s="344"/>
      <c r="JTM191" s="344"/>
      <c r="JTN191" s="344"/>
      <c r="JTO191" s="344"/>
      <c r="JTP191" s="345"/>
      <c r="JTQ191" s="343" t="s">
        <v>298</v>
      </c>
      <c r="JTR191" s="344"/>
      <c r="JTS191" s="344"/>
      <c r="JTT191" s="344"/>
      <c r="JTU191" s="344"/>
      <c r="JTV191" s="344"/>
      <c r="JTW191" s="344"/>
      <c r="JTX191" s="345"/>
      <c r="JTY191" s="343" t="s">
        <v>298</v>
      </c>
      <c r="JTZ191" s="344"/>
      <c r="JUA191" s="344"/>
      <c r="JUB191" s="344"/>
      <c r="JUC191" s="344"/>
      <c r="JUD191" s="344"/>
      <c r="JUE191" s="344"/>
      <c r="JUF191" s="345"/>
      <c r="JUG191" s="343" t="s">
        <v>298</v>
      </c>
      <c r="JUH191" s="344"/>
      <c r="JUI191" s="344"/>
      <c r="JUJ191" s="344"/>
      <c r="JUK191" s="344"/>
      <c r="JUL191" s="344"/>
      <c r="JUM191" s="344"/>
      <c r="JUN191" s="345"/>
      <c r="JUO191" s="343" t="s">
        <v>298</v>
      </c>
      <c r="JUP191" s="344"/>
      <c r="JUQ191" s="344"/>
      <c r="JUR191" s="344"/>
      <c r="JUS191" s="344"/>
      <c r="JUT191" s="344"/>
      <c r="JUU191" s="344"/>
      <c r="JUV191" s="345"/>
      <c r="JUW191" s="343" t="s">
        <v>298</v>
      </c>
      <c r="JUX191" s="344"/>
      <c r="JUY191" s="344"/>
      <c r="JUZ191" s="344"/>
      <c r="JVA191" s="344"/>
      <c r="JVB191" s="344"/>
      <c r="JVC191" s="344"/>
      <c r="JVD191" s="345"/>
      <c r="JVE191" s="343" t="s">
        <v>298</v>
      </c>
      <c r="JVF191" s="344"/>
      <c r="JVG191" s="344"/>
      <c r="JVH191" s="344"/>
      <c r="JVI191" s="344"/>
      <c r="JVJ191" s="344"/>
      <c r="JVK191" s="344"/>
      <c r="JVL191" s="345"/>
      <c r="JVM191" s="343" t="s">
        <v>298</v>
      </c>
      <c r="JVN191" s="344"/>
      <c r="JVO191" s="344"/>
      <c r="JVP191" s="344"/>
      <c r="JVQ191" s="344"/>
      <c r="JVR191" s="344"/>
      <c r="JVS191" s="344"/>
      <c r="JVT191" s="345"/>
      <c r="JVU191" s="343" t="s">
        <v>298</v>
      </c>
      <c r="JVV191" s="344"/>
      <c r="JVW191" s="344"/>
      <c r="JVX191" s="344"/>
      <c r="JVY191" s="344"/>
      <c r="JVZ191" s="344"/>
      <c r="JWA191" s="344"/>
      <c r="JWB191" s="345"/>
      <c r="JWC191" s="343" t="s">
        <v>298</v>
      </c>
      <c r="JWD191" s="344"/>
      <c r="JWE191" s="344"/>
      <c r="JWF191" s="344"/>
      <c r="JWG191" s="344"/>
      <c r="JWH191" s="344"/>
      <c r="JWI191" s="344"/>
      <c r="JWJ191" s="345"/>
      <c r="JWK191" s="343" t="s">
        <v>298</v>
      </c>
      <c r="JWL191" s="344"/>
      <c r="JWM191" s="344"/>
      <c r="JWN191" s="344"/>
      <c r="JWO191" s="344"/>
      <c r="JWP191" s="344"/>
      <c r="JWQ191" s="344"/>
      <c r="JWR191" s="345"/>
      <c r="JWS191" s="343" t="s">
        <v>298</v>
      </c>
      <c r="JWT191" s="344"/>
      <c r="JWU191" s="344"/>
      <c r="JWV191" s="344"/>
      <c r="JWW191" s="344"/>
      <c r="JWX191" s="344"/>
      <c r="JWY191" s="344"/>
      <c r="JWZ191" s="345"/>
      <c r="JXA191" s="343" t="s">
        <v>298</v>
      </c>
      <c r="JXB191" s="344"/>
      <c r="JXC191" s="344"/>
      <c r="JXD191" s="344"/>
      <c r="JXE191" s="344"/>
      <c r="JXF191" s="344"/>
      <c r="JXG191" s="344"/>
      <c r="JXH191" s="345"/>
      <c r="JXI191" s="343" t="s">
        <v>298</v>
      </c>
      <c r="JXJ191" s="344"/>
      <c r="JXK191" s="344"/>
      <c r="JXL191" s="344"/>
      <c r="JXM191" s="344"/>
      <c r="JXN191" s="344"/>
      <c r="JXO191" s="344"/>
      <c r="JXP191" s="345"/>
      <c r="JXQ191" s="343" t="s">
        <v>298</v>
      </c>
      <c r="JXR191" s="344"/>
      <c r="JXS191" s="344"/>
      <c r="JXT191" s="344"/>
      <c r="JXU191" s="344"/>
      <c r="JXV191" s="344"/>
      <c r="JXW191" s="344"/>
      <c r="JXX191" s="345"/>
      <c r="JXY191" s="343" t="s">
        <v>298</v>
      </c>
      <c r="JXZ191" s="344"/>
      <c r="JYA191" s="344"/>
      <c r="JYB191" s="344"/>
      <c r="JYC191" s="344"/>
      <c r="JYD191" s="344"/>
      <c r="JYE191" s="344"/>
      <c r="JYF191" s="345"/>
      <c r="JYG191" s="343" t="s">
        <v>298</v>
      </c>
      <c r="JYH191" s="344"/>
      <c r="JYI191" s="344"/>
      <c r="JYJ191" s="344"/>
      <c r="JYK191" s="344"/>
      <c r="JYL191" s="344"/>
      <c r="JYM191" s="344"/>
      <c r="JYN191" s="345"/>
      <c r="JYO191" s="343" t="s">
        <v>298</v>
      </c>
      <c r="JYP191" s="344"/>
      <c r="JYQ191" s="344"/>
      <c r="JYR191" s="344"/>
      <c r="JYS191" s="344"/>
      <c r="JYT191" s="344"/>
      <c r="JYU191" s="344"/>
      <c r="JYV191" s="345"/>
      <c r="JYW191" s="343" t="s">
        <v>298</v>
      </c>
      <c r="JYX191" s="344"/>
      <c r="JYY191" s="344"/>
      <c r="JYZ191" s="344"/>
      <c r="JZA191" s="344"/>
      <c r="JZB191" s="344"/>
      <c r="JZC191" s="344"/>
      <c r="JZD191" s="345"/>
      <c r="JZE191" s="343" t="s">
        <v>298</v>
      </c>
      <c r="JZF191" s="344"/>
      <c r="JZG191" s="344"/>
      <c r="JZH191" s="344"/>
      <c r="JZI191" s="344"/>
      <c r="JZJ191" s="344"/>
      <c r="JZK191" s="344"/>
      <c r="JZL191" s="345"/>
      <c r="JZM191" s="343" t="s">
        <v>298</v>
      </c>
      <c r="JZN191" s="344"/>
      <c r="JZO191" s="344"/>
      <c r="JZP191" s="344"/>
      <c r="JZQ191" s="344"/>
      <c r="JZR191" s="344"/>
      <c r="JZS191" s="344"/>
      <c r="JZT191" s="345"/>
      <c r="JZU191" s="343" t="s">
        <v>298</v>
      </c>
      <c r="JZV191" s="344"/>
      <c r="JZW191" s="344"/>
      <c r="JZX191" s="344"/>
      <c r="JZY191" s="344"/>
      <c r="JZZ191" s="344"/>
      <c r="KAA191" s="344"/>
      <c r="KAB191" s="345"/>
      <c r="KAC191" s="343" t="s">
        <v>298</v>
      </c>
      <c r="KAD191" s="344"/>
      <c r="KAE191" s="344"/>
      <c r="KAF191" s="344"/>
      <c r="KAG191" s="344"/>
      <c r="KAH191" s="344"/>
      <c r="KAI191" s="344"/>
      <c r="KAJ191" s="345"/>
      <c r="KAK191" s="343" t="s">
        <v>298</v>
      </c>
      <c r="KAL191" s="344"/>
      <c r="KAM191" s="344"/>
      <c r="KAN191" s="344"/>
      <c r="KAO191" s="344"/>
      <c r="KAP191" s="344"/>
      <c r="KAQ191" s="344"/>
      <c r="KAR191" s="345"/>
      <c r="KAS191" s="343" t="s">
        <v>298</v>
      </c>
      <c r="KAT191" s="344"/>
      <c r="KAU191" s="344"/>
      <c r="KAV191" s="344"/>
      <c r="KAW191" s="344"/>
      <c r="KAX191" s="344"/>
      <c r="KAY191" s="344"/>
      <c r="KAZ191" s="345"/>
      <c r="KBA191" s="343" t="s">
        <v>298</v>
      </c>
      <c r="KBB191" s="344"/>
      <c r="KBC191" s="344"/>
      <c r="KBD191" s="344"/>
      <c r="KBE191" s="344"/>
      <c r="KBF191" s="344"/>
      <c r="KBG191" s="344"/>
      <c r="KBH191" s="345"/>
      <c r="KBI191" s="343" t="s">
        <v>298</v>
      </c>
      <c r="KBJ191" s="344"/>
      <c r="KBK191" s="344"/>
      <c r="KBL191" s="344"/>
      <c r="KBM191" s="344"/>
      <c r="KBN191" s="344"/>
      <c r="KBO191" s="344"/>
      <c r="KBP191" s="345"/>
      <c r="KBQ191" s="343" t="s">
        <v>298</v>
      </c>
      <c r="KBR191" s="344"/>
      <c r="KBS191" s="344"/>
      <c r="KBT191" s="344"/>
      <c r="KBU191" s="344"/>
      <c r="KBV191" s="344"/>
      <c r="KBW191" s="344"/>
      <c r="KBX191" s="345"/>
      <c r="KBY191" s="343" t="s">
        <v>298</v>
      </c>
      <c r="KBZ191" s="344"/>
      <c r="KCA191" s="344"/>
      <c r="KCB191" s="344"/>
      <c r="KCC191" s="344"/>
      <c r="KCD191" s="344"/>
      <c r="KCE191" s="344"/>
      <c r="KCF191" s="345"/>
      <c r="KCG191" s="343" t="s">
        <v>298</v>
      </c>
      <c r="KCH191" s="344"/>
      <c r="KCI191" s="344"/>
      <c r="KCJ191" s="344"/>
      <c r="KCK191" s="344"/>
      <c r="KCL191" s="344"/>
      <c r="KCM191" s="344"/>
      <c r="KCN191" s="345"/>
      <c r="KCO191" s="343" t="s">
        <v>298</v>
      </c>
      <c r="KCP191" s="344"/>
      <c r="KCQ191" s="344"/>
      <c r="KCR191" s="344"/>
      <c r="KCS191" s="344"/>
      <c r="KCT191" s="344"/>
      <c r="KCU191" s="344"/>
      <c r="KCV191" s="345"/>
      <c r="KCW191" s="343" t="s">
        <v>298</v>
      </c>
      <c r="KCX191" s="344"/>
      <c r="KCY191" s="344"/>
      <c r="KCZ191" s="344"/>
      <c r="KDA191" s="344"/>
      <c r="KDB191" s="344"/>
      <c r="KDC191" s="344"/>
      <c r="KDD191" s="345"/>
      <c r="KDE191" s="343" t="s">
        <v>298</v>
      </c>
      <c r="KDF191" s="344"/>
      <c r="KDG191" s="344"/>
      <c r="KDH191" s="344"/>
      <c r="KDI191" s="344"/>
      <c r="KDJ191" s="344"/>
      <c r="KDK191" s="344"/>
      <c r="KDL191" s="345"/>
      <c r="KDM191" s="343" t="s">
        <v>298</v>
      </c>
      <c r="KDN191" s="344"/>
      <c r="KDO191" s="344"/>
      <c r="KDP191" s="344"/>
      <c r="KDQ191" s="344"/>
      <c r="KDR191" s="344"/>
      <c r="KDS191" s="344"/>
      <c r="KDT191" s="345"/>
      <c r="KDU191" s="343" t="s">
        <v>298</v>
      </c>
      <c r="KDV191" s="344"/>
      <c r="KDW191" s="344"/>
      <c r="KDX191" s="344"/>
      <c r="KDY191" s="344"/>
      <c r="KDZ191" s="344"/>
      <c r="KEA191" s="344"/>
      <c r="KEB191" s="345"/>
      <c r="KEC191" s="343" t="s">
        <v>298</v>
      </c>
      <c r="KED191" s="344"/>
      <c r="KEE191" s="344"/>
      <c r="KEF191" s="344"/>
      <c r="KEG191" s="344"/>
      <c r="KEH191" s="344"/>
      <c r="KEI191" s="344"/>
      <c r="KEJ191" s="345"/>
      <c r="KEK191" s="343" t="s">
        <v>298</v>
      </c>
      <c r="KEL191" s="344"/>
      <c r="KEM191" s="344"/>
      <c r="KEN191" s="344"/>
      <c r="KEO191" s="344"/>
      <c r="KEP191" s="344"/>
      <c r="KEQ191" s="344"/>
      <c r="KER191" s="345"/>
      <c r="KES191" s="343" t="s">
        <v>298</v>
      </c>
      <c r="KET191" s="344"/>
      <c r="KEU191" s="344"/>
      <c r="KEV191" s="344"/>
      <c r="KEW191" s="344"/>
      <c r="KEX191" s="344"/>
      <c r="KEY191" s="344"/>
      <c r="KEZ191" s="345"/>
      <c r="KFA191" s="343" t="s">
        <v>298</v>
      </c>
      <c r="KFB191" s="344"/>
      <c r="KFC191" s="344"/>
      <c r="KFD191" s="344"/>
      <c r="KFE191" s="344"/>
      <c r="KFF191" s="344"/>
      <c r="KFG191" s="344"/>
      <c r="KFH191" s="345"/>
      <c r="KFI191" s="343" t="s">
        <v>298</v>
      </c>
      <c r="KFJ191" s="344"/>
      <c r="KFK191" s="344"/>
      <c r="KFL191" s="344"/>
      <c r="KFM191" s="344"/>
      <c r="KFN191" s="344"/>
      <c r="KFO191" s="344"/>
      <c r="KFP191" s="345"/>
      <c r="KFQ191" s="343" t="s">
        <v>298</v>
      </c>
      <c r="KFR191" s="344"/>
      <c r="KFS191" s="344"/>
      <c r="KFT191" s="344"/>
      <c r="KFU191" s="344"/>
      <c r="KFV191" s="344"/>
      <c r="KFW191" s="344"/>
      <c r="KFX191" s="345"/>
      <c r="KFY191" s="343" t="s">
        <v>298</v>
      </c>
      <c r="KFZ191" s="344"/>
      <c r="KGA191" s="344"/>
      <c r="KGB191" s="344"/>
      <c r="KGC191" s="344"/>
      <c r="KGD191" s="344"/>
      <c r="KGE191" s="344"/>
      <c r="KGF191" s="345"/>
      <c r="KGG191" s="343" t="s">
        <v>298</v>
      </c>
      <c r="KGH191" s="344"/>
      <c r="KGI191" s="344"/>
      <c r="KGJ191" s="344"/>
      <c r="KGK191" s="344"/>
      <c r="KGL191" s="344"/>
      <c r="KGM191" s="344"/>
      <c r="KGN191" s="345"/>
      <c r="KGO191" s="343" t="s">
        <v>298</v>
      </c>
      <c r="KGP191" s="344"/>
      <c r="KGQ191" s="344"/>
      <c r="KGR191" s="344"/>
      <c r="KGS191" s="344"/>
      <c r="KGT191" s="344"/>
      <c r="KGU191" s="344"/>
      <c r="KGV191" s="345"/>
      <c r="KGW191" s="343" t="s">
        <v>298</v>
      </c>
      <c r="KGX191" s="344"/>
      <c r="KGY191" s="344"/>
      <c r="KGZ191" s="344"/>
      <c r="KHA191" s="344"/>
      <c r="KHB191" s="344"/>
      <c r="KHC191" s="344"/>
      <c r="KHD191" s="345"/>
      <c r="KHE191" s="343" t="s">
        <v>298</v>
      </c>
      <c r="KHF191" s="344"/>
      <c r="KHG191" s="344"/>
      <c r="KHH191" s="344"/>
      <c r="KHI191" s="344"/>
      <c r="KHJ191" s="344"/>
      <c r="KHK191" s="344"/>
      <c r="KHL191" s="345"/>
      <c r="KHM191" s="343" t="s">
        <v>298</v>
      </c>
      <c r="KHN191" s="344"/>
      <c r="KHO191" s="344"/>
      <c r="KHP191" s="344"/>
      <c r="KHQ191" s="344"/>
      <c r="KHR191" s="344"/>
      <c r="KHS191" s="344"/>
      <c r="KHT191" s="345"/>
      <c r="KHU191" s="343" t="s">
        <v>298</v>
      </c>
      <c r="KHV191" s="344"/>
      <c r="KHW191" s="344"/>
      <c r="KHX191" s="344"/>
      <c r="KHY191" s="344"/>
      <c r="KHZ191" s="344"/>
      <c r="KIA191" s="344"/>
      <c r="KIB191" s="345"/>
      <c r="KIC191" s="343" t="s">
        <v>298</v>
      </c>
      <c r="KID191" s="344"/>
      <c r="KIE191" s="344"/>
      <c r="KIF191" s="344"/>
      <c r="KIG191" s="344"/>
      <c r="KIH191" s="344"/>
      <c r="KII191" s="344"/>
      <c r="KIJ191" s="345"/>
      <c r="KIK191" s="343" t="s">
        <v>298</v>
      </c>
      <c r="KIL191" s="344"/>
      <c r="KIM191" s="344"/>
      <c r="KIN191" s="344"/>
      <c r="KIO191" s="344"/>
      <c r="KIP191" s="344"/>
      <c r="KIQ191" s="344"/>
      <c r="KIR191" s="345"/>
      <c r="KIS191" s="343" t="s">
        <v>298</v>
      </c>
      <c r="KIT191" s="344"/>
      <c r="KIU191" s="344"/>
      <c r="KIV191" s="344"/>
      <c r="KIW191" s="344"/>
      <c r="KIX191" s="344"/>
      <c r="KIY191" s="344"/>
      <c r="KIZ191" s="345"/>
      <c r="KJA191" s="343" t="s">
        <v>298</v>
      </c>
      <c r="KJB191" s="344"/>
      <c r="KJC191" s="344"/>
      <c r="KJD191" s="344"/>
      <c r="KJE191" s="344"/>
      <c r="KJF191" s="344"/>
      <c r="KJG191" s="344"/>
      <c r="KJH191" s="345"/>
      <c r="KJI191" s="343" t="s">
        <v>298</v>
      </c>
      <c r="KJJ191" s="344"/>
      <c r="KJK191" s="344"/>
      <c r="KJL191" s="344"/>
      <c r="KJM191" s="344"/>
      <c r="KJN191" s="344"/>
      <c r="KJO191" s="344"/>
      <c r="KJP191" s="345"/>
      <c r="KJQ191" s="343" t="s">
        <v>298</v>
      </c>
      <c r="KJR191" s="344"/>
      <c r="KJS191" s="344"/>
      <c r="KJT191" s="344"/>
      <c r="KJU191" s="344"/>
      <c r="KJV191" s="344"/>
      <c r="KJW191" s="344"/>
      <c r="KJX191" s="345"/>
      <c r="KJY191" s="343" t="s">
        <v>298</v>
      </c>
      <c r="KJZ191" s="344"/>
      <c r="KKA191" s="344"/>
      <c r="KKB191" s="344"/>
      <c r="KKC191" s="344"/>
      <c r="KKD191" s="344"/>
      <c r="KKE191" s="344"/>
      <c r="KKF191" s="345"/>
      <c r="KKG191" s="343" t="s">
        <v>298</v>
      </c>
      <c r="KKH191" s="344"/>
      <c r="KKI191" s="344"/>
      <c r="KKJ191" s="344"/>
      <c r="KKK191" s="344"/>
      <c r="KKL191" s="344"/>
      <c r="KKM191" s="344"/>
      <c r="KKN191" s="345"/>
      <c r="KKO191" s="343" t="s">
        <v>298</v>
      </c>
      <c r="KKP191" s="344"/>
      <c r="KKQ191" s="344"/>
      <c r="KKR191" s="344"/>
      <c r="KKS191" s="344"/>
      <c r="KKT191" s="344"/>
      <c r="KKU191" s="344"/>
      <c r="KKV191" s="345"/>
      <c r="KKW191" s="343" t="s">
        <v>298</v>
      </c>
      <c r="KKX191" s="344"/>
      <c r="KKY191" s="344"/>
      <c r="KKZ191" s="344"/>
      <c r="KLA191" s="344"/>
      <c r="KLB191" s="344"/>
      <c r="KLC191" s="344"/>
      <c r="KLD191" s="345"/>
      <c r="KLE191" s="343" t="s">
        <v>298</v>
      </c>
      <c r="KLF191" s="344"/>
      <c r="KLG191" s="344"/>
      <c r="KLH191" s="344"/>
      <c r="KLI191" s="344"/>
      <c r="KLJ191" s="344"/>
      <c r="KLK191" s="344"/>
      <c r="KLL191" s="345"/>
      <c r="KLM191" s="343" t="s">
        <v>298</v>
      </c>
      <c r="KLN191" s="344"/>
      <c r="KLO191" s="344"/>
      <c r="KLP191" s="344"/>
      <c r="KLQ191" s="344"/>
      <c r="KLR191" s="344"/>
      <c r="KLS191" s="344"/>
      <c r="KLT191" s="345"/>
      <c r="KLU191" s="343" t="s">
        <v>298</v>
      </c>
      <c r="KLV191" s="344"/>
      <c r="KLW191" s="344"/>
      <c r="KLX191" s="344"/>
      <c r="KLY191" s="344"/>
      <c r="KLZ191" s="344"/>
      <c r="KMA191" s="344"/>
      <c r="KMB191" s="345"/>
      <c r="KMC191" s="343" t="s">
        <v>298</v>
      </c>
      <c r="KMD191" s="344"/>
      <c r="KME191" s="344"/>
      <c r="KMF191" s="344"/>
      <c r="KMG191" s="344"/>
      <c r="KMH191" s="344"/>
      <c r="KMI191" s="344"/>
      <c r="KMJ191" s="345"/>
      <c r="KMK191" s="343" t="s">
        <v>298</v>
      </c>
      <c r="KML191" s="344"/>
      <c r="KMM191" s="344"/>
      <c r="KMN191" s="344"/>
      <c r="KMO191" s="344"/>
      <c r="KMP191" s="344"/>
      <c r="KMQ191" s="344"/>
      <c r="KMR191" s="345"/>
      <c r="KMS191" s="343" t="s">
        <v>298</v>
      </c>
      <c r="KMT191" s="344"/>
      <c r="KMU191" s="344"/>
      <c r="KMV191" s="344"/>
      <c r="KMW191" s="344"/>
      <c r="KMX191" s="344"/>
      <c r="KMY191" s="344"/>
      <c r="KMZ191" s="345"/>
      <c r="KNA191" s="343" t="s">
        <v>298</v>
      </c>
      <c r="KNB191" s="344"/>
      <c r="KNC191" s="344"/>
      <c r="KND191" s="344"/>
      <c r="KNE191" s="344"/>
      <c r="KNF191" s="344"/>
      <c r="KNG191" s="344"/>
      <c r="KNH191" s="345"/>
      <c r="KNI191" s="343" t="s">
        <v>298</v>
      </c>
      <c r="KNJ191" s="344"/>
      <c r="KNK191" s="344"/>
      <c r="KNL191" s="344"/>
      <c r="KNM191" s="344"/>
      <c r="KNN191" s="344"/>
      <c r="KNO191" s="344"/>
      <c r="KNP191" s="345"/>
      <c r="KNQ191" s="343" t="s">
        <v>298</v>
      </c>
      <c r="KNR191" s="344"/>
      <c r="KNS191" s="344"/>
      <c r="KNT191" s="344"/>
      <c r="KNU191" s="344"/>
      <c r="KNV191" s="344"/>
      <c r="KNW191" s="344"/>
      <c r="KNX191" s="345"/>
      <c r="KNY191" s="343" t="s">
        <v>298</v>
      </c>
      <c r="KNZ191" s="344"/>
      <c r="KOA191" s="344"/>
      <c r="KOB191" s="344"/>
      <c r="KOC191" s="344"/>
      <c r="KOD191" s="344"/>
      <c r="KOE191" s="344"/>
      <c r="KOF191" s="345"/>
      <c r="KOG191" s="343" t="s">
        <v>298</v>
      </c>
      <c r="KOH191" s="344"/>
      <c r="KOI191" s="344"/>
      <c r="KOJ191" s="344"/>
      <c r="KOK191" s="344"/>
      <c r="KOL191" s="344"/>
      <c r="KOM191" s="344"/>
      <c r="KON191" s="345"/>
      <c r="KOO191" s="343" t="s">
        <v>298</v>
      </c>
      <c r="KOP191" s="344"/>
      <c r="KOQ191" s="344"/>
      <c r="KOR191" s="344"/>
      <c r="KOS191" s="344"/>
      <c r="KOT191" s="344"/>
      <c r="KOU191" s="344"/>
      <c r="KOV191" s="345"/>
      <c r="KOW191" s="343" t="s">
        <v>298</v>
      </c>
      <c r="KOX191" s="344"/>
      <c r="KOY191" s="344"/>
      <c r="KOZ191" s="344"/>
      <c r="KPA191" s="344"/>
      <c r="KPB191" s="344"/>
      <c r="KPC191" s="344"/>
      <c r="KPD191" s="345"/>
      <c r="KPE191" s="343" t="s">
        <v>298</v>
      </c>
      <c r="KPF191" s="344"/>
      <c r="KPG191" s="344"/>
      <c r="KPH191" s="344"/>
      <c r="KPI191" s="344"/>
      <c r="KPJ191" s="344"/>
      <c r="KPK191" s="344"/>
      <c r="KPL191" s="345"/>
      <c r="KPM191" s="343" t="s">
        <v>298</v>
      </c>
      <c r="KPN191" s="344"/>
      <c r="KPO191" s="344"/>
      <c r="KPP191" s="344"/>
      <c r="KPQ191" s="344"/>
      <c r="KPR191" s="344"/>
      <c r="KPS191" s="344"/>
      <c r="KPT191" s="345"/>
      <c r="KPU191" s="343" t="s">
        <v>298</v>
      </c>
      <c r="KPV191" s="344"/>
      <c r="KPW191" s="344"/>
      <c r="KPX191" s="344"/>
      <c r="KPY191" s="344"/>
      <c r="KPZ191" s="344"/>
      <c r="KQA191" s="344"/>
      <c r="KQB191" s="345"/>
      <c r="KQC191" s="343" t="s">
        <v>298</v>
      </c>
      <c r="KQD191" s="344"/>
      <c r="KQE191" s="344"/>
      <c r="KQF191" s="344"/>
      <c r="KQG191" s="344"/>
      <c r="KQH191" s="344"/>
      <c r="KQI191" s="344"/>
      <c r="KQJ191" s="345"/>
      <c r="KQK191" s="343" t="s">
        <v>298</v>
      </c>
      <c r="KQL191" s="344"/>
      <c r="KQM191" s="344"/>
      <c r="KQN191" s="344"/>
      <c r="KQO191" s="344"/>
      <c r="KQP191" s="344"/>
      <c r="KQQ191" s="344"/>
      <c r="KQR191" s="345"/>
      <c r="KQS191" s="343" t="s">
        <v>298</v>
      </c>
      <c r="KQT191" s="344"/>
      <c r="KQU191" s="344"/>
      <c r="KQV191" s="344"/>
      <c r="KQW191" s="344"/>
      <c r="KQX191" s="344"/>
      <c r="KQY191" s="344"/>
      <c r="KQZ191" s="345"/>
      <c r="KRA191" s="343" t="s">
        <v>298</v>
      </c>
      <c r="KRB191" s="344"/>
      <c r="KRC191" s="344"/>
      <c r="KRD191" s="344"/>
      <c r="KRE191" s="344"/>
      <c r="KRF191" s="344"/>
      <c r="KRG191" s="344"/>
      <c r="KRH191" s="345"/>
      <c r="KRI191" s="343" t="s">
        <v>298</v>
      </c>
      <c r="KRJ191" s="344"/>
      <c r="KRK191" s="344"/>
      <c r="KRL191" s="344"/>
      <c r="KRM191" s="344"/>
      <c r="KRN191" s="344"/>
      <c r="KRO191" s="344"/>
      <c r="KRP191" s="345"/>
      <c r="KRQ191" s="343" t="s">
        <v>298</v>
      </c>
      <c r="KRR191" s="344"/>
      <c r="KRS191" s="344"/>
      <c r="KRT191" s="344"/>
      <c r="KRU191" s="344"/>
      <c r="KRV191" s="344"/>
      <c r="KRW191" s="344"/>
      <c r="KRX191" s="345"/>
      <c r="KRY191" s="343" t="s">
        <v>298</v>
      </c>
      <c r="KRZ191" s="344"/>
      <c r="KSA191" s="344"/>
      <c r="KSB191" s="344"/>
      <c r="KSC191" s="344"/>
      <c r="KSD191" s="344"/>
      <c r="KSE191" s="344"/>
      <c r="KSF191" s="345"/>
      <c r="KSG191" s="343" t="s">
        <v>298</v>
      </c>
      <c r="KSH191" s="344"/>
      <c r="KSI191" s="344"/>
      <c r="KSJ191" s="344"/>
      <c r="KSK191" s="344"/>
      <c r="KSL191" s="344"/>
      <c r="KSM191" s="344"/>
      <c r="KSN191" s="345"/>
      <c r="KSO191" s="343" t="s">
        <v>298</v>
      </c>
      <c r="KSP191" s="344"/>
      <c r="KSQ191" s="344"/>
      <c r="KSR191" s="344"/>
      <c r="KSS191" s="344"/>
      <c r="KST191" s="344"/>
      <c r="KSU191" s="344"/>
      <c r="KSV191" s="345"/>
      <c r="KSW191" s="343" t="s">
        <v>298</v>
      </c>
      <c r="KSX191" s="344"/>
      <c r="KSY191" s="344"/>
      <c r="KSZ191" s="344"/>
      <c r="KTA191" s="344"/>
      <c r="KTB191" s="344"/>
      <c r="KTC191" s="344"/>
      <c r="KTD191" s="345"/>
      <c r="KTE191" s="343" t="s">
        <v>298</v>
      </c>
      <c r="KTF191" s="344"/>
      <c r="KTG191" s="344"/>
      <c r="KTH191" s="344"/>
      <c r="KTI191" s="344"/>
      <c r="KTJ191" s="344"/>
      <c r="KTK191" s="344"/>
      <c r="KTL191" s="345"/>
      <c r="KTM191" s="343" t="s">
        <v>298</v>
      </c>
      <c r="KTN191" s="344"/>
      <c r="KTO191" s="344"/>
      <c r="KTP191" s="344"/>
      <c r="KTQ191" s="344"/>
      <c r="KTR191" s="344"/>
      <c r="KTS191" s="344"/>
      <c r="KTT191" s="345"/>
      <c r="KTU191" s="343" t="s">
        <v>298</v>
      </c>
      <c r="KTV191" s="344"/>
      <c r="KTW191" s="344"/>
      <c r="KTX191" s="344"/>
      <c r="KTY191" s="344"/>
      <c r="KTZ191" s="344"/>
      <c r="KUA191" s="344"/>
      <c r="KUB191" s="345"/>
      <c r="KUC191" s="343" t="s">
        <v>298</v>
      </c>
      <c r="KUD191" s="344"/>
      <c r="KUE191" s="344"/>
      <c r="KUF191" s="344"/>
      <c r="KUG191" s="344"/>
      <c r="KUH191" s="344"/>
      <c r="KUI191" s="344"/>
      <c r="KUJ191" s="345"/>
      <c r="KUK191" s="343" t="s">
        <v>298</v>
      </c>
      <c r="KUL191" s="344"/>
      <c r="KUM191" s="344"/>
      <c r="KUN191" s="344"/>
      <c r="KUO191" s="344"/>
      <c r="KUP191" s="344"/>
      <c r="KUQ191" s="344"/>
      <c r="KUR191" s="345"/>
      <c r="KUS191" s="343" t="s">
        <v>298</v>
      </c>
      <c r="KUT191" s="344"/>
      <c r="KUU191" s="344"/>
      <c r="KUV191" s="344"/>
      <c r="KUW191" s="344"/>
      <c r="KUX191" s="344"/>
      <c r="KUY191" s="344"/>
      <c r="KUZ191" s="345"/>
      <c r="KVA191" s="343" t="s">
        <v>298</v>
      </c>
      <c r="KVB191" s="344"/>
      <c r="KVC191" s="344"/>
      <c r="KVD191" s="344"/>
      <c r="KVE191" s="344"/>
      <c r="KVF191" s="344"/>
      <c r="KVG191" s="344"/>
      <c r="KVH191" s="345"/>
      <c r="KVI191" s="343" t="s">
        <v>298</v>
      </c>
      <c r="KVJ191" s="344"/>
      <c r="KVK191" s="344"/>
      <c r="KVL191" s="344"/>
      <c r="KVM191" s="344"/>
      <c r="KVN191" s="344"/>
      <c r="KVO191" s="344"/>
      <c r="KVP191" s="345"/>
      <c r="KVQ191" s="343" t="s">
        <v>298</v>
      </c>
      <c r="KVR191" s="344"/>
      <c r="KVS191" s="344"/>
      <c r="KVT191" s="344"/>
      <c r="KVU191" s="344"/>
      <c r="KVV191" s="344"/>
      <c r="KVW191" s="344"/>
      <c r="KVX191" s="345"/>
      <c r="KVY191" s="343" t="s">
        <v>298</v>
      </c>
      <c r="KVZ191" s="344"/>
      <c r="KWA191" s="344"/>
      <c r="KWB191" s="344"/>
      <c r="KWC191" s="344"/>
      <c r="KWD191" s="344"/>
      <c r="KWE191" s="344"/>
      <c r="KWF191" s="345"/>
      <c r="KWG191" s="343" t="s">
        <v>298</v>
      </c>
      <c r="KWH191" s="344"/>
      <c r="KWI191" s="344"/>
      <c r="KWJ191" s="344"/>
      <c r="KWK191" s="344"/>
      <c r="KWL191" s="344"/>
      <c r="KWM191" s="344"/>
      <c r="KWN191" s="345"/>
      <c r="KWO191" s="343" t="s">
        <v>298</v>
      </c>
      <c r="KWP191" s="344"/>
      <c r="KWQ191" s="344"/>
      <c r="KWR191" s="344"/>
      <c r="KWS191" s="344"/>
      <c r="KWT191" s="344"/>
      <c r="KWU191" s="344"/>
      <c r="KWV191" s="345"/>
      <c r="KWW191" s="343" t="s">
        <v>298</v>
      </c>
      <c r="KWX191" s="344"/>
      <c r="KWY191" s="344"/>
      <c r="KWZ191" s="344"/>
      <c r="KXA191" s="344"/>
      <c r="KXB191" s="344"/>
      <c r="KXC191" s="344"/>
      <c r="KXD191" s="345"/>
      <c r="KXE191" s="343" t="s">
        <v>298</v>
      </c>
      <c r="KXF191" s="344"/>
      <c r="KXG191" s="344"/>
      <c r="KXH191" s="344"/>
      <c r="KXI191" s="344"/>
      <c r="KXJ191" s="344"/>
      <c r="KXK191" s="344"/>
      <c r="KXL191" s="345"/>
      <c r="KXM191" s="343" t="s">
        <v>298</v>
      </c>
      <c r="KXN191" s="344"/>
      <c r="KXO191" s="344"/>
      <c r="KXP191" s="344"/>
      <c r="KXQ191" s="344"/>
      <c r="KXR191" s="344"/>
      <c r="KXS191" s="344"/>
      <c r="KXT191" s="345"/>
      <c r="KXU191" s="343" t="s">
        <v>298</v>
      </c>
      <c r="KXV191" s="344"/>
      <c r="KXW191" s="344"/>
      <c r="KXX191" s="344"/>
      <c r="KXY191" s="344"/>
      <c r="KXZ191" s="344"/>
      <c r="KYA191" s="344"/>
      <c r="KYB191" s="345"/>
      <c r="KYC191" s="343" t="s">
        <v>298</v>
      </c>
      <c r="KYD191" s="344"/>
      <c r="KYE191" s="344"/>
      <c r="KYF191" s="344"/>
      <c r="KYG191" s="344"/>
      <c r="KYH191" s="344"/>
      <c r="KYI191" s="344"/>
      <c r="KYJ191" s="345"/>
      <c r="KYK191" s="343" t="s">
        <v>298</v>
      </c>
      <c r="KYL191" s="344"/>
      <c r="KYM191" s="344"/>
      <c r="KYN191" s="344"/>
      <c r="KYO191" s="344"/>
      <c r="KYP191" s="344"/>
      <c r="KYQ191" s="344"/>
      <c r="KYR191" s="345"/>
      <c r="KYS191" s="343" t="s">
        <v>298</v>
      </c>
      <c r="KYT191" s="344"/>
      <c r="KYU191" s="344"/>
      <c r="KYV191" s="344"/>
      <c r="KYW191" s="344"/>
      <c r="KYX191" s="344"/>
      <c r="KYY191" s="344"/>
      <c r="KYZ191" s="345"/>
      <c r="KZA191" s="343" t="s">
        <v>298</v>
      </c>
      <c r="KZB191" s="344"/>
      <c r="KZC191" s="344"/>
      <c r="KZD191" s="344"/>
      <c r="KZE191" s="344"/>
      <c r="KZF191" s="344"/>
      <c r="KZG191" s="344"/>
      <c r="KZH191" s="345"/>
      <c r="KZI191" s="343" t="s">
        <v>298</v>
      </c>
      <c r="KZJ191" s="344"/>
      <c r="KZK191" s="344"/>
      <c r="KZL191" s="344"/>
      <c r="KZM191" s="344"/>
      <c r="KZN191" s="344"/>
      <c r="KZO191" s="344"/>
      <c r="KZP191" s="345"/>
      <c r="KZQ191" s="343" t="s">
        <v>298</v>
      </c>
      <c r="KZR191" s="344"/>
      <c r="KZS191" s="344"/>
      <c r="KZT191" s="344"/>
      <c r="KZU191" s="344"/>
      <c r="KZV191" s="344"/>
      <c r="KZW191" s="344"/>
      <c r="KZX191" s="345"/>
      <c r="KZY191" s="343" t="s">
        <v>298</v>
      </c>
      <c r="KZZ191" s="344"/>
      <c r="LAA191" s="344"/>
      <c r="LAB191" s="344"/>
      <c r="LAC191" s="344"/>
      <c r="LAD191" s="344"/>
      <c r="LAE191" s="344"/>
      <c r="LAF191" s="345"/>
      <c r="LAG191" s="343" t="s">
        <v>298</v>
      </c>
      <c r="LAH191" s="344"/>
      <c r="LAI191" s="344"/>
      <c r="LAJ191" s="344"/>
      <c r="LAK191" s="344"/>
      <c r="LAL191" s="344"/>
      <c r="LAM191" s="344"/>
      <c r="LAN191" s="345"/>
      <c r="LAO191" s="343" t="s">
        <v>298</v>
      </c>
      <c r="LAP191" s="344"/>
      <c r="LAQ191" s="344"/>
      <c r="LAR191" s="344"/>
      <c r="LAS191" s="344"/>
      <c r="LAT191" s="344"/>
      <c r="LAU191" s="344"/>
      <c r="LAV191" s="345"/>
      <c r="LAW191" s="343" t="s">
        <v>298</v>
      </c>
      <c r="LAX191" s="344"/>
      <c r="LAY191" s="344"/>
      <c r="LAZ191" s="344"/>
      <c r="LBA191" s="344"/>
      <c r="LBB191" s="344"/>
      <c r="LBC191" s="344"/>
      <c r="LBD191" s="345"/>
      <c r="LBE191" s="343" t="s">
        <v>298</v>
      </c>
      <c r="LBF191" s="344"/>
      <c r="LBG191" s="344"/>
      <c r="LBH191" s="344"/>
      <c r="LBI191" s="344"/>
      <c r="LBJ191" s="344"/>
      <c r="LBK191" s="344"/>
      <c r="LBL191" s="345"/>
      <c r="LBM191" s="343" t="s">
        <v>298</v>
      </c>
      <c r="LBN191" s="344"/>
      <c r="LBO191" s="344"/>
      <c r="LBP191" s="344"/>
      <c r="LBQ191" s="344"/>
      <c r="LBR191" s="344"/>
      <c r="LBS191" s="344"/>
      <c r="LBT191" s="345"/>
      <c r="LBU191" s="343" t="s">
        <v>298</v>
      </c>
      <c r="LBV191" s="344"/>
      <c r="LBW191" s="344"/>
      <c r="LBX191" s="344"/>
      <c r="LBY191" s="344"/>
      <c r="LBZ191" s="344"/>
      <c r="LCA191" s="344"/>
      <c r="LCB191" s="345"/>
      <c r="LCC191" s="343" t="s">
        <v>298</v>
      </c>
      <c r="LCD191" s="344"/>
      <c r="LCE191" s="344"/>
      <c r="LCF191" s="344"/>
      <c r="LCG191" s="344"/>
      <c r="LCH191" s="344"/>
      <c r="LCI191" s="344"/>
      <c r="LCJ191" s="345"/>
      <c r="LCK191" s="343" t="s">
        <v>298</v>
      </c>
      <c r="LCL191" s="344"/>
      <c r="LCM191" s="344"/>
      <c r="LCN191" s="344"/>
      <c r="LCO191" s="344"/>
      <c r="LCP191" s="344"/>
      <c r="LCQ191" s="344"/>
      <c r="LCR191" s="345"/>
      <c r="LCS191" s="343" t="s">
        <v>298</v>
      </c>
      <c r="LCT191" s="344"/>
      <c r="LCU191" s="344"/>
      <c r="LCV191" s="344"/>
      <c r="LCW191" s="344"/>
      <c r="LCX191" s="344"/>
      <c r="LCY191" s="344"/>
      <c r="LCZ191" s="345"/>
      <c r="LDA191" s="343" t="s">
        <v>298</v>
      </c>
      <c r="LDB191" s="344"/>
      <c r="LDC191" s="344"/>
      <c r="LDD191" s="344"/>
      <c r="LDE191" s="344"/>
      <c r="LDF191" s="344"/>
      <c r="LDG191" s="344"/>
      <c r="LDH191" s="345"/>
      <c r="LDI191" s="343" t="s">
        <v>298</v>
      </c>
      <c r="LDJ191" s="344"/>
      <c r="LDK191" s="344"/>
      <c r="LDL191" s="344"/>
      <c r="LDM191" s="344"/>
      <c r="LDN191" s="344"/>
      <c r="LDO191" s="344"/>
      <c r="LDP191" s="345"/>
      <c r="LDQ191" s="343" t="s">
        <v>298</v>
      </c>
      <c r="LDR191" s="344"/>
      <c r="LDS191" s="344"/>
      <c r="LDT191" s="344"/>
      <c r="LDU191" s="344"/>
      <c r="LDV191" s="344"/>
      <c r="LDW191" s="344"/>
      <c r="LDX191" s="345"/>
      <c r="LDY191" s="343" t="s">
        <v>298</v>
      </c>
      <c r="LDZ191" s="344"/>
      <c r="LEA191" s="344"/>
      <c r="LEB191" s="344"/>
      <c r="LEC191" s="344"/>
      <c r="LED191" s="344"/>
      <c r="LEE191" s="344"/>
      <c r="LEF191" s="345"/>
      <c r="LEG191" s="343" t="s">
        <v>298</v>
      </c>
      <c r="LEH191" s="344"/>
      <c r="LEI191" s="344"/>
      <c r="LEJ191" s="344"/>
      <c r="LEK191" s="344"/>
      <c r="LEL191" s="344"/>
      <c r="LEM191" s="344"/>
      <c r="LEN191" s="345"/>
      <c r="LEO191" s="343" t="s">
        <v>298</v>
      </c>
      <c r="LEP191" s="344"/>
      <c r="LEQ191" s="344"/>
      <c r="LER191" s="344"/>
      <c r="LES191" s="344"/>
      <c r="LET191" s="344"/>
      <c r="LEU191" s="344"/>
      <c r="LEV191" s="345"/>
      <c r="LEW191" s="343" t="s">
        <v>298</v>
      </c>
      <c r="LEX191" s="344"/>
      <c r="LEY191" s="344"/>
      <c r="LEZ191" s="344"/>
      <c r="LFA191" s="344"/>
      <c r="LFB191" s="344"/>
      <c r="LFC191" s="344"/>
      <c r="LFD191" s="345"/>
      <c r="LFE191" s="343" t="s">
        <v>298</v>
      </c>
      <c r="LFF191" s="344"/>
      <c r="LFG191" s="344"/>
      <c r="LFH191" s="344"/>
      <c r="LFI191" s="344"/>
      <c r="LFJ191" s="344"/>
      <c r="LFK191" s="344"/>
      <c r="LFL191" s="345"/>
      <c r="LFM191" s="343" t="s">
        <v>298</v>
      </c>
      <c r="LFN191" s="344"/>
      <c r="LFO191" s="344"/>
      <c r="LFP191" s="344"/>
      <c r="LFQ191" s="344"/>
      <c r="LFR191" s="344"/>
      <c r="LFS191" s="344"/>
      <c r="LFT191" s="345"/>
      <c r="LFU191" s="343" t="s">
        <v>298</v>
      </c>
      <c r="LFV191" s="344"/>
      <c r="LFW191" s="344"/>
      <c r="LFX191" s="344"/>
      <c r="LFY191" s="344"/>
      <c r="LFZ191" s="344"/>
      <c r="LGA191" s="344"/>
      <c r="LGB191" s="345"/>
      <c r="LGC191" s="343" t="s">
        <v>298</v>
      </c>
      <c r="LGD191" s="344"/>
      <c r="LGE191" s="344"/>
      <c r="LGF191" s="344"/>
      <c r="LGG191" s="344"/>
      <c r="LGH191" s="344"/>
      <c r="LGI191" s="344"/>
      <c r="LGJ191" s="345"/>
      <c r="LGK191" s="343" t="s">
        <v>298</v>
      </c>
      <c r="LGL191" s="344"/>
      <c r="LGM191" s="344"/>
      <c r="LGN191" s="344"/>
      <c r="LGO191" s="344"/>
      <c r="LGP191" s="344"/>
      <c r="LGQ191" s="344"/>
      <c r="LGR191" s="345"/>
      <c r="LGS191" s="343" t="s">
        <v>298</v>
      </c>
      <c r="LGT191" s="344"/>
      <c r="LGU191" s="344"/>
      <c r="LGV191" s="344"/>
      <c r="LGW191" s="344"/>
      <c r="LGX191" s="344"/>
      <c r="LGY191" s="344"/>
      <c r="LGZ191" s="345"/>
      <c r="LHA191" s="343" t="s">
        <v>298</v>
      </c>
      <c r="LHB191" s="344"/>
      <c r="LHC191" s="344"/>
      <c r="LHD191" s="344"/>
      <c r="LHE191" s="344"/>
      <c r="LHF191" s="344"/>
      <c r="LHG191" s="344"/>
      <c r="LHH191" s="345"/>
      <c r="LHI191" s="343" t="s">
        <v>298</v>
      </c>
      <c r="LHJ191" s="344"/>
      <c r="LHK191" s="344"/>
      <c r="LHL191" s="344"/>
      <c r="LHM191" s="344"/>
      <c r="LHN191" s="344"/>
      <c r="LHO191" s="344"/>
      <c r="LHP191" s="345"/>
      <c r="LHQ191" s="343" t="s">
        <v>298</v>
      </c>
      <c r="LHR191" s="344"/>
      <c r="LHS191" s="344"/>
      <c r="LHT191" s="344"/>
      <c r="LHU191" s="344"/>
      <c r="LHV191" s="344"/>
      <c r="LHW191" s="344"/>
      <c r="LHX191" s="345"/>
      <c r="LHY191" s="343" t="s">
        <v>298</v>
      </c>
      <c r="LHZ191" s="344"/>
      <c r="LIA191" s="344"/>
      <c r="LIB191" s="344"/>
      <c r="LIC191" s="344"/>
      <c r="LID191" s="344"/>
      <c r="LIE191" s="344"/>
      <c r="LIF191" s="345"/>
      <c r="LIG191" s="343" t="s">
        <v>298</v>
      </c>
      <c r="LIH191" s="344"/>
      <c r="LII191" s="344"/>
      <c r="LIJ191" s="344"/>
      <c r="LIK191" s="344"/>
      <c r="LIL191" s="344"/>
      <c r="LIM191" s="344"/>
      <c r="LIN191" s="345"/>
      <c r="LIO191" s="343" t="s">
        <v>298</v>
      </c>
      <c r="LIP191" s="344"/>
      <c r="LIQ191" s="344"/>
      <c r="LIR191" s="344"/>
      <c r="LIS191" s="344"/>
      <c r="LIT191" s="344"/>
      <c r="LIU191" s="344"/>
      <c r="LIV191" s="345"/>
      <c r="LIW191" s="343" t="s">
        <v>298</v>
      </c>
      <c r="LIX191" s="344"/>
      <c r="LIY191" s="344"/>
      <c r="LIZ191" s="344"/>
      <c r="LJA191" s="344"/>
      <c r="LJB191" s="344"/>
      <c r="LJC191" s="344"/>
      <c r="LJD191" s="345"/>
      <c r="LJE191" s="343" t="s">
        <v>298</v>
      </c>
      <c r="LJF191" s="344"/>
      <c r="LJG191" s="344"/>
      <c r="LJH191" s="344"/>
      <c r="LJI191" s="344"/>
      <c r="LJJ191" s="344"/>
      <c r="LJK191" s="344"/>
      <c r="LJL191" s="345"/>
      <c r="LJM191" s="343" t="s">
        <v>298</v>
      </c>
      <c r="LJN191" s="344"/>
      <c r="LJO191" s="344"/>
      <c r="LJP191" s="344"/>
      <c r="LJQ191" s="344"/>
      <c r="LJR191" s="344"/>
      <c r="LJS191" s="344"/>
      <c r="LJT191" s="345"/>
      <c r="LJU191" s="343" t="s">
        <v>298</v>
      </c>
      <c r="LJV191" s="344"/>
      <c r="LJW191" s="344"/>
      <c r="LJX191" s="344"/>
      <c r="LJY191" s="344"/>
      <c r="LJZ191" s="344"/>
      <c r="LKA191" s="344"/>
      <c r="LKB191" s="345"/>
      <c r="LKC191" s="343" t="s">
        <v>298</v>
      </c>
      <c r="LKD191" s="344"/>
      <c r="LKE191" s="344"/>
      <c r="LKF191" s="344"/>
      <c r="LKG191" s="344"/>
      <c r="LKH191" s="344"/>
      <c r="LKI191" s="344"/>
      <c r="LKJ191" s="345"/>
      <c r="LKK191" s="343" t="s">
        <v>298</v>
      </c>
      <c r="LKL191" s="344"/>
      <c r="LKM191" s="344"/>
      <c r="LKN191" s="344"/>
      <c r="LKO191" s="344"/>
      <c r="LKP191" s="344"/>
      <c r="LKQ191" s="344"/>
      <c r="LKR191" s="345"/>
      <c r="LKS191" s="343" t="s">
        <v>298</v>
      </c>
      <c r="LKT191" s="344"/>
      <c r="LKU191" s="344"/>
      <c r="LKV191" s="344"/>
      <c r="LKW191" s="344"/>
      <c r="LKX191" s="344"/>
      <c r="LKY191" s="344"/>
      <c r="LKZ191" s="345"/>
      <c r="LLA191" s="343" t="s">
        <v>298</v>
      </c>
      <c r="LLB191" s="344"/>
      <c r="LLC191" s="344"/>
      <c r="LLD191" s="344"/>
      <c r="LLE191" s="344"/>
      <c r="LLF191" s="344"/>
      <c r="LLG191" s="344"/>
      <c r="LLH191" s="345"/>
      <c r="LLI191" s="343" t="s">
        <v>298</v>
      </c>
      <c r="LLJ191" s="344"/>
      <c r="LLK191" s="344"/>
      <c r="LLL191" s="344"/>
      <c r="LLM191" s="344"/>
      <c r="LLN191" s="344"/>
      <c r="LLO191" s="344"/>
      <c r="LLP191" s="345"/>
      <c r="LLQ191" s="343" t="s">
        <v>298</v>
      </c>
      <c r="LLR191" s="344"/>
      <c r="LLS191" s="344"/>
      <c r="LLT191" s="344"/>
      <c r="LLU191" s="344"/>
      <c r="LLV191" s="344"/>
      <c r="LLW191" s="344"/>
      <c r="LLX191" s="345"/>
      <c r="LLY191" s="343" t="s">
        <v>298</v>
      </c>
      <c r="LLZ191" s="344"/>
      <c r="LMA191" s="344"/>
      <c r="LMB191" s="344"/>
      <c r="LMC191" s="344"/>
      <c r="LMD191" s="344"/>
      <c r="LME191" s="344"/>
      <c r="LMF191" s="345"/>
      <c r="LMG191" s="343" t="s">
        <v>298</v>
      </c>
      <c r="LMH191" s="344"/>
      <c r="LMI191" s="344"/>
      <c r="LMJ191" s="344"/>
      <c r="LMK191" s="344"/>
      <c r="LML191" s="344"/>
      <c r="LMM191" s="344"/>
      <c r="LMN191" s="345"/>
      <c r="LMO191" s="343" t="s">
        <v>298</v>
      </c>
      <c r="LMP191" s="344"/>
      <c r="LMQ191" s="344"/>
      <c r="LMR191" s="344"/>
      <c r="LMS191" s="344"/>
      <c r="LMT191" s="344"/>
      <c r="LMU191" s="344"/>
      <c r="LMV191" s="345"/>
      <c r="LMW191" s="343" t="s">
        <v>298</v>
      </c>
      <c r="LMX191" s="344"/>
      <c r="LMY191" s="344"/>
      <c r="LMZ191" s="344"/>
      <c r="LNA191" s="344"/>
      <c r="LNB191" s="344"/>
      <c r="LNC191" s="344"/>
      <c r="LND191" s="345"/>
      <c r="LNE191" s="343" t="s">
        <v>298</v>
      </c>
      <c r="LNF191" s="344"/>
      <c r="LNG191" s="344"/>
      <c r="LNH191" s="344"/>
      <c r="LNI191" s="344"/>
      <c r="LNJ191" s="344"/>
      <c r="LNK191" s="344"/>
      <c r="LNL191" s="345"/>
      <c r="LNM191" s="343" t="s">
        <v>298</v>
      </c>
      <c r="LNN191" s="344"/>
      <c r="LNO191" s="344"/>
      <c r="LNP191" s="344"/>
      <c r="LNQ191" s="344"/>
      <c r="LNR191" s="344"/>
      <c r="LNS191" s="344"/>
      <c r="LNT191" s="345"/>
      <c r="LNU191" s="343" t="s">
        <v>298</v>
      </c>
      <c r="LNV191" s="344"/>
      <c r="LNW191" s="344"/>
      <c r="LNX191" s="344"/>
      <c r="LNY191" s="344"/>
      <c r="LNZ191" s="344"/>
      <c r="LOA191" s="344"/>
      <c r="LOB191" s="345"/>
      <c r="LOC191" s="343" t="s">
        <v>298</v>
      </c>
      <c r="LOD191" s="344"/>
      <c r="LOE191" s="344"/>
      <c r="LOF191" s="344"/>
      <c r="LOG191" s="344"/>
      <c r="LOH191" s="344"/>
      <c r="LOI191" s="344"/>
      <c r="LOJ191" s="345"/>
      <c r="LOK191" s="343" t="s">
        <v>298</v>
      </c>
      <c r="LOL191" s="344"/>
      <c r="LOM191" s="344"/>
      <c r="LON191" s="344"/>
      <c r="LOO191" s="344"/>
      <c r="LOP191" s="344"/>
      <c r="LOQ191" s="344"/>
      <c r="LOR191" s="345"/>
      <c r="LOS191" s="343" t="s">
        <v>298</v>
      </c>
      <c r="LOT191" s="344"/>
      <c r="LOU191" s="344"/>
      <c r="LOV191" s="344"/>
      <c r="LOW191" s="344"/>
      <c r="LOX191" s="344"/>
      <c r="LOY191" s="344"/>
      <c r="LOZ191" s="345"/>
      <c r="LPA191" s="343" t="s">
        <v>298</v>
      </c>
      <c r="LPB191" s="344"/>
      <c r="LPC191" s="344"/>
      <c r="LPD191" s="344"/>
      <c r="LPE191" s="344"/>
      <c r="LPF191" s="344"/>
      <c r="LPG191" s="344"/>
      <c r="LPH191" s="345"/>
      <c r="LPI191" s="343" t="s">
        <v>298</v>
      </c>
      <c r="LPJ191" s="344"/>
      <c r="LPK191" s="344"/>
      <c r="LPL191" s="344"/>
      <c r="LPM191" s="344"/>
      <c r="LPN191" s="344"/>
      <c r="LPO191" s="344"/>
      <c r="LPP191" s="345"/>
      <c r="LPQ191" s="343" t="s">
        <v>298</v>
      </c>
      <c r="LPR191" s="344"/>
      <c r="LPS191" s="344"/>
      <c r="LPT191" s="344"/>
      <c r="LPU191" s="344"/>
      <c r="LPV191" s="344"/>
      <c r="LPW191" s="344"/>
      <c r="LPX191" s="345"/>
      <c r="LPY191" s="343" t="s">
        <v>298</v>
      </c>
      <c r="LPZ191" s="344"/>
      <c r="LQA191" s="344"/>
      <c r="LQB191" s="344"/>
      <c r="LQC191" s="344"/>
      <c r="LQD191" s="344"/>
      <c r="LQE191" s="344"/>
      <c r="LQF191" s="345"/>
      <c r="LQG191" s="343" t="s">
        <v>298</v>
      </c>
      <c r="LQH191" s="344"/>
      <c r="LQI191" s="344"/>
      <c r="LQJ191" s="344"/>
      <c r="LQK191" s="344"/>
      <c r="LQL191" s="344"/>
      <c r="LQM191" s="344"/>
      <c r="LQN191" s="345"/>
      <c r="LQO191" s="343" t="s">
        <v>298</v>
      </c>
      <c r="LQP191" s="344"/>
      <c r="LQQ191" s="344"/>
      <c r="LQR191" s="344"/>
      <c r="LQS191" s="344"/>
      <c r="LQT191" s="344"/>
      <c r="LQU191" s="344"/>
      <c r="LQV191" s="345"/>
      <c r="LQW191" s="343" t="s">
        <v>298</v>
      </c>
      <c r="LQX191" s="344"/>
      <c r="LQY191" s="344"/>
      <c r="LQZ191" s="344"/>
      <c r="LRA191" s="344"/>
      <c r="LRB191" s="344"/>
      <c r="LRC191" s="344"/>
      <c r="LRD191" s="345"/>
      <c r="LRE191" s="343" t="s">
        <v>298</v>
      </c>
      <c r="LRF191" s="344"/>
      <c r="LRG191" s="344"/>
      <c r="LRH191" s="344"/>
      <c r="LRI191" s="344"/>
      <c r="LRJ191" s="344"/>
      <c r="LRK191" s="344"/>
      <c r="LRL191" s="345"/>
      <c r="LRM191" s="343" t="s">
        <v>298</v>
      </c>
      <c r="LRN191" s="344"/>
      <c r="LRO191" s="344"/>
      <c r="LRP191" s="344"/>
      <c r="LRQ191" s="344"/>
      <c r="LRR191" s="344"/>
      <c r="LRS191" s="344"/>
      <c r="LRT191" s="345"/>
      <c r="LRU191" s="343" t="s">
        <v>298</v>
      </c>
      <c r="LRV191" s="344"/>
      <c r="LRW191" s="344"/>
      <c r="LRX191" s="344"/>
      <c r="LRY191" s="344"/>
      <c r="LRZ191" s="344"/>
      <c r="LSA191" s="344"/>
      <c r="LSB191" s="345"/>
      <c r="LSC191" s="343" t="s">
        <v>298</v>
      </c>
      <c r="LSD191" s="344"/>
      <c r="LSE191" s="344"/>
      <c r="LSF191" s="344"/>
      <c r="LSG191" s="344"/>
      <c r="LSH191" s="344"/>
      <c r="LSI191" s="344"/>
      <c r="LSJ191" s="345"/>
      <c r="LSK191" s="343" t="s">
        <v>298</v>
      </c>
      <c r="LSL191" s="344"/>
      <c r="LSM191" s="344"/>
      <c r="LSN191" s="344"/>
      <c r="LSO191" s="344"/>
      <c r="LSP191" s="344"/>
      <c r="LSQ191" s="344"/>
      <c r="LSR191" s="345"/>
      <c r="LSS191" s="343" t="s">
        <v>298</v>
      </c>
      <c r="LST191" s="344"/>
      <c r="LSU191" s="344"/>
      <c r="LSV191" s="344"/>
      <c r="LSW191" s="344"/>
      <c r="LSX191" s="344"/>
      <c r="LSY191" s="344"/>
      <c r="LSZ191" s="345"/>
      <c r="LTA191" s="343" t="s">
        <v>298</v>
      </c>
      <c r="LTB191" s="344"/>
      <c r="LTC191" s="344"/>
      <c r="LTD191" s="344"/>
      <c r="LTE191" s="344"/>
      <c r="LTF191" s="344"/>
      <c r="LTG191" s="344"/>
      <c r="LTH191" s="345"/>
      <c r="LTI191" s="343" t="s">
        <v>298</v>
      </c>
      <c r="LTJ191" s="344"/>
      <c r="LTK191" s="344"/>
      <c r="LTL191" s="344"/>
      <c r="LTM191" s="344"/>
      <c r="LTN191" s="344"/>
      <c r="LTO191" s="344"/>
      <c r="LTP191" s="345"/>
      <c r="LTQ191" s="343" t="s">
        <v>298</v>
      </c>
      <c r="LTR191" s="344"/>
      <c r="LTS191" s="344"/>
      <c r="LTT191" s="344"/>
      <c r="LTU191" s="344"/>
      <c r="LTV191" s="344"/>
      <c r="LTW191" s="344"/>
      <c r="LTX191" s="345"/>
      <c r="LTY191" s="343" t="s">
        <v>298</v>
      </c>
      <c r="LTZ191" s="344"/>
      <c r="LUA191" s="344"/>
      <c r="LUB191" s="344"/>
      <c r="LUC191" s="344"/>
      <c r="LUD191" s="344"/>
      <c r="LUE191" s="344"/>
      <c r="LUF191" s="345"/>
      <c r="LUG191" s="343" t="s">
        <v>298</v>
      </c>
      <c r="LUH191" s="344"/>
      <c r="LUI191" s="344"/>
      <c r="LUJ191" s="344"/>
      <c r="LUK191" s="344"/>
      <c r="LUL191" s="344"/>
      <c r="LUM191" s="344"/>
      <c r="LUN191" s="345"/>
      <c r="LUO191" s="343" t="s">
        <v>298</v>
      </c>
      <c r="LUP191" s="344"/>
      <c r="LUQ191" s="344"/>
      <c r="LUR191" s="344"/>
      <c r="LUS191" s="344"/>
      <c r="LUT191" s="344"/>
      <c r="LUU191" s="344"/>
      <c r="LUV191" s="345"/>
      <c r="LUW191" s="343" t="s">
        <v>298</v>
      </c>
      <c r="LUX191" s="344"/>
      <c r="LUY191" s="344"/>
      <c r="LUZ191" s="344"/>
      <c r="LVA191" s="344"/>
      <c r="LVB191" s="344"/>
      <c r="LVC191" s="344"/>
      <c r="LVD191" s="345"/>
      <c r="LVE191" s="343" t="s">
        <v>298</v>
      </c>
      <c r="LVF191" s="344"/>
      <c r="LVG191" s="344"/>
      <c r="LVH191" s="344"/>
      <c r="LVI191" s="344"/>
      <c r="LVJ191" s="344"/>
      <c r="LVK191" s="344"/>
      <c r="LVL191" s="345"/>
      <c r="LVM191" s="343" t="s">
        <v>298</v>
      </c>
      <c r="LVN191" s="344"/>
      <c r="LVO191" s="344"/>
      <c r="LVP191" s="344"/>
      <c r="LVQ191" s="344"/>
      <c r="LVR191" s="344"/>
      <c r="LVS191" s="344"/>
      <c r="LVT191" s="345"/>
      <c r="LVU191" s="343" t="s">
        <v>298</v>
      </c>
      <c r="LVV191" s="344"/>
      <c r="LVW191" s="344"/>
      <c r="LVX191" s="344"/>
      <c r="LVY191" s="344"/>
      <c r="LVZ191" s="344"/>
      <c r="LWA191" s="344"/>
      <c r="LWB191" s="345"/>
      <c r="LWC191" s="343" t="s">
        <v>298</v>
      </c>
      <c r="LWD191" s="344"/>
      <c r="LWE191" s="344"/>
      <c r="LWF191" s="344"/>
      <c r="LWG191" s="344"/>
      <c r="LWH191" s="344"/>
      <c r="LWI191" s="344"/>
      <c r="LWJ191" s="345"/>
      <c r="LWK191" s="343" t="s">
        <v>298</v>
      </c>
      <c r="LWL191" s="344"/>
      <c r="LWM191" s="344"/>
      <c r="LWN191" s="344"/>
      <c r="LWO191" s="344"/>
      <c r="LWP191" s="344"/>
      <c r="LWQ191" s="344"/>
      <c r="LWR191" s="345"/>
      <c r="LWS191" s="343" t="s">
        <v>298</v>
      </c>
      <c r="LWT191" s="344"/>
      <c r="LWU191" s="344"/>
      <c r="LWV191" s="344"/>
      <c r="LWW191" s="344"/>
      <c r="LWX191" s="344"/>
      <c r="LWY191" s="344"/>
      <c r="LWZ191" s="345"/>
      <c r="LXA191" s="343" t="s">
        <v>298</v>
      </c>
      <c r="LXB191" s="344"/>
      <c r="LXC191" s="344"/>
      <c r="LXD191" s="344"/>
      <c r="LXE191" s="344"/>
      <c r="LXF191" s="344"/>
      <c r="LXG191" s="344"/>
      <c r="LXH191" s="345"/>
      <c r="LXI191" s="343" t="s">
        <v>298</v>
      </c>
      <c r="LXJ191" s="344"/>
      <c r="LXK191" s="344"/>
      <c r="LXL191" s="344"/>
      <c r="LXM191" s="344"/>
      <c r="LXN191" s="344"/>
      <c r="LXO191" s="344"/>
      <c r="LXP191" s="345"/>
      <c r="LXQ191" s="343" t="s">
        <v>298</v>
      </c>
      <c r="LXR191" s="344"/>
      <c r="LXS191" s="344"/>
      <c r="LXT191" s="344"/>
      <c r="LXU191" s="344"/>
      <c r="LXV191" s="344"/>
      <c r="LXW191" s="344"/>
      <c r="LXX191" s="345"/>
      <c r="LXY191" s="343" t="s">
        <v>298</v>
      </c>
      <c r="LXZ191" s="344"/>
      <c r="LYA191" s="344"/>
      <c r="LYB191" s="344"/>
      <c r="LYC191" s="344"/>
      <c r="LYD191" s="344"/>
      <c r="LYE191" s="344"/>
      <c r="LYF191" s="345"/>
      <c r="LYG191" s="343" t="s">
        <v>298</v>
      </c>
      <c r="LYH191" s="344"/>
      <c r="LYI191" s="344"/>
      <c r="LYJ191" s="344"/>
      <c r="LYK191" s="344"/>
      <c r="LYL191" s="344"/>
      <c r="LYM191" s="344"/>
      <c r="LYN191" s="345"/>
      <c r="LYO191" s="343" t="s">
        <v>298</v>
      </c>
      <c r="LYP191" s="344"/>
      <c r="LYQ191" s="344"/>
      <c r="LYR191" s="344"/>
      <c r="LYS191" s="344"/>
      <c r="LYT191" s="344"/>
      <c r="LYU191" s="344"/>
      <c r="LYV191" s="345"/>
      <c r="LYW191" s="343" t="s">
        <v>298</v>
      </c>
      <c r="LYX191" s="344"/>
      <c r="LYY191" s="344"/>
      <c r="LYZ191" s="344"/>
      <c r="LZA191" s="344"/>
      <c r="LZB191" s="344"/>
      <c r="LZC191" s="344"/>
      <c r="LZD191" s="345"/>
      <c r="LZE191" s="343" t="s">
        <v>298</v>
      </c>
      <c r="LZF191" s="344"/>
      <c r="LZG191" s="344"/>
      <c r="LZH191" s="344"/>
      <c r="LZI191" s="344"/>
      <c r="LZJ191" s="344"/>
      <c r="LZK191" s="344"/>
      <c r="LZL191" s="345"/>
      <c r="LZM191" s="343" t="s">
        <v>298</v>
      </c>
      <c r="LZN191" s="344"/>
      <c r="LZO191" s="344"/>
      <c r="LZP191" s="344"/>
      <c r="LZQ191" s="344"/>
      <c r="LZR191" s="344"/>
      <c r="LZS191" s="344"/>
      <c r="LZT191" s="345"/>
      <c r="LZU191" s="343" t="s">
        <v>298</v>
      </c>
      <c r="LZV191" s="344"/>
      <c r="LZW191" s="344"/>
      <c r="LZX191" s="344"/>
      <c r="LZY191" s="344"/>
      <c r="LZZ191" s="344"/>
      <c r="MAA191" s="344"/>
      <c r="MAB191" s="345"/>
      <c r="MAC191" s="343" t="s">
        <v>298</v>
      </c>
      <c r="MAD191" s="344"/>
      <c r="MAE191" s="344"/>
      <c r="MAF191" s="344"/>
      <c r="MAG191" s="344"/>
      <c r="MAH191" s="344"/>
      <c r="MAI191" s="344"/>
      <c r="MAJ191" s="345"/>
      <c r="MAK191" s="343" t="s">
        <v>298</v>
      </c>
      <c r="MAL191" s="344"/>
      <c r="MAM191" s="344"/>
      <c r="MAN191" s="344"/>
      <c r="MAO191" s="344"/>
      <c r="MAP191" s="344"/>
      <c r="MAQ191" s="344"/>
      <c r="MAR191" s="345"/>
      <c r="MAS191" s="343" t="s">
        <v>298</v>
      </c>
      <c r="MAT191" s="344"/>
      <c r="MAU191" s="344"/>
      <c r="MAV191" s="344"/>
      <c r="MAW191" s="344"/>
      <c r="MAX191" s="344"/>
      <c r="MAY191" s="344"/>
      <c r="MAZ191" s="345"/>
      <c r="MBA191" s="343" t="s">
        <v>298</v>
      </c>
      <c r="MBB191" s="344"/>
      <c r="MBC191" s="344"/>
      <c r="MBD191" s="344"/>
      <c r="MBE191" s="344"/>
      <c r="MBF191" s="344"/>
      <c r="MBG191" s="344"/>
      <c r="MBH191" s="345"/>
      <c r="MBI191" s="343" t="s">
        <v>298</v>
      </c>
      <c r="MBJ191" s="344"/>
      <c r="MBK191" s="344"/>
      <c r="MBL191" s="344"/>
      <c r="MBM191" s="344"/>
      <c r="MBN191" s="344"/>
      <c r="MBO191" s="344"/>
      <c r="MBP191" s="345"/>
      <c r="MBQ191" s="343" t="s">
        <v>298</v>
      </c>
      <c r="MBR191" s="344"/>
      <c r="MBS191" s="344"/>
      <c r="MBT191" s="344"/>
      <c r="MBU191" s="344"/>
      <c r="MBV191" s="344"/>
      <c r="MBW191" s="344"/>
      <c r="MBX191" s="345"/>
      <c r="MBY191" s="343" t="s">
        <v>298</v>
      </c>
      <c r="MBZ191" s="344"/>
      <c r="MCA191" s="344"/>
      <c r="MCB191" s="344"/>
      <c r="MCC191" s="344"/>
      <c r="MCD191" s="344"/>
      <c r="MCE191" s="344"/>
      <c r="MCF191" s="345"/>
      <c r="MCG191" s="343" t="s">
        <v>298</v>
      </c>
      <c r="MCH191" s="344"/>
      <c r="MCI191" s="344"/>
      <c r="MCJ191" s="344"/>
      <c r="MCK191" s="344"/>
      <c r="MCL191" s="344"/>
      <c r="MCM191" s="344"/>
      <c r="MCN191" s="345"/>
      <c r="MCO191" s="343" t="s">
        <v>298</v>
      </c>
      <c r="MCP191" s="344"/>
      <c r="MCQ191" s="344"/>
      <c r="MCR191" s="344"/>
      <c r="MCS191" s="344"/>
      <c r="MCT191" s="344"/>
      <c r="MCU191" s="344"/>
      <c r="MCV191" s="345"/>
      <c r="MCW191" s="343" t="s">
        <v>298</v>
      </c>
      <c r="MCX191" s="344"/>
      <c r="MCY191" s="344"/>
      <c r="MCZ191" s="344"/>
      <c r="MDA191" s="344"/>
      <c r="MDB191" s="344"/>
      <c r="MDC191" s="344"/>
      <c r="MDD191" s="345"/>
      <c r="MDE191" s="343" t="s">
        <v>298</v>
      </c>
      <c r="MDF191" s="344"/>
      <c r="MDG191" s="344"/>
      <c r="MDH191" s="344"/>
      <c r="MDI191" s="344"/>
      <c r="MDJ191" s="344"/>
      <c r="MDK191" s="344"/>
      <c r="MDL191" s="345"/>
      <c r="MDM191" s="343" t="s">
        <v>298</v>
      </c>
      <c r="MDN191" s="344"/>
      <c r="MDO191" s="344"/>
      <c r="MDP191" s="344"/>
      <c r="MDQ191" s="344"/>
      <c r="MDR191" s="344"/>
      <c r="MDS191" s="344"/>
      <c r="MDT191" s="345"/>
      <c r="MDU191" s="343" t="s">
        <v>298</v>
      </c>
      <c r="MDV191" s="344"/>
      <c r="MDW191" s="344"/>
      <c r="MDX191" s="344"/>
      <c r="MDY191" s="344"/>
      <c r="MDZ191" s="344"/>
      <c r="MEA191" s="344"/>
      <c r="MEB191" s="345"/>
      <c r="MEC191" s="343" t="s">
        <v>298</v>
      </c>
      <c r="MED191" s="344"/>
      <c r="MEE191" s="344"/>
      <c r="MEF191" s="344"/>
      <c r="MEG191" s="344"/>
      <c r="MEH191" s="344"/>
      <c r="MEI191" s="344"/>
      <c r="MEJ191" s="345"/>
      <c r="MEK191" s="343" t="s">
        <v>298</v>
      </c>
      <c r="MEL191" s="344"/>
      <c r="MEM191" s="344"/>
      <c r="MEN191" s="344"/>
      <c r="MEO191" s="344"/>
      <c r="MEP191" s="344"/>
      <c r="MEQ191" s="344"/>
      <c r="MER191" s="345"/>
      <c r="MES191" s="343" t="s">
        <v>298</v>
      </c>
      <c r="MET191" s="344"/>
      <c r="MEU191" s="344"/>
      <c r="MEV191" s="344"/>
      <c r="MEW191" s="344"/>
      <c r="MEX191" s="344"/>
      <c r="MEY191" s="344"/>
      <c r="MEZ191" s="345"/>
      <c r="MFA191" s="343" t="s">
        <v>298</v>
      </c>
      <c r="MFB191" s="344"/>
      <c r="MFC191" s="344"/>
      <c r="MFD191" s="344"/>
      <c r="MFE191" s="344"/>
      <c r="MFF191" s="344"/>
      <c r="MFG191" s="344"/>
      <c r="MFH191" s="345"/>
      <c r="MFI191" s="343" t="s">
        <v>298</v>
      </c>
      <c r="MFJ191" s="344"/>
      <c r="MFK191" s="344"/>
      <c r="MFL191" s="344"/>
      <c r="MFM191" s="344"/>
      <c r="MFN191" s="344"/>
      <c r="MFO191" s="344"/>
      <c r="MFP191" s="345"/>
      <c r="MFQ191" s="343" t="s">
        <v>298</v>
      </c>
      <c r="MFR191" s="344"/>
      <c r="MFS191" s="344"/>
      <c r="MFT191" s="344"/>
      <c r="MFU191" s="344"/>
      <c r="MFV191" s="344"/>
      <c r="MFW191" s="344"/>
      <c r="MFX191" s="345"/>
      <c r="MFY191" s="343" t="s">
        <v>298</v>
      </c>
      <c r="MFZ191" s="344"/>
      <c r="MGA191" s="344"/>
      <c r="MGB191" s="344"/>
      <c r="MGC191" s="344"/>
      <c r="MGD191" s="344"/>
      <c r="MGE191" s="344"/>
      <c r="MGF191" s="345"/>
      <c r="MGG191" s="343" t="s">
        <v>298</v>
      </c>
      <c r="MGH191" s="344"/>
      <c r="MGI191" s="344"/>
      <c r="MGJ191" s="344"/>
      <c r="MGK191" s="344"/>
      <c r="MGL191" s="344"/>
      <c r="MGM191" s="344"/>
      <c r="MGN191" s="345"/>
      <c r="MGO191" s="343" t="s">
        <v>298</v>
      </c>
      <c r="MGP191" s="344"/>
      <c r="MGQ191" s="344"/>
      <c r="MGR191" s="344"/>
      <c r="MGS191" s="344"/>
      <c r="MGT191" s="344"/>
      <c r="MGU191" s="344"/>
      <c r="MGV191" s="345"/>
      <c r="MGW191" s="343" t="s">
        <v>298</v>
      </c>
      <c r="MGX191" s="344"/>
      <c r="MGY191" s="344"/>
      <c r="MGZ191" s="344"/>
      <c r="MHA191" s="344"/>
      <c r="MHB191" s="344"/>
      <c r="MHC191" s="344"/>
      <c r="MHD191" s="345"/>
      <c r="MHE191" s="343" t="s">
        <v>298</v>
      </c>
      <c r="MHF191" s="344"/>
      <c r="MHG191" s="344"/>
      <c r="MHH191" s="344"/>
      <c r="MHI191" s="344"/>
      <c r="MHJ191" s="344"/>
      <c r="MHK191" s="344"/>
      <c r="MHL191" s="345"/>
      <c r="MHM191" s="343" t="s">
        <v>298</v>
      </c>
      <c r="MHN191" s="344"/>
      <c r="MHO191" s="344"/>
      <c r="MHP191" s="344"/>
      <c r="MHQ191" s="344"/>
      <c r="MHR191" s="344"/>
      <c r="MHS191" s="344"/>
      <c r="MHT191" s="345"/>
      <c r="MHU191" s="343" t="s">
        <v>298</v>
      </c>
      <c r="MHV191" s="344"/>
      <c r="MHW191" s="344"/>
      <c r="MHX191" s="344"/>
      <c r="MHY191" s="344"/>
      <c r="MHZ191" s="344"/>
      <c r="MIA191" s="344"/>
      <c r="MIB191" s="345"/>
      <c r="MIC191" s="343" t="s">
        <v>298</v>
      </c>
      <c r="MID191" s="344"/>
      <c r="MIE191" s="344"/>
      <c r="MIF191" s="344"/>
      <c r="MIG191" s="344"/>
      <c r="MIH191" s="344"/>
      <c r="MII191" s="344"/>
      <c r="MIJ191" s="345"/>
      <c r="MIK191" s="343" t="s">
        <v>298</v>
      </c>
      <c r="MIL191" s="344"/>
      <c r="MIM191" s="344"/>
      <c r="MIN191" s="344"/>
      <c r="MIO191" s="344"/>
      <c r="MIP191" s="344"/>
      <c r="MIQ191" s="344"/>
      <c r="MIR191" s="345"/>
      <c r="MIS191" s="343" t="s">
        <v>298</v>
      </c>
      <c r="MIT191" s="344"/>
      <c r="MIU191" s="344"/>
      <c r="MIV191" s="344"/>
      <c r="MIW191" s="344"/>
      <c r="MIX191" s="344"/>
      <c r="MIY191" s="344"/>
      <c r="MIZ191" s="345"/>
      <c r="MJA191" s="343" t="s">
        <v>298</v>
      </c>
      <c r="MJB191" s="344"/>
      <c r="MJC191" s="344"/>
      <c r="MJD191" s="344"/>
      <c r="MJE191" s="344"/>
      <c r="MJF191" s="344"/>
      <c r="MJG191" s="344"/>
      <c r="MJH191" s="345"/>
      <c r="MJI191" s="343" t="s">
        <v>298</v>
      </c>
      <c r="MJJ191" s="344"/>
      <c r="MJK191" s="344"/>
      <c r="MJL191" s="344"/>
      <c r="MJM191" s="344"/>
      <c r="MJN191" s="344"/>
      <c r="MJO191" s="344"/>
      <c r="MJP191" s="345"/>
      <c r="MJQ191" s="343" t="s">
        <v>298</v>
      </c>
      <c r="MJR191" s="344"/>
      <c r="MJS191" s="344"/>
      <c r="MJT191" s="344"/>
      <c r="MJU191" s="344"/>
      <c r="MJV191" s="344"/>
      <c r="MJW191" s="344"/>
      <c r="MJX191" s="345"/>
      <c r="MJY191" s="343" t="s">
        <v>298</v>
      </c>
      <c r="MJZ191" s="344"/>
      <c r="MKA191" s="344"/>
      <c r="MKB191" s="344"/>
      <c r="MKC191" s="344"/>
      <c r="MKD191" s="344"/>
      <c r="MKE191" s="344"/>
      <c r="MKF191" s="345"/>
      <c r="MKG191" s="343" t="s">
        <v>298</v>
      </c>
      <c r="MKH191" s="344"/>
      <c r="MKI191" s="344"/>
      <c r="MKJ191" s="344"/>
      <c r="MKK191" s="344"/>
      <c r="MKL191" s="344"/>
      <c r="MKM191" s="344"/>
      <c r="MKN191" s="345"/>
      <c r="MKO191" s="343" t="s">
        <v>298</v>
      </c>
      <c r="MKP191" s="344"/>
      <c r="MKQ191" s="344"/>
      <c r="MKR191" s="344"/>
      <c r="MKS191" s="344"/>
      <c r="MKT191" s="344"/>
      <c r="MKU191" s="344"/>
      <c r="MKV191" s="345"/>
      <c r="MKW191" s="343" t="s">
        <v>298</v>
      </c>
      <c r="MKX191" s="344"/>
      <c r="MKY191" s="344"/>
      <c r="MKZ191" s="344"/>
      <c r="MLA191" s="344"/>
      <c r="MLB191" s="344"/>
      <c r="MLC191" s="344"/>
      <c r="MLD191" s="345"/>
      <c r="MLE191" s="343" t="s">
        <v>298</v>
      </c>
      <c r="MLF191" s="344"/>
      <c r="MLG191" s="344"/>
      <c r="MLH191" s="344"/>
      <c r="MLI191" s="344"/>
      <c r="MLJ191" s="344"/>
      <c r="MLK191" s="344"/>
      <c r="MLL191" s="345"/>
      <c r="MLM191" s="343" t="s">
        <v>298</v>
      </c>
      <c r="MLN191" s="344"/>
      <c r="MLO191" s="344"/>
      <c r="MLP191" s="344"/>
      <c r="MLQ191" s="344"/>
      <c r="MLR191" s="344"/>
      <c r="MLS191" s="344"/>
      <c r="MLT191" s="345"/>
      <c r="MLU191" s="343" t="s">
        <v>298</v>
      </c>
      <c r="MLV191" s="344"/>
      <c r="MLW191" s="344"/>
      <c r="MLX191" s="344"/>
      <c r="MLY191" s="344"/>
      <c r="MLZ191" s="344"/>
      <c r="MMA191" s="344"/>
      <c r="MMB191" s="345"/>
      <c r="MMC191" s="343" t="s">
        <v>298</v>
      </c>
      <c r="MMD191" s="344"/>
      <c r="MME191" s="344"/>
      <c r="MMF191" s="344"/>
      <c r="MMG191" s="344"/>
      <c r="MMH191" s="344"/>
      <c r="MMI191" s="344"/>
      <c r="MMJ191" s="345"/>
      <c r="MMK191" s="343" t="s">
        <v>298</v>
      </c>
      <c r="MML191" s="344"/>
      <c r="MMM191" s="344"/>
      <c r="MMN191" s="344"/>
      <c r="MMO191" s="344"/>
      <c r="MMP191" s="344"/>
      <c r="MMQ191" s="344"/>
      <c r="MMR191" s="345"/>
      <c r="MMS191" s="343" t="s">
        <v>298</v>
      </c>
      <c r="MMT191" s="344"/>
      <c r="MMU191" s="344"/>
      <c r="MMV191" s="344"/>
      <c r="MMW191" s="344"/>
      <c r="MMX191" s="344"/>
      <c r="MMY191" s="344"/>
      <c r="MMZ191" s="345"/>
      <c r="MNA191" s="343" t="s">
        <v>298</v>
      </c>
      <c r="MNB191" s="344"/>
      <c r="MNC191" s="344"/>
      <c r="MND191" s="344"/>
      <c r="MNE191" s="344"/>
      <c r="MNF191" s="344"/>
      <c r="MNG191" s="344"/>
      <c r="MNH191" s="345"/>
      <c r="MNI191" s="343" t="s">
        <v>298</v>
      </c>
      <c r="MNJ191" s="344"/>
      <c r="MNK191" s="344"/>
      <c r="MNL191" s="344"/>
      <c r="MNM191" s="344"/>
      <c r="MNN191" s="344"/>
      <c r="MNO191" s="344"/>
      <c r="MNP191" s="345"/>
      <c r="MNQ191" s="343" t="s">
        <v>298</v>
      </c>
      <c r="MNR191" s="344"/>
      <c r="MNS191" s="344"/>
      <c r="MNT191" s="344"/>
      <c r="MNU191" s="344"/>
      <c r="MNV191" s="344"/>
      <c r="MNW191" s="344"/>
      <c r="MNX191" s="345"/>
      <c r="MNY191" s="343" t="s">
        <v>298</v>
      </c>
      <c r="MNZ191" s="344"/>
      <c r="MOA191" s="344"/>
      <c r="MOB191" s="344"/>
      <c r="MOC191" s="344"/>
      <c r="MOD191" s="344"/>
      <c r="MOE191" s="344"/>
      <c r="MOF191" s="345"/>
      <c r="MOG191" s="343" t="s">
        <v>298</v>
      </c>
      <c r="MOH191" s="344"/>
      <c r="MOI191" s="344"/>
      <c r="MOJ191" s="344"/>
      <c r="MOK191" s="344"/>
      <c r="MOL191" s="344"/>
      <c r="MOM191" s="344"/>
      <c r="MON191" s="345"/>
      <c r="MOO191" s="343" t="s">
        <v>298</v>
      </c>
      <c r="MOP191" s="344"/>
      <c r="MOQ191" s="344"/>
      <c r="MOR191" s="344"/>
      <c r="MOS191" s="344"/>
      <c r="MOT191" s="344"/>
      <c r="MOU191" s="344"/>
      <c r="MOV191" s="345"/>
      <c r="MOW191" s="343" t="s">
        <v>298</v>
      </c>
      <c r="MOX191" s="344"/>
      <c r="MOY191" s="344"/>
      <c r="MOZ191" s="344"/>
      <c r="MPA191" s="344"/>
      <c r="MPB191" s="344"/>
      <c r="MPC191" s="344"/>
      <c r="MPD191" s="345"/>
      <c r="MPE191" s="343" t="s">
        <v>298</v>
      </c>
      <c r="MPF191" s="344"/>
      <c r="MPG191" s="344"/>
      <c r="MPH191" s="344"/>
      <c r="MPI191" s="344"/>
      <c r="MPJ191" s="344"/>
      <c r="MPK191" s="344"/>
      <c r="MPL191" s="345"/>
      <c r="MPM191" s="343" t="s">
        <v>298</v>
      </c>
      <c r="MPN191" s="344"/>
      <c r="MPO191" s="344"/>
      <c r="MPP191" s="344"/>
      <c r="MPQ191" s="344"/>
      <c r="MPR191" s="344"/>
      <c r="MPS191" s="344"/>
      <c r="MPT191" s="345"/>
      <c r="MPU191" s="343" t="s">
        <v>298</v>
      </c>
      <c r="MPV191" s="344"/>
      <c r="MPW191" s="344"/>
      <c r="MPX191" s="344"/>
      <c r="MPY191" s="344"/>
      <c r="MPZ191" s="344"/>
      <c r="MQA191" s="344"/>
      <c r="MQB191" s="345"/>
      <c r="MQC191" s="343" t="s">
        <v>298</v>
      </c>
      <c r="MQD191" s="344"/>
      <c r="MQE191" s="344"/>
      <c r="MQF191" s="344"/>
      <c r="MQG191" s="344"/>
      <c r="MQH191" s="344"/>
      <c r="MQI191" s="344"/>
      <c r="MQJ191" s="345"/>
      <c r="MQK191" s="343" t="s">
        <v>298</v>
      </c>
      <c r="MQL191" s="344"/>
      <c r="MQM191" s="344"/>
      <c r="MQN191" s="344"/>
      <c r="MQO191" s="344"/>
      <c r="MQP191" s="344"/>
      <c r="MQQ191" s="344"/>
      <c r="MQR191" s="345"/>
      <c r="MQS191" s="343" t="s">
        <v>298</v>
      </c>
      <c r="MQT191" s="344"/>
      <c r="MQU191" s="344"/>
      <c r="MQV191" s="344"/>
      <c r="MQW191" s="344"/>
      <c r="MQX191" s="344"/>
      <c r="MQY191" s="344"/>
      <c r="MQZ191" s="345"/>
      <c r="MRA191" s="343" t="s">
        <v>298</v>
      </c>
      <c r="MRB191" s="344"/>
      <c r="MRC191" s="344"/>
      <c r="MRD191" s="344"/>
      <c r="MRE191" s="344"/>
      <c r="MRF191" s="344"/>
      <c r="MRG191" s="344"/>
      <c r="MRH191" s="345"/>
      <c r="MRI191" s="343" t="s">
        <v>298</v>
      </c>
      <c r="MRJ191" s="344"/>
      <c r="MRK191" s="344"/>
      <c r="MRL191" s="344"/>
      <c r="MRM191" s="344"/>
      <c r="MRN191" s="344"/>
      <c r="MRO191" s="344"/>
      <c r="MRP191" s="345"/>
      <c r="MRQ191" s="343" t="s">
        <v>298</v>
      </c>
      <c r="MRR191" s="344"/>
      <c r="MRS191" s="344"/>
      <c r="MRT191" s="344"/>
      <c r="MRU191" s="344"/>
      <c r="MRV191" s="344"/>
      <c r="MRW191" s="344"/>
      <c r="MRX191" s="345"/>
      <c r="MRY191" s="343" t="s">
        <v>298</v>
      </c>
      <c r="MRZ191" s="344"/>
      <c r="MSA191" s="344"/>
      <c r="MSB191" s="344"/>
      <c r="MSC191" s="344"/>
      <c r="MSD191" s="344"/>
      <c r="MSE191" s="344"/>
      <c r="MSF191" s="345"/>
      <c r="MSG191" s="343" t="s">
        <v>298</v>
      </c>
      <c r="MSH191" s="344"/>
      <c r="MSI191" s="344"/>
      <c r="MSJ191" s="344"/>
      <c r="MSK191" s="344"/>
      <c r="MSL191" s="344"/>
      <c r="MSM191" s="344"/>
      <c r="MSN191" s="345"/>
      <c r="MSO191" s="343" t="s">
        <v>298</v>
      </c>
      <c r="MSP191" s="344"/>
      <c r="MSQ191" s="344"/>
      <c r="MSR191" s="344"/>
      <c r="MSS191" s="344"/>
      <c r="MST191" s="344"/>
      <c r="MSU191" s="344"/>
      <c r="MSV191" s="345"/>
      <c r="MSW191" s="343" t="s">
        <v>298</v>
      </c>
      <c r="MSX191" s="344"/>
      <c r="MSY191" s="344"/>
      <c r="MSZ191" s="344"/>
      <c r="MTA191" s="344"/>
      <c r="MTB191" s="344"/>
      <c r="MTC191" s="344"/>
      <c r="MTD191" s="345"/>
      <c r="MTE191" s="343" t="s">
        <v>298</v>
      </c>
      <c r="MTF191" s="344"/>
      <c r="MTG191" s="344"/>
      <c r="MTH191" s="344"/>
      <c r="MTI191" s="344"/>
      <c r="MTJ191" s="344"/>
      <c r="MTK191" s="344"/>
      <c r="MTL191" s="345"/>
      <c r="MTM191" s="343" t="s">
        <v>298</v>
      </c>
      <c r="MTN191" s="344"/>
      <c r="MTO191" s="344"/>
      <c r="MTP191" s="344"/>
      <c r="MTQ191" s="344"/>
      <c r="MTR191" s="344"/>
      <c r="MTS191" s="344"/>
      <c r="MTT191" s="345"/>
      <c r="MTU191" s="343" t="s">
        <v>298</v>
      </c>
      <c r="MTV191" s="344"/>
      <c r="MTW191" s="344"/>
      <c r="MTX191" s="344"/>
      <c r="MTY191" s="344"/>
      <c r="MTZ191" s="344"/>
      <c r="MUA191" s="344"/>
      <c r="MUB191" s="345"/>
      <c r="MUC191" s="343" t="s">
        <v>298</v>
      </c>
      <c r="MUD191" s="344"/>
      <c r="MUE191" s="344"/>
      <c r="MUF191" s="344"/>
      <c r="MUG191" s="344"/>
      <c r="MUH191" s="344"/>
      <c r="MUI191" s="344"/>
      <c r="MUJ191" s="345"/>
      <c r="MUK191" s="343" t="s">
        <v>298</v>
      </c>
      <c r="MUL191" s="344"/>
      <c r="MUM191" s="344"/>
      <c r="MUN191" s="344"/>
      <c r="MUO191" s="344"/>
      <c r="MUP191" s="344"/>
      <c r="MUQ191" s="344"/>
      <c r="MUR191" s="345"/>
      <c r="MUS191" s="343" t="s">
        <v>298</v>
      </c>
      <c r="MUT191" s="344"/>
      <c r="MUU191" s="344"/>
      <c r="MUV191" s="344"/>
      <c r="MUW191" s="344"/>
      <c r="MUX191" s="344"/>
      <c r="MUY191" s="344"/>
      <c r="MUZ191" s="345"/>
      <c r="MVA191" s="343" t="s">
        <v>298</v>
      </c>
      <c r="MVB191" s="344"/>
      <c r="MVC191" s="344"/>
      <c r="MVD191" s="344"/>
      <c r="MVE191" s="344"/>
      <c r="MVF191" s="344"/>
      <c r="MVG191" s="344"/>
      <c r="MVH191" s="345"/>
      <c r="MVI191" s="343" t="s">
        <v>298</v>
      </c>
      <c r="MVJ191" s="344"/>
      <c r="MVK191" s="344"/>
      <c r="MVL191" s="344"/>
      <c r="MVM191" s="344"/>
      <c r="MVN191" s="344"/>
      <c r="MVO191" s="344"/>
      <c r="MVP191" s="345"/>
      <c r="MVQ191" s="343" t="s">
        <v>298</v>
      </c>
      <c r="MVR191" s="344"/>
      <c r="MVS191" s="344"/>
      <c r="MVT191" s="344"/>
      <c r="MVU191" s="344"/>
      <c r="MVV191" s="344"/>
      <c r="MVW191" s="344"/>
      <c r="MVX191" s="345"/>
      <c r="MVY191" s="343" t="s">
        <v>298</v>
      </c>
      <c r="MVZ191" s="344"/>
      <c r="MWA191" s="344"/>
      <c r="MWB191" s="344"/>
      <c r="MWC191" s="344"/>
      <c r="MWD191" s="344"/>
      <c r="MWE191" s="344"/>
      <c r="MWF191" s="345"/>
      <c r="MWG191" s="343" t="s">
        <v>298</v>
      </c>
      <c r="MWH191" s="344"/>
      <c r="MWI191" s="344"/>
      <c r="MWJ191" s="344"/>
      <c r="MWK191" s="344"/>
      <c r="MWL191" s="344"/>
      <c r="MWM191" s="344"/>
      <c r="MWN191" s="345"/>
      <c r="MWO191" s="343" t="s">
        <v>298</v>
      </c>
      <c r="MWP191" s="344"/>
      <c r="MWQ191" s="344"/>
      <c r="MWR191" s="344"/>
      <c r="MWS191" s="344"/>
      <c r="MWT191" s="344"/>
      <c r="MWU191" s="344"/>
      <c r="MWV191" s="345"/>
      <c r="MWW191" s="343" t="s">
        <v>298</v>
      </c>
      <c r="MWX191" s="344"/>
      <c r="MWY191" s="344"/>
      <c r="MWZ191" s="344"/>
      <c r="MXA191" s="344"/>
      <c r="MXB191" s="344"/>
      <c r="MXC191" s="344"/>
      <c r="MXD191" s="345"/>
      <c r="MXE191" s="343" t="s">
        <v>298</v>
      </c>
      <c r="MXF191" s="344"/>
      <c r="MXG191" s="344"/>
      <c r="MXH191" s="344"/>
      <c r="MXI191" s="344"/>
      <c r="MXJ191" s="344"/>
      <c r="MXK191" s="344"/>
      <c r="MXL191" s="345"/>
      <c r="MXM191" s="343" t="s">
        <v>298</v>
      </c>
      <c r="MXN191" s="344"/>
      <c r="MXO191" s="344"/>
      <c r="MXP191" s="344"/>
      <c r="MXQ191" s="344"/>
      <c r="MXR191" s="344"/>
      <c r="MXS191" s="344"/>
      <c r="MXT191" s="345"/>
      <c r="MXU191" s="343" t="s">
        <v>298</v>
      </c>
      <c r="MXV191" s="344"/>
      <c r="MXW191" s="344"/>
      <c r="MXX191" s="344"/>
      <c r="MXY191" s="344"/>
      <c r="MXZ191" s="344"/>
      <c r="MYA191" s="344"/>
      <c r="MYB191" s="345"/>
      <c r="MYC191" s="343" t="s">
        <v>298</v>
      </c>
      <c r="MYD191" s="344"/>
      <c r="MYE191" s="344"/>
      <c r="MYF191" s="344"/>
      <c r="MYG191" s="344"/>
      <c r="MYH191" s="344"/>
      <c r="MYI191" s="344"/>
      <c r="MYJ191" s="345"/>
      <c r="MYK191" s="343" t="s">
        <v>298</v>
      </c>
      <c r="MYL191" s="344"/>
      <c r="MYM191" s="344"/>
      <c r="MYN191" s="344"/>
      <c r="MYO191" s="344"/>
      <c r="MYP191" s="344"/>
      <c r="MYQ191" s="344"/>
      <c r="MYR191" s="345"/>
      <c r="MYS191" s="343" t="s">
        <v>298</v>
      </c>
      <c r="MYT191" s="344"/>
      <c r="MYU191" s="344"/>
      <c r="MYV191" s="344"/>
      <c r="MYW191" s="344"/>
      <c r="MYX191" s="344"/>
      <c r="MYY191" s="344"/>
      <c r="MYZ191" s="345"/>
      <c r="MZA191" s="343" t="s">
        <v>298</v>
      </c>
      <c r="MZB191" s="344"/>
      <c r="MZC191" s="344"/>
      <c r="MZD191" s="344"/>
      <c r="MZE191" s="344"/>
      <c r="MZF191" s="344"/>
      <c r="MZG191" s="344"/>
      <c r="MZH191" s="345"/>
      <c r="MZI191" s="343" t="s">
        <v>298</v>
      </c>
      <c r="MZJ191" s="344"/>
      <c r="MZK191" s="344"/>
      <c r="MZL191" s="344"/>
      <c r="MZM191" s="344"/>
      <c r="MZN191" s="344"/>
      <c r="MZO191" s="344"/>
      <c r="MZP191" s="345"/>
      <c r="MZQ191" s="343" t="s">
        <v>298</v>
      </c>
      <c r="MZR191" s="344"/>
      <c r="MZS191" s="344"/>
      <c r="MZT191" s="344"/>
      <c r="MZU191" s="344"/>
      <c r="MZV191" s="344"/>
      <c r="MZW191" s="344"/>
      <c r="MZX191" s="345"/>
      <c r="MZY191" s="343" t="s">
        <v>298</v>
      </c>
      <c r="MZZ191" s="344"/>
      <c r="NAA191" s="344"/>
      <c r="NAB191" s="344"/>
      <c r="NAC191" s="344"/>
      <c r="NAD191" s="344"/>
      <c r="NAE191" s="344"/>
      <c r="NAF191" s="345"/>
      <c r="NAG191" s="343" t="s">
        <v>298</v>
      </c>
      <c r="NAH191" s="344"/>
      <c r="NAI191" s="344"/>
      <c r="NAJ191" s="344"/>
      <c r="NAK191" s="344"/>
      <c r="NAL191" s="344"/>
      <c r="NAM191" s="344"/>
      <c r="NAN191" s="345"/>
      <c r="NAO191" s="343" t="s">
        <v>298</v>
      </c>
      <c r="NAP191" s="344"/>
      <c r="NAQ191" s="344"/>
      <c r="NAR191" s="344"/>
      <c r="NAS191" s="344"/>
      <c r="NAT191" s="344"/>
      <c r="NAU191" s="344"/>
      <c r="NAV191" s="345"/>
      <c r="NAW191" s="343" t="s">
        <v>298</v>
      </c>
      <c r="NAX191" s="344"/>
      <c r="NAY191" s="344"/>
      <c r="NAZ191" s="344"/>
      <c r="NBA191" s="344"/>
      <c r="NBB191" s="344"/>
      <c r="NBC191" s="344"/>
      <c r="NBD191" s="345"/>
      <c r="NBE191" s="343" t="s">
        <v>298</v>
      </c>
      <c r="NBF191" s="344"/>
      <c r="NBG191" s="344"/>
      <c r="NBH191" s="344"/>
      <c r="NBI191" s="344"/>
      <c r="NBJ191" s="344"/>
      <c r="NBK191" s="344"/>
      <c r="NBL191" s="345"/>
      <c r="NBM191" s="343" t="s">
        <v>298</v>
      </c>
      <c r="NBN191" s="344"/>
      <c r="NBO191" s="344"/>
      <c r="NBP191" s="344"/>
      <c r="NBQ191" s="344"/>
      <c r="NBR191" s="344"/>
      <c r="NBS191" s="344"/>
      <c r="NBT191" s="345"/>
      <c r="NBU191" s="343" t="s">
        <v>298</v>
      </c>
      <c r="NBV191" s="344"/>
      <c r="NBW191" s="344"/>
      <c r="NBX191" s="344"/>
      <c r="NBY191" s="344"/>
      <c r="NBZ191" s="344"/>
      <c r="NCA191" s="344"/>
      <c r="NCB191" s="345"/>
      <c r="NCC191" s="343" t="s">
        <v>298</v>
      </c>
      <c r="NCD191" s="344"/>
      <c r="NCE191" s="344"/>
      <c r="NCF191" s="344"/>
      <c r="NCG191" s="344"/>
      <c r="NCH191" s="344"/>
      <c r="NCI191" s="344"/>
      <c r="NCJ191" s="345"/>
      <c r="NCK191" s="343" t="s">
        <v>298</v>
      </c>
      <c r="NCL191" s="344"/>
      <c r="NCM191" s="344"/>
      <c r="NCN191" s="344"/>
      <c r="NCO191" s="344"/>
      <c r="NCP191" s="344"/>
      <c r="NCQ191" s="344"/>
      <c r="NCR191" s="345"/>
      <c r="NCS191" s="343" t="s">
        <v>298</v>
      </c>
      <c r="NCT191" s="344"/>
      <c r="NCU191" s="344"/>
      <c r="NCV191" s="344"/>
      <c r="NCW191" s="344"/>
      <c r="NCX191" s="344"/>
      <c r="NCY191" s="344"/>
      <c r="NCZ191" s="345"/>
      <c r="NDA191" s="343" t="s">
        <v>298</v>
      </c>
      <c r="NDB191" s="344"/>
      <c r="NDC191" s="344"/>
      <c r="NDD191" s="344"/>
      <c r="NDE191" s="344"/>
      <c r="NDF191" s="344"/>
      <c r="NDG191" s="344"/>
      <c r="NDH191" s="345"/>
      <c r="NDI191" s="343" t="s">
        <v>298</v>
      </c>
      <c r="NDJ191" s="344"/>
      <c r="NDK191" s="344"/>
      <c r="NDL191" s="344"/>
      <c r="NDM191" s="344"/>
      <c r="NDN191" s="344"/>
      <c r="NDO191" s="344"/>
      <c r="NDP191" s="345"/>
      <c r="NDQ191" s="343" t="s">
        <v>298</v>
      </c>
      <c r="NDR191" s="344"/>
      <c r="NDS191" s="344"/>
      <c r="NDT191" s="344"/>
      <c r="NDU191" s="344"/>
      <c r="NDV191" s="344"/>
      <c r="NDW191" s="344"/>
      <c r="NDX191" s="345"/>
      <c r="NDY191" s="343" t="s">
        <v>298</v>
      </c>
      <c r="NDZ191" s="344"/>
      <c r="NEA191" s="344"/>
      <c r="NEB191" s="344"/>
      <c r="NEC191" s="344"/>
      <c r="NED191" s="344"/>
      <c r="NEE191" s="344"/>
      <c r="NEF191" s="345"/>
      <c r="NEG191" s="343" t="s">
        <v>298</v>
      </c>
      <c r="NEH191" s="344"/>
      <c r="NEI191" s="344"/>
      <c r="NEJ191" s="344"/>
      <c r="NEK191" s="344"/>
      <c r="NEL191" s="344"/>
      <c r="NEM191" s="344"/>
      <c r="NEN191" s="345"/>
      <c r="NEO191" s="343" t="s">
        <v>298</v>
      </c>
      <c r="NEP191" s="344"/>
      <c r="NEQ191" s="344"/>
      <c r="NER191" s="344"/>
      <c r="NES191" s="344"/>
      <c r="NET191" s="344"/>
      <c r="NEU191" s="344"/>
      <c r="NEV191" s="345"/>
      <c r="NEW191" s="343" t="s">
        <v>298</v>
      </c>
      <c r="NEX191" s="344"/>
      <c r="NEY191" s="344"/>
      <c r="NEZ191" s="344"/>
      <c r="NFA191" s="344"/>
      <c r="NFB191" s="344"/>
      <c r="NFC191" s="344"/>
      <c r="NFD191" s="345"/>
      <c r="NFE191" s="343" t="s">
        <v>298</v>
      </c>
      <c r="NFF191" s="344"/>
      <c r="NFG191" s="344"/>
      <c r="NFH191" s="344"/>
      <c r="NFI191" s="344"/>
      <c r="NFJ191" s="344"/>
      <c r="NFK191" s="344"/>
      <c r="NFL191" s="345"/>
      <c r="NFM191" s="343" t="s">
        <v>298</v>
      </c>
      <c r="NFN191" s="344"/>
      <c r="NFO191" s="344"/>
      <c r="NFP191" s="344"/>
      <c r="NFQ191" s="344"/>
      <c r="NFR191" s="344"/>
      <c r="NFS191" s="344"/>
      <c r="NFT191" s="345"/>
      <c r="NFU191" s="343" t="s">
        <v>298</v>
      </c>
      <c r="NFV191" s="344"/>
      <c r="NFW191" s="344"/>
      <c r="NFX191" s="344"/>
      <c r="NFY191" s="344"/>
      <c r="NFZ191" s="344"/>
      <c r="NGA191" s="344"/>
      <c r="NGB191" s="345"/>
      <c r="NGC191" s="343" t="s">
        <v>298</v>
      </c>
      <c r="NGD191" s="344"/>
      <c r="NGE191" s="344"/>
      <c r="NGF191" s="344"/>
      <c r="NGG191" s="344"/>
      <c r="NGH191" s="344"/>
      <c r="NGI191" s="344"/>
      <c r="NGJ191" s="345"/>
      <c r="NGK191" s="343" t="s">
        <v>298</v>
      </c>
      <c r="NGL191" s="344"/>
      <c r="NGM191" s="344"/>
      <c r="NGN191" s="344"/>
      <c r="NGO191" s="344"/>
      <c r="NGP191" s="344"/>
      <c r="NGQ191" s="344"/>
      <c r="NGR191" s="345"/>
      <c r="NGS191" s="343" t="s">
        <v>298</v>
      </c>
      <c r="NGT191" s="344"/>
      <c r="NGU191" s="344"/>
      <c r="NGV191" s="344"/>
      <c r="NGW191" s="344"/>
      <c r="NGX191" s="344"/>
      <c r="NGY191" s="344"/>
      <c r="NGZ191" s="345"/>
      <c r="NHA191" s="343" t="s">
        <v>298</v>
      </c>
      <c r="NHB191" s="344"/>
      <c r="NHC191" s="344"/>
      <c r="NHD191" s="344"/>
      <c r="NHE191" s="344"/>
      <c r="NHF191" s="344"/>
      <c r="NHG191" s="344"/>
      <c r="NHH191" s="345"/>
      <c r="NHI191" s="343" t="s">
        <v>298</v>
      </c>
      <c r="NHJ191" s="344"/>
      <c r="NHK191" s="344"/>
      <c r="NHL191" s="344"/>
      <c r="NHM191" s="344"/>
      <c r="NHN191" s="344"/>
      <c r="NHO191" s="344"/>
      <c r="NHP191" s="345"/>
      <c r="NHQ191" s="343" t="s">
        <v>298</v>
      </c>
      <c r="NHR191" s="344"/>
      <c r="NHS191" s="344"/>
      <c r="NHT191" s="344"/>
      <c r="NHU191" s="344"/>
      <c r="NHV191" s="344"/>
      <c r="NHW191" s="344"/>
      <c r="NHX191" s="345"/>
      <c r="NHY191" s="343" t="s">
        <v>298</v>
      </c>
      <c r="NHZ191" s="344"/>
      <c r="NIA191" s="344"/>
      <c r="NIB191" s="344"/>
      <c r="NIC191" s="344"/>
      <c r="NID191" s="344"/>
      <c r="NIE191" s="344"/>
      <c r="NIF191" s="345"/>
      <c r="NIG191" s="343" t="s">
        <v>298</v>
      </c>
      <c r="NIH191" s="344"/>
      <c r="NII191" s="344"/>
      <c r="NIJ191" s="344"/>
      <c r="NIK191" s="344"/>
      <c r="NIL191" s="344"/>
      <c r="NIM191" s="344"/>
      <c r="NIN191" s="345"/>
      <c r="NIO191" s="343" t="s">
        <v>298</v>
      </c>
      <c r="NIP191" s="344"/>
      <c r="NIQ191" s="344"/>
      <c r="NIR191" s="344"/>
      <c r="NIS191" s="344"/>
      <c r="NIT191" s="344"/>
      <c r="NIU191" s="344"/>
      <c r="NIV191" s="345"/>
      <c r="NIW191" s="343" t="s">
        <v>298</v>
      </c>
      <c r="NIX191" s="344"/>
      <c r="NIY191" s="344"/>
      <c r="NIZ191" s="344"/>
      <c r="NJA191" s="344"/>
      <c r="NJB191" s="344"/>
      <c r="NJC191" s="344"/>
      <c r="NJD191" s="345"/>
      <c r="NJE191" s="343" t="s">
        <v>298</v>
      </c>
      <c r="NJF191" s="344"/>
      <c r="NJG191" s="344"/>
      <c r="NJH191" s="344"/>
      <c r="NJI191" s="344"/>
      <c r="NJJ191" s="344"/>
      <c r="NJK191" s="344"/>
      <c r="NJL191" s="345"/>
      <c r="NJM191" s="343" t="s">
        <v>298</v>
      </c>
      <c r="NJN191" s="344"/>
      <c r="NJO191" s="344"/>
      <c r="NJP191" s="344"/>
      <c r="NJQ191" s="344"/>
      <c r="NJR191" s="344"/>
      <c r="NJS191" s="344"/>
      <c r="NJT191" s="345"/>
      <c r="NJU191" s="343" t="s">
        <v>298</v>
      </c>
      <c r="NJV191" s="344"/>
      <c r="NJW191" s="344"/>
      <c r="NJX191" s="344"/>
      <c r="NJY191" s="344"/>
      <c r="NJZ191" s="344"/>
      <c r="NKA191" s="344"/>
      <c r="NKB191" s="345"/>
      <c r="NKC191" s="343" t="s">
        <v>298</v>
      </c>
      <c r="NKD191" s="344"/>
      <c r="NKE191" s="344"/>
      <c r="NKF191" s="344"/>
      <c r="NKG191" s="344"/>
      <c r="NKH191" s="344"/>
      <c r="NKI191" s="344"/>
      <c r="NKJ191" s="345"/>
      <c r="NKK191" s="343" t="s">
        <v>298</v>
      </c>
      <c r="NKL191" s="344"/>
      <c r="NKM191" s="344"/>
      <c r="NKN191" s="344"/>
      <c r="NKO191" s="344"/>
      <c r="NKP191" s="344"/>
      <c r="NKQ191" s="344"/>
      <c r="NKR191" s="345"/>
      <c r="NKS191" s="343" t="s">
        <v>298</v>
      </c>
      <c r="NKT191" s="344"/>
      <c r="NKU191" s="344"/>
      <c r="NKV191" s="344"/>
      <c r="NKW191" s="344"/>
      <c r="NKX191" s="344"/>
      <c r="NKY191" s="344"/>
      <c r="NKZ191" s="345"/>
      <c r="NLA191" s="343" t="s">
        <v>298</v>
      </c>
      <c r="NLB191" s="344"/>
      <c r="NLC191" s="344"/>
      <c r="NLD191" s="344"/>
      <c r="NLE191" s="344"/>
      <c r="NLF191" s="344"/>
      <c r="NLG191" s="344"/>
      <c r="NLH191" s="345"/>
      <c r="NLI191" s="343" t="s">
        <v>298</v>
      </c>
      <c r="NLJ191" s="344"/>
      <c r="NLK191" s="344"/>
      <c r="NLL191" s="344"/>
      <c r="NLM191" s="344"/>
      <c r="NLN191" s="344"/>
      <c r="NLO191" s="344"/>
      <c r="NLP191" s="345"/>
      <c r="NLQ191" s="343" t="s">
        <v>298</v>
      </c>
      <c r="NLR191" s="344"/>
      <c r="NLS191" s="344"/>
      <c r="NLT191" s="344"/>
      <c r="NLU191" s="344"/>
      <c r="NLV191" s="344"/>
      <c r="NLW191" s="344"/>
      <c r="NLX191" s="345"/>
      <c r="NLY191" s="343" t="s">
        <v>298</v>
      </c>
      <c r="NLZ191" s="344"/>
      <c r="NMA191" s="344"/>
      <c r="NMB191" s="344"/>
      <c r="NMC191" s="344"/>
      <c r="NMD191" s="344"/>
      <c r="NME191" s="344"/>
      <c r="NMF191" s="345"/>
      <c r="NMG191" s="343" t="s">
        <v>298</v>
      </c>
      <c r="NMH191" s="344"/>
      <c r="NMI191" s="344"/>
      <c r="NMJ191" s="344"/>
      <c r="NMK191" s="344"/>
      <c r="NML191" s="344"/>
      <c r="NMM191" s="344"/>
      <c r="NMN191" s="345"/>
      <c r="NMO191" s="343" t="s">
        <v>298</v>
      </c>
      <c r="NMP191" s="344"/>
      <c r="NMQ191" s="344"/>
      <c r="NMR191" s="344"/>
      <c r="NMS191" s="344"/>
      <c r="NMT191" s="344"/>
      <c r="NMU191" s="344"/>
      <c r="NMV191" s="345"/>
      <c r="NMW191" s="343" t="s">
        <v>298</v>
      </c>
      <c r="NMX191" s="344"/>
      <c r="NMY191" s="344"/>
      <c r="NMZ191" s="344"/>
      <c r="NNA191" s="344"/>
      <c r="NNB191" s="344"/>
      <c r="NNC191" s="344"/>
      <c r="NND191" s="345"/>
      <c r="NNE191" s="343" t="s">
        <v>298</v>
      </c>
      <c r="NNF191" s="344"/>
      <c r="NNG191" s="344"/>
      <c r="NNH191" s="344"/>
      <c r="NNI191" s="344"/>
      <c r="NNJ191" s="344"/>
      <c r="NNK191" s="344"/>
      <c r="NNL191" s="345"/>
      <c r="NNM191" s="343" t="s">
        <v>298</v>
      </c>
      <c r="NNN191" s="344"/>
      <c r="NNO191" s="344"/>
      <c r="NNP191" s="344"/>
      <c r="NNQ191" s="344"/>
      <c r="NNR191" s="344"/>
      <c r="NNS191" s="344"/>
      <c r="NNT191" s="345"/>
      <c r="NNU191" s="343" t="s">
        <v>298</v>
      </c>
      <c r="NNV191" s="344"/>
      <c r="NNW191" s="344"/>
      <c r="NNX191" s="344"/>
      <c r="NNY191" s="344"/>
      <c r="NNZ191" s="344"/>
      <c r="NOA191" s="344"/>
      <c r="NOB191" s="345"/>
      <c r="NOC191" s="343" t="s">
        <v>298</v>
      </c>
      <c r="NOD191" s="344"/>
      <c r="NOE191" s="344"/>
      <c r="NOF191" s="344"/>
      <c r="NOG191" s="344"/>
      <c r="NOH191" s="344"/>
      <c r="NOI191" s="344"/>
      <c r="NOJ191" s="345"/>
      <c r="NOK191" s="343" t="s">
        <v>298</v>
      </c>
      <c r="NOL191" s="344"/>
      <c r="NOM191" s="344"/>
      <c r="NON191" s="344"/>
      <c r="NOO191" s="344"/>
      <c r="NOP191" s="344"/>
      <c r="NOQ191" s="344"/>
      <c r="NOR191" s="345"/>
      <c r="NOS191" s="343" t="s">
        <v>298</v>
      </c>
      <c r="NOT191" s="344"/>
      <c r="NOU191" s="344"/>
      <c r="NOV191" s="344"/>
      <c r="NOW191" s="344"/>
      <c r="NOX191" s="344"/>
      <c r="NOY191" s="344"/>
      <c r="NOZ191" s="345"/>
      <c r="NPA191" s="343" t="s">
        <v>298</v>
      </c>
      <c r="NPB191" s="344"/>
      <c r="NPC191" s="344"/>
      <c r="NPD191" s="344"/>
      <c r="NPE191" s="344"/>
      <c r="NPF191" s="344"/>
      <c r="NPG191" s="344"/>
      <c r="NPH191" s="345"/>
      <c r="NPI191" s="343" t="s">
        <v>298</v>
      </c>
      <c r="NPJ191" s="344"/>
      <c r="NPK191" s="344"/>
      <c r="NPL191" s="344"/>
      <c r="NPM191" s="344"/>
      <c r="NPN191" s="344"/>
      <c r="NPO191" s="344"/>
      <c r="NPP191" s="345"/>
      <c r="NPQ191" s="343" t="s">
        <v>298</v>
      </c>
      <c r="NPR191" s="344"/>
      <c r="NPS191" s="344"/>
      <c r="NPT191" s="344"/>
      <c r="NPU191" s="344"/>
      <c r="NPV191" s="344"/>
      <c r="NPW191" s="344"/>
      <c r="NPX191" s="345"/>
      <c r="NPY191" s="343" t="s">
        <v>298</v>
      </c>
      <c r="NPZ191" s="344"/>
      <c r="NQA191" s="344"/>
      <c r="NQB191" s="344"/>
      <c r="NQC191" s="344"/>
      <c r="NQD191" s="344"/>
      <c r="NQE191" s="344"/>
      <c r="NQF191" s="345"/>
      <c r="NQG191" s="343" t="s">
        <v>298</v>
      </c>
      <c r="NQH191" s="344"/>
      <c r="NQI191" s="344"/>
      <c r="NQJ191" s="344"/>
      <c r="NQK191" s="344"/>
      <c r="NQL191" s="344"/>
      <c r="NQM191" s="344"/>
      <c r="NQN191" s="345"/>
      <c r="NQO191" s="343" t="s">
        <v>298</v>
      </c>
      <c r="NQP191" s="344"/>
      <c r="NQQ191" s="344"/>
      <c r="NQR191" s="344"/>
      <c r="NQS191" s="344"/>
      <c r="NQT191" s="344"/>
      <c r="NQU191" s="344"/>
      <c r="NQV191" s="345"/>
      <c r="NQW191" s="343" t="s">
        <v>298</v>
      </c>
      <c r="NQX191" s="344"/>
      <c r="NQY191" s="344"/>
      <c r="NQZ191" s="344"/>
      <c r="NRA191" s="344"/>
      <c r="NRB191" s="344"/>
      <c r="NRC191" s="344"/>
      <c r="NRD191" s="345"/>
      <c r="NRE191" s="343" t="s">
        <v>298</v>
      </c>
      <c r="NRF191" s="344"/>
      <c r="NRG191" s="344"/>
      <c r="NRH191" s="344"/>
      <c r="NRI191" s="344"/>
      <c r="NRJ191" s="344"/>
      <c r="NRK191" s="344"/>
      <c r="NRL191" s="345"/>
      <c r="NRM191" s="343" t="s">
        <v>298</v>
      </c>
      <c r="NRN191" s="344"/>
      <c r="NRO191" s="344"/>
      <c r="NRP191" s="344"/>
      <c r="NRQ191" s="344"/>
      <c r="NRR191" s="344"/>
      <c r="NRS191" s="344"/>
      <c r="NRT191" s="345"/>
      <c r="NRU191" s="343" t="s">
        <v>298</v>
      </c>
      <c r="NRV191" s="344"/>
      <c r="NRW191" s="344"/>
      <c r="NRX191" s="344"/>
      <c r="NRY191" s="344"/>
      <c r="NRZ191" s="344"/>
      <c r="NSA191" s="344"/>
      <c r="NSB191" s="345"/>
      <c r="NSC191" s="343" t="s">
        <v>298</v>
      </c>
      <c r="NSD191" s="344"/>
      <c r="NSE191" s="344"/>
      <c r="NSF191" s="344"/>
      <c r="NSG191" s="344"/>
      <c r="NSH191" s="344"/>
      <c r="NSI191" s="344"/>
      <c r="NSJ191" s="345"/>
      <c r="NSK191" s="343" t="s">
        <v>298</v>
      </c>
      <c r="NSL191" s="344"/>
      <c r="NSM191" s="344"/>
      <c r="NSN191" s="344"/>
      <c r="NSO191" s="344"/>
      <c r="NSP191" s="344"/>
      <c r="NSQ191" s="344"/>
      <c r="NSR191" s="345"/>
      <c r="NSS191" s="343" t="s">
        <v>298</v>
      </c>
      <c r="NST191" s="344"/>
      <c r="NSU191" s="344"/>
      <c r="NSV191" s="344"/>
      <c r="NSW191" s="344"/>
      <c r="NSX191" s="344"/>
      <c r="NSY191" s="344"/>
      <c r="NSZ191" s="345"/>
      <c r="NTA191" s="343" t="s">
        <v>298</v>
      </c>
      <c r="NTB191" s="344"/>
      <c r="NTC191" s="344"/>
      <c r="NTD191" s="344"/>
      <c r="NTE191" s="344"/>
      <c r="NTF191" s="344"/>
      <c r="NTG191" s="344"/>
      <c r="NTH191" s="345"/>
      <c r="NTI191" s="343" t="s">
        <v>298</v>
      </c>
      <c r="NTJ191" s="344"/>
      <c r="NTK191" s="344"/>
      <c r="NTL191" s="344"/>
      <c r="NTM191" s="344"/>
      <c r="NTN191" s="344"/>
      <c r="NTO191" s="344"/>
      <c r="NTP191" s="345"/>
      <c r="NTQ191" s="343" t="s">
        <v>298</v>
      </c>
      <c r="NTR191" s="344"/>
      <c r="NTS191" s="344"/>
      <c r="NTT191" s="344"/>
      <c r="NTU191" s="344"/>
      <c r="NTV191" s="344"/>
      <c r="NTW191" s="344"/>
      <c r="NTX191" s="345"/>
      <c r="NTY191" s="343" t="s">
        <v>298</v>
      </c>
      <c r="NTZ191" s="344"/>
      <c r="NUA191" s="344"/>
      <c r="NUB191" s="344"/>
      <c r="NUC191" s="344"/>
      <c r="NUD191" s="344"/>
      <c r="NUE191" s="344"/>
      <c r="NUF191" s="345"/>
      <c r="NUG191" s="343" t="s">
        <v>298</v>
      </c>
      <c r="NUH191" s="344"/>
      <c r="NUI191" s="344"/>
      <c r="NUJ191" s="344"/>
      <c r="NUK191" s="344"/>
      <c r="NUL191" s="344"/>
      <c r="NUM191" s="344"/>
      <c r="NUN191" s="345"/>
      <c r="NUO191" s="343" t="s">
        <v>298</v>
      </c>
      <c r="NUP191" s="344"/>
      <c r="NUQ191" s="344"/>
      <c r="NUR191" s="344"/>
      <c r="NUS191" s="344"/>
      <c r="NUT191" s="344"/>
      <c r="NUU191" s="344"/>
      <c r="NUV191" s="345"/>
      <c r="NUW191" s="343" t="s">
        <v>298</v>
      </c>
      <c r="NUX191" s="344"/>
      <c r="NUY191" s="344"/>
      <c r="NUZ191" s="344"/>
      <c r="NVA191" s="344"/>
      <c r="NVB191" s="344"/>
      <c r="NVC191" s="344"/>
      <c r="NVD191" s="345"/>
      <c r="NVE191" s="343" t="s">
        <v>298</v>
      </c>
      <c r="NVF191" s="344"/>
      <c r="NVG191" s="344"/>
      <c r="NVH191" s="344"/>
      <c r="NVI191" s="344"/>
      <c r="NVJ191" s="344"/>
      <c r="NVK191" s="344"/>
      <c r="NVL191" s="345"/>
      <c r="NVM191" s="343" t="s">
        <v>298</v>
      </c>
      <c r="NVN191" s="344"/>
      <c r="NVO191" s="344"/>
      <c r="NVP191" s="344"/>
      <c r="NVQ191" s="344"/>
      <c r="NVR191" s="344"/>
      <c r="NVS191" s="344"/>
      <c r="NVT191" s="345"/>
      <c r="NVU191" s="343" t="s">
        <v>298</v>
      </c>
      <c r="NVV191" s="344"/>
      <c r="NVW191" s="344"/>
      <c r="NVX191" s="344"/>
      <c r="NVY191" s="344"/>
      <c r="NVZ191" s="344"/>
      <c r="NWA191" s="344"/>
      <c r="NWB191" s="345"/>
      <c r="NWC191" s="343" t="s">
        <v>298</v>
      </c>
      <c r="NWD191" s="344"/>
      <c r="NWE191" s="344"/>
      <c r="NWF191" s="344"/>
      <c r="NWG191" s="344"/>
      <c r="NWH191" s="344"/>
      <c r="NWI191" s="344"/>
      <c r="NWJ191" s="345"/>
      <c r="NWK191" s="343" t="s">
        <v>298</v>
      </c>
      <c r="NWL191" s="344"/>
      <c r="NWM191" s="344"/>
      <c r="NWN191" s="344"/>
      <c r="NWO191" s="344"/>
      <c r="NWP191" s="344"/>
      <c r="NWQ191" s="344"/>
      <c r="NWR191" s="345"/>
      <c r="NWS191" s="343" t="s">
        <v>298</v>
      </c>
      <c r="NWT191" s="344"/>
      <c r="NWU191" s="344"/>
      <c r="NWV191" s="344"/>
      <c r="NWW191" s="344"/>
      <c r="NWX191" s="344"/>
      <c r="NWY191" s="344"/>
      <c r="NWZ191" s="345"/>
      <c r="NXA191" s="343" t="s">
        <v>298</v>
      </c>
      <c r="NXB191" s="344"/>
      <c r="NXC191" s="344"/>
      <c r="NXD191" s="344"/>
      <c r="NXE191" s="344"/>
      <c r="NXF191" s="344"/>
      <c r="NXG191" s="344"/>
      <c r="NXH191" s="345"/>
      <c r="NXI191" s="343" t="s">
        <v>298</v>
      </c>
      <c r="NXJ191" s="344"/>
      <c r="NXK191" s="344"/>
      <c r="NXL191" s="344"/>
      <c r="NXM191" s="344"/>
      <c r="NXN191" s="344"/>
      <c r="NXO191" s="344"/>
      <c r="NXP191" s="345"/>
      <c r="NXQ191" s="343" t="s">
        <v>298</v>
      </c>
      <c r="NXR191" s="344"/>
      <c r="NXS191" s="344"/>
      <c r="NXT191" s="344"/>
      <c r="NXU191" s="344"/>
      <c r="NXV191" s="344"/>
      <c r="NXW191" s="344"/>
      <c r="NXX191" s="345"/>
      <c r="NXY191" s="343" t="s">
        <v>298</v>
      </c>
      <c r="NXZ191" s="344"/>
      <c r="NYA191" s="344"/>
      <c r="NYB191" s="344"/>
      <c r="NYC191" s="344"/>
      <c r="NYD191" s="344"/>
      <c r="NYE191" s="344"/>
      <c r="NYF191" s="345"/>
      <c r="NYG191" s="343" t="s">
        <v>298</v>
      </c>
      <c r="NYH191" s="344"/>
      <c r="NYI191" s="344"/>
      <c r="NYJ191" s="344"/>
      <c r="NYK191" s="344"/>
      <c r="NYL191" s="344"/>
      <c r="NYM191" s="344"/>
      <c r="NYN191" s="345"/>
      <c r="NYO191" s="343" t="s">
        <v>298</v>
      </c>
      <c r="NYP191" s="344"/>
      <c r="NYQ191" s="344"/>
      <c r="NYR191" s="344"/>
      <c r="NYS191" s="344"/>
      <c r="NYT191" s="344"/>
      <c r="NYU191" s="344"/>
      <c r="NYV191" s="345"/>
      <c r="NYW191" s="343" t="s">
        <v>298</v>
      </c>
      <c r="NYX191" s="344"/>
      <c r="NYY191" s="344"/>
      <c r="NYZ191" s="344"/>
      <c r="NZA191" s="344"/>
      <c r="NZB191" s="344"/>
      <c r="NZC191" s="344"/>
      <c r="NZD191" s="345"/>
      <c r="NZE191" s="343" t="s">
        <v>298</v>
      </c>
      <c r="NZF191" s="344"/>
      <c r="NZG191" s="344"/>
      <c r="NZH191" s="344"/>
      <c r="NZI191" s="344"/>
      <c r="NZJ191" s="344"/>
      <c r="NZK191" s="344"/>
      <c r="NZL191" s="345"/>
      <c r="NZM191" s="343" t="s">
        <v>298</v>
      </c>
      <c r="NZN191" s="344"/>
      <c r="NZO191" s="344"/>
      <c r="NZP191" s="344"/>
      <c r="NZQ191" s="344"/>
      <c r="NZR191" s="344"/>
      <c r="NZS191" s="344"/>
      <c r="NZT191" s="345"/>
      <c r="NZU191" s="343" t="s">
        <v>298</v>
      </c>
      <c r="NZV191" s="344"/>
      <c r="NZW191" s="344"/>
      <c r="NZX191" s="344"/>
      <c r="NZY191" s="344"/>
      <c r="NZZ191" s="344"/>
      <c r="OAA191" s="344"/>
      <c r="OAB191" s="345"/>
      <c r="OAC191" s="343" t="s">
        <v>298</v>
      </c>
      <c r="OAD191" s="344"/>
      <c r="OAE191" s="344"/>
      <c r="OAF191" s="344"/>
      <c r="OAG191" s="344"/>
      <c r="OAH191" s="344"/>
      <c r="OAI191" s="344"/>
      <c r="OAJ191" s="345"/>
      <c r="OAK191" s="343" t="s">
        <v>298</v>
      </c>
      <c r="OAL191" s="344"/>
      <c r="OAM191" s="344"/>
      <c r="OAN191" s="344"/>
      <c r="OAO191" s="344"/>
      <c r="OAP191" s="344"/>
      <c r="OAQ191" s="344"/>
      <c r="OAR191" s="345"/>
      <c r="OAS191" s="343" t="s">
        <v>298</v>
      </c>
      <c r="OAT191" s="344"/>
      <c r="OAU191" s="344"/>
      <c r="OAV191" s="344"/>
      <c r="OAW191" s="344"/>
      <c r="OAX191" s="344"/>
      <c r="OAY191" s="344"/>
      <c r="OAZ191" s="345"/>
      <c r="OBA191" s="343" t="s">
        <v>298</v>
      </c>
      <c r="OBB191" s="344"/>
      <c r="OBC191" s="344"/>
      <c r="OBD191" s="344"/>
      <c r="OBE191" s="344"/>
      <c r="OBF191" s="344"/>
      <c r="OBG191" s="344"/>
      <c r="OBH191" s="345"/>
      <c r="OBI191" s="343" t="s">
        <v>298</v>
      </c>
      <c r="OBJ191" s="344"/>
      <c r="OBK191" s="344"/>
      <c r="OBL191" s="344"/>
      <c r="OBM191" s="344"/>
      <c r="OBN191" s="344"/>
      <c r="OBO191" s="344"/>
      <c r="OBP191" s="345"/>
      <c r="OBQ191" s="343" t="s">
        <v>298</v>
      </c>
      <c r="OBR191" s="344"/>
      <c r="OBS191" s="344"/>
      <c r="OBT191" s="344"/>
      <c r="OBU191" s="344"/>
      <c r="OBV191" s="344"/>
      <c r="OBW191" s="344"/>
      <c r="OBX191" s="345"/>
      <c r="OBY191" s="343" t="s">
        <v>298</v>
      </c>
      <c r="OBZ191" s="344"/>
      <c r="OCA191" s="344"/>
      <c r="OCB191" s="344"/>
      <c r="OCC191" s="344"/>
      <c r="OCD191" s="344"/>
      <c r="OCE191" s="344"/>
      <c r="OCF191" s="345"/>
      <c r="OCG191" s="343" t="s">
        <v>298</v>
      </c>
      <c r="OCH191" s="344"/>
      <c r="OCI191" s="344"/>
      <c r="OCJ191" s="344"/>
      <c r="OCK191" s="344"/>
      <c r="OCL191" s="344"/>
      <c r="OCM191" s="344"/>
      <c r="OCN191" s="345"/>
      <c r="OCO191" s="343" t="s">
        <v>298</v>
      </c>
      <c r="OCP191" s="344"/>
      <c r="OCQ191" s="344"/>
      <c r="OCR191" s="344"/>
      <c r="OCS191" s="344"/>
      <c r="OCT191" s="344"/>
      <c r="OCU191" s="344"/>
      <c r="OCV191" s="345"/>
      <c r="OCW191" s="343" t="s">
        <v>298</v>
      </c>
      <c r="OCX191" s="344"/>
      <c r="OCY191" s="344"/>
      <c r="OCZ191" s="344"/>
      <c r="ODA191" s="344"/>
      <c r="ODB191" s="344"/>
      <c r="ODC191" s="344"/>
      <c r="ODD191" s="345"/>
      <c r="ODE191" s="343" t="s">
        <v>298</v>
      </c>
      <c r="ODF191" s="344"/>
      <c r="ODG191" s="344"/>
      <c r="ODH191" s="344"/>
      <c r="ODI191" s="344"/>
      <c r="ODJ191" s="344"/>
      <c r="ODK191" s="344"/>
      <c r="ODL191" s="345"/>
      <c r="ODM191" s="343" t="s">
        <v>298</v>
      </c>
      <c r="ODN191" s="344"/>
      <c r="ODO191" s="344"/>
      <c r="ODP191" s="344"/>
      <c r="ODQ191" s="344"/>
      <c r="ODR191" s="344"/>
      <c r="ODS191" s="344"/>
      <c r="ODT191" s="345"/>
      <c r="ODU191" s="343" t="s">
        <v>298</v>
      </c>
      <c r="ODV191" s="344"/>
      <c r="ODW191" s="344"/>
      <c r="ODX191" s="344"/>
      <c r="ODY191" s="344"/>
      <c r="ODZ191" s="344"/>
      <c r="OEA191" s="344"/>
      <c r="OEB191" s="345"/>
      <c r="OEC191" s="343" t="s">
        <v>298</v>
      </c>
      <c r="OED191" s="344"/>
      <c r="OEE191" s="344"/>
      <c r="OEF191" s="344"/>
      <c r="OEG191" s="344"/>
      <c r="OEH191" s="344"/>
      <c r="OEI191" s="344"/>
      <c r="OEJ191" s="345"/>
      <c r="OEK191" s="343" t="s">
        <v>298</v>
      </c>
      <c r="OEL191" s="344"/>
      <c r="OEM191" s="344"/>
      <c r="OEN191" s="344"/>
      <c r="OEO191" s="344"/>
      <c r="OEP191" s="344"/>
      <c r="OEQ191" s="344"/>
      <c r="OER191" s="345"/>
      <c r="OES191" s="343" t="s">
        <v>298</v>
      </c>
      <c r="OET191" s="344"/>
      <c r="OEU191" s="344"/>
      <c r="OEV191" s="344"/>
      <c r="OEW191" s="344"/>
      <c r="OEX191" s="344"/>
      <c r="OEY191" s="344"/>
      <c r="OEZ191" s="345"/>
      <c r="OFA191" s="343" t="s">
        <v>298</v>
      </c>
      <c r="OFB191" s="344"/>
      <c r="OFC191" s="344"/>
      <c r="OFD191" s="344"/>
      <c r="OFE191" s="344"/>
      <c r="OFF191" s="344"/>
      <c r="OFG191" s="344"/>
      <c r="OFH191" s="345"/>
      <c r="OFI191" s="343" t="s">
        <v>298</v>
      </c>
      <c r="OFJ191" s="344"/>
      <c r="OFK191" s="344"/>
      <c r="OFL191" s="344"/>
      <c r="OFM191" s="344"/>
      <c r="OFN191" s="344"/>
      <c r="OFO191" s="344"/>
      <c r="OFP191" s="345"/>
      <c r="OFQ191" s="343" t="s">
        <v>298</v>
      </c>
      <c r="OFR191" s="344"/>
      <c r="OFS191" s="344"/>
      <c r="OFT191" s="344"/>
      <c r="OFU191" s="344"/>
      <c r="OFV191" s="344"/>
      <c r="OFW191" s="344"/>
      <c r="OFX191" s="345"/>
      <c r="OFY191" s="343" t="s">
        <v>298</v>
      </c>
      <c r="OFZ191" s="344"/>
      <c r="OGA191" s="344"/>
      <c r="OGB191" s="344"/>
      <c r="OGC191" s="344"/>
      <c r="OGD191" s="344"/>
      <c r="OGE191" s="344"/>
      <c r="OGF191" s="345"/>
      <c r="OGG191" s="343" t="s">
        <v>298</v>
      </c>
      <c r="OGH191" s="344"/>
      <c r="OGI191" s="344"/>
      <c r="OGJ191" s="344"/>
      <c r="OGK191" s="344"/>
      <c r="OGL191" s="344"/>
      <c r="OGM191" s="344"/>
      <c r="OGN191" s="345"/>
      <c r="OGO191" s="343" t="s">
        <v>298</v>
      </c>
      <c r="OGP191" s="344"/>
      <c r="OGQ191" s="344"/>
      <c r="OGR191" s="344"/>
      <c r="OGS191" s="344"/>
      <c r="OGT191" s="344"/>
      <c r="OGU191" s="344"/>
      <c r="OGV191" s="345"/>
      <c r="OGW191" s="343" t="s">
        <v>298</v>
      </c>
      <c r="OGX191" s="344"/>
      <c r="OGY191" s="344"/>
      <c r="OGZ191" s="344"/>
      <c r="OHA191" s="344"/>
      <c r="OHB191" s="344"/>
      <c r="OHC191" s="344"/>
      <c r="OHD191" s="345"/>
      <c r="OHE191" s="343" t="s">
        <v>298</v>
      </c>
      <c r="OHF191" s="344"/>
      <c r="OHG191" s="344"/>
      <c r="OHH191" s="344"/>
      <c r="OHI191" s="344"/>
      <c r="OHJ191" s="344"/>
      <c r="OHK191" s="344"/>
      <c r="OHL191" s="345"/>
      <c r="OHM191" s="343" t="s">
        <v>298</v>
      </c>
      <c r="OHN191" s="344"/>
      <c r="OHO191" s="344"/>
      <c r="OHP191" s="344"/>
      <c r="OHQ191" s="344"/>
      <c r="OHR191" s="344"/>
      <c r="OHS191" s="344"/>
      <c r="OHT191" s="345"/>
      <c r="OHU191" s="343" t="s">
        <v>298</v>
      </c>
      <c r="OHV191" s="344"/>
      <c r="OHW191" s="344"/>
      <c r="OHX191" s="344"/>
      <c r="OHY191" s="344"/>
      <c r="OHZ191" s="344"/>
      <c r="OIA191" s="344"/>
      <c r="OIB191" s="345"/>
      <c r="OIC191" s="343" t="s">
        <v>298</v>
      </c>
      <c r="OID191" s="344"/>
      <c r="OIE191" s="344"/>
      <c r="OIF191" s="344"/>
      <c r="OIG191" s="344"/>
      <c r="OIH191" s="344"/>
      <c r="OII191" s="344"/>
      <c r="OIJ191" s="345"/>
      <c r="OIK191" s="343" t="s">
        <v>298</v>
      </c>
      <c r="OIL191" s="344"/>
      <c r="OIM191" s="344"/>
      <c r="OIN191" s="344"/>
      <c r="OIO191" s="344"/>
      <c r="OIP191" s="344"/>
      <c r="OIQ191" s="344"/>
      <c r="OIR191" s="345"/>
      <c r="OIS191" s="343" t="s">
        <v>298</v>
      </c>
      <c r="OIT191" s="344"/>
      <c r="OIU191" s="344"/>
      <c r="OIV191" s="344"/>
      <c r="OIW191" s="344"/>
      <c r="OIX191" s="344"/>
      <c r="OIY191" s="344"/>
      <c r="OIZ191" s="345"/>
      <c r="OJA191" s="343" t="s">
        <v>298</v>
      </c>
      <c r="OJB191" s="344"/>
      <c r="OJC191" s="344"/>
      <c r="OJD191" s="344"/>
      <c r="OJE191" s="344"/>
      <c r="OJF191" s="344"/>
      <c r="OJG191" s="344"/>
      <c r="OJH191" s="345"/>
      <c r="OJI191" s="343" t="s">
        <v>298</v>
      </c>
      <c r="OJJ191" s="344"/>
      <c r="OJK191" s="344"/>
      <c r="OJL191" s="344"/>
      <c r="OJM191" s="344"/>
      <c r="OJN191" s="344"/>
      <c r="OJO191" s="344"/>
      <c r="OJP191" s="345"/>
      <c r="OJQ191" s="343" t="s">
        <v>298</v>
      </c>
      <c r="OJR191" s="344"/>
      <c r="OJS191" s="344"/>
      <c r="OJT191" s="344"/>
      <c r="OJU191" s="344"/>
      <c r="OJV191" s="344"/>
      <c r="OJW191" s="344"/>
      <c r="OJX191" s="345"/>
      <c r="OJY191" s="343" t="s">
        <v>298</v>
      </c>
      <c r="OJZ191" s="344"/>
      <c r="OKA191" s="344"/>
      <c r="OKB191" s="344"/>
      <c r="OKC191" s="344"/>
      <c r="OKD191" s="344"/>
      <c r="OKE191" s="344"/>
      <c r="OKF191" s="345"/>
      <c r="OKG191" s="343" t="s">
        <v>298</v>
      </c>
      <c r="OKH191" s="344"/>
      <c r="OKI191" s="344"/>
      <c r="OKJ191" s="344"/>
      <c r="OKK191" s="344"/>
      <c r="OKL191" s="344"/>
      <c r="OKM191" s="344"/>
      <c r="OKN191" s="345"/>
      <c r="OKO191" s="343" t="s">
        <v>298</v>
      </c>
      <c r="OKP191" s="344"/>
      <c r="OKQ191" s="344"/>
      <c r="OKR191" s="344"/>
      <c r="OKS191" s="344"/>
      <c r="OKT191" s="344"/>
      <c r="OKU191" s="344"/>
      <c r="OKV191" s="345"/>
      <c r="OKW191" s="343" t="s">
        <v>298</v>
      </c>
      <c r="OKX191" s="344"/>
      <c r="OKY191" s="344"/>
      <c r="OKZ191" s="344"/>
      <c r="OLA191" s="344"/>
      <c r="OLB191" s="344"/>
      <c r="OLC191" s="344"/>
      <c r="OLD191" s="345"/>
      <c r="OLE191" s="343" t="s">
        <v>298</v>
      </c>
      <c r="OLF191" s="344"/>
      <c r="OLG191" s="344"/>
      <c r="OLH191" s="344"/>
      <c r="OLI191" s="344"/>
      <c r="OLJ191" s="344"/>
      <c r="OLK191" s="344"/>
      <c r="OLL191" s="345"/>
      <c r="OLM191" s="343" t="s">
        <v>298</v>
      </c>
      <c r="OLN191" s="344"/>
      <c r="OLO191" s="344"/>
      <c r="OLP191" s="344"/>
      <c r="OLQ191" s="344"/>
      <c r="OLR191" s="344"/>
      <c r="OLS191" s="344"/>
      <c r="OLT191" s="345"/>
      <c r="OLU191" s="343" t="s">
        <v>298</v>
      </c>
      <c r="OLV191" s="344"/>
      <c r="OLW191" s="344"/>
      <c r="OLX191" s="344"/>
      <c r="OLY191" s="344"/>
      <c r="OLZ191" s="344"/>
      <c r="OMA191" s="344"/>
      <c r="OMB191" s="345"/>
      <c r="OMC191" s="343" t="s">
        <v>298</v>
      </c>
      <c r="OMD191" s="344"/>
      <c r="OME191" s="344"/>
      <c r="OMF191" s="344"/>
      <c r="OMG191" s="344"/>
      <c r="OMH191" s="344"/>
      <c r="OMI191" s="344"/>
      <c r="OMJ191" s="345"/>
      <c r="OMK191" s="343" t="s">
        <v>298</v>
      </c>
      <c r="OML191" s="344"/>
      <c r="OMM191" s="344"/>
      <c r="OMN191" s="344"/>
      <c r="OMO191" s="344"/>
      <c r="OMP191" s="344"/>
      <c r="OMQ191" s="344"/>
      <c r="OMR191" s="345"/>
      <c r="OMS191" s="343" t="s">
        <v>298</v>
      </c>
      <c r="OMT191" s="344"/>
      <c r="OMU191" s="344"/>
      <c r="OMV191" s="344"/>
      <c r="OMW191" s="344"/>
      <c r="OMX191" s="344"/>
      <c r="OMY191" s="344"/>
      <c r="OMZ191" s="345"/>
      <c r="ONA191" s="343" t="s">
        <v>298</v>
      </c>
      <c r="ONB191" s="344"/>
      <c r="ONC191" s="344"/>
      <c r="OND191" s="344"/>
      <c r="ONE191" s="344"/>
      <c r="ONF191" s="344"/>
      <c r="ONG191" s="344"/>
      <c r="ONH191" s="345"/>
      <c r="ONI191" s="343" t="s">
        <v>298</v>
      </c>
      <c r="ONJ191" s="344"/>
      <c r="ONK191" s="344"/>
      <c r="ONL191" s="344"/>
      <c r="ONM191" s="344"/>
      <c r="ONN191" s="344"/>
      <c r="ONO191" s="344"/>
      <c r="ONP191" s="345"/>
      <c r="ONQ191" s="343" t="s">
        <v>298</v>
      </c>
      <c r="ONR191" s="344"/>
      <c r="ONS191" s="344"/>
      <c r="ONT191" s="344"/>
      <c r="ONU191" s="344"/>
      <c r="ONV191" s="344"/>
      <c r="ONW191" s="344"/>
      <c r="ONX191" s="345"/>
      <c r="ONY191" s="343" t="s">
        <v>298</v>
      </c>
      <c r="ONZ191" s="344"/>
      <c r="OOA191" s="344"/>
      <c r="OOB191" s="344"/>
      <c r="OOC191" s="344"/>
      <c r="OOD191" s="344"/>
      <c r="OOE191" s="344"/>
      <c r="OOF191" s="345"/>
      <c r="OOG191" s="343" t="s">
        <v>298</v>
      </c>
      <c r="OOH191" s="344"/>
      <c r="OOI191" s="344"/>
      <c r="OOJ191" s="344"/>
      <c r="OOK191" s="344"/>
      <c r="OOL191" s="344"/>
      <c r="OOM191" s="344"/>
      <c r="OON191" s="345"/>
      <c r="OOO191" s="343" t="s">
        <v>298</v>
      </c>
      <c r="OOP191" s="344"/>
      <c r="OOQ191" s="344"/>
      <c r="OOR191" s="344"/>
      <c r="OOS191" s="344"/>
      <c r="OOT191" s="344"/>
      <c r="OOU191" s="344"/>
      <c r="OOV191" s="345"/>
      <c r="OOW191" s="343" t="s">
        <v>298</v>
      </c>
      <c r="OOX191" s="344"/>
      <c r="OOY191" s="344"/>
      <c r="OOZ191" s="344"/>
      <c r="OPA191" s="344"/>
      <c r="OPB191" s="344"/>
      <c r="OPC191" s="344"/>
      <c r="OPD191" s="345"/>
      <c r="OPE191" s="343" t="s">
        <v>298</v>
      </c>
      <c r="OPF191" s="344"/>
      <c r="OPG191" s="344"/>
      <c r="OPH191" s="344"/>
      <c r="OPI191" s="344"/>
      <c r="OPJ191" s="344"/>
      <c r="OPK191" s="344"/>
      <c r="OPL191" s="345"/>
      <c r="OPM191" s="343" t="s">
        <v>298</v>
      </c>
      <c r="OPN191" s="344"/>
      <c r="OPO191" s="344"/>
      <c r="OPP191" s="344"/>
      <c r="OPQ191" s="344"/>
      <c r="OPR191" s="344"/>
      <c r="OPS191" s="344"/>
      <c r="OPT191" s="345"/>
      <c r="OPU191" s="343" t="s">
        <v>298</v>
      </c>
      <c r="OPV191" s="344"/>
      <c r="OPW191" s="344"/>
      <c r="OPX191" s="344"/>
      <c r="OPY191" s="344"/>
      <c r="OPZ191" s="344"/>
      <c r="OQA191" s="344"/>
      <c r="OQB191" s="345"/>
      <c r="OQC191" s="343" t="s">
        <v>298</v>
      </c>
      <c r="OQD191" s="344"/>
      <c r="OQE191" s="344"/>
      <c r="OQF191" s="344"/>
      <c r="OQG191" s="344"/>
      <c r="OQH191" s="344"/>
      <c r="OQI191" s="344"/>
      <c r="OQJ191" s="345"/>
      <c r="OQK191" s="343" t="s">
        <v>298</v>
      </c>
      <c r="OQL191" s="344"/>
      <c r="OQM191" s="344"/>
      <c r="OQN191" s="344"/>
      <c r="OQO191" s="344"/>
      <c r="OQP191" s="344"/>
      <c r="OQQ191" s="344"/>
      <c r="OQR191" s="345"/>
      <c r="OQS191" s="343" t="s">
        <v>298</v>
      </c>
      <c r="OQT191" s="344"/>
      <c r="OQU191" s="344"/>
      <c r="OQV191" s="344"/>
      <c r="OQW191" s="344"/>
      <c r="OQX191" s="344"/>
      <c r="OQY191" s="344"/>
      <c r="OQZ191" s="345"/>
      <c r="ORA191" s="343" t="s">
        <v>298</v>
      </c>
      <c r="ORB191" s="344"/>
      <c r="ORC191" s="344"/>
      <c r="ORD191" s="344"/>
      <c r="ORE191" s="344"/>
      <c r="ORF191" s="344"/>
      <c r="ORG191" s="344"/>
      <c r="ORH191" s="345"/>
      <c r="ORI191" s="343" t="s">
        <v>298</v>
      </c>
      <c r="ORJ191" s="344"/>
      <c r="ORK191" s="344"/>
      <c r="ORL191" s="344"/>
      <c r="ORM191" s="344"/>
      <c r="ORN191" s="344"/>
      <c r="ORO191" s="344"/>
      <c r="ORP191" s="345"/>
      <c r="ORQ191" s="343" t="s">
        <v>298</v>
      </c>
      <c r="ORR191" s="344"/>
      <c r="ORS191" s="344"/>
      <c r="ORT191" s="344"/>
      <c r="ORU191" s="344"/>
      <c r="ORV191" s="344"/>
      <c r="ORW191" s="344"/>
      <c r="ORX191" s="345"/>
      <c r="ORY191" s="343" t="s">
        <v>298</v>
      </c>
      <c r="ORZ191" s="344"/>
      <c r="OSA191" s="344"/>
      <c r="OSB191" s="344"/>
      <c r="OSC191" s="344"/>
      <c r="OSD191" s="344"/>
      <c r="OSE191" s="344"/>
      <c r="OSF191" s="345"/>
      <c r="OSG191" s="343" t="s">
        <v>298</v>
      </c>
      <c r="OSH191" s="344"/>
      <c r="OSI191" s="344"/>
      <c r="OSJ191" s="344"/>
      <c r="OSK191" s="344"/>
      <c r="OSL191" s="344"/>
      <c r="OSM191" s="344"/>
      <c r="OSN191" s="345"/>
      <c r="OSO191" s="343" t="s">
        <v>298</v>
      </c>
      <c r="OSP191" s="344"/>
      <c r="OSQ191" s="344"/>
      <c r="OSR191" s="344"/>
      <c r="OSS191" s="344"/>
      <c r="OST191" s="344"/>
      <c r="OSU191" s="344"/>
      <c r="OSV191" s="345"/>
      <c r="OSW191" s="343" t="s">
        <v>298</v>
      </c>
      <c r="OSX191" s="344"/>
      <c r="OSY191" s="344"/>
      <c r="OSZ191" s="344"/>
      <c r="OTA191" s="344"/>
      <c r="OTB191" s="344"/>
      <c r="OTC191" s="344"/>
      <c r="OTD191" s="345"/>
      <c r="OTE191" s="343" t="s">
        <v>298</v>
      </c>
      <c r="OTF191" s="344"/>
      <c r="OTG191" s="344"/>
      <c r="OTH191" s="344"/>
      <c r="OTI191" s="344"/>
      <c r="OTJ191" s="344"/>
      <c r="OTK191" s="344"/>
      <c r="OTL191" s="345"/>
      <c r="OTM191" s="343" t="s">
        <v>298</v>
      </c>
      <c r="OTN191" s="344"/>
      <c r="OTO191" s="344"/>
      <c r="OTP191" s="344"/>
      <c r="OTQ191" s="344"/>
      <c r="OTR191" s="344"/>
      <c r="OTS191" s="344"/>
      <c r="OTT191" s="345"/>
      <c r="OTU191" s="343" t="s">
        <v>298</v>
      </c>
      <c r="OTV191" s="344"/>
      <c r="OTW191" s="344"/>
      <c r="OTX191" s="344"/>
      <c r="OTY191" s="344"/>
      <c r="OTZ191" s="344"/>
      <c r="OUA191" s="344"/>
      <c r="OUB191" s="345"/>
      <c r="OUC191" s="343" t="s">
        <v>298</v>
      </c>
      <c r="OUD191" s="344"/>
      <c r="OUE191" s="344"/>
      <c r="OUF191" s="344"/>
      <c r="OUG191" s="344"/>
      <c r="OUH191" s="344"/>
      <c r="OUI191" s="344"/>
      <c r="OUJ191" s="345"/>
      <c r="OUK191" s="343" t="s">
        <v>298</v>
      </c>
      <c r="OUL191" s="344"/>
      <c r="OUM191" s="344"/>
      <c r="OUN191" s="344"/>
      <c r="OUO191" s="344"/>
      <c r="OUP191" s="344"/>
      <c r="OUQ191" s="344"/>
      <c r="OUR191" s="345"/>
      <c r="OUS191" s="343" t="s">
        <v>298</v>
      </c>
      <c r="OUT191" s="344"/>
      <c r="OUU191" s="344"/>
      <c r="OUV191" s="344"/>
      <c r="OUW191" s="344"/>
      <c r="OUX191" s="344"/>
      <c r="OUY191" s="344"/>
      <c r="OUZ191" s="345"/>
      <c r="OVA191" s="343" t="s">
        <v>298</v>
      </c>
      <c r="OVB191" s="344"/>
      <c r="OVC191" s="344"/>
      <c r="OVD191" s="344"/>
      <c r="OVE191" s="344"/>
      <c r="OVF191" s="344"/>
      <c r="OVG191" s="344"/>
      <c r="OVH191" s="345"/>
      <c r="OVI191" s="343" t="s">
        <v>298</v>
      </c>
      <c r="OVJ191" s="344"/>
      <c r="OVK191" s="344"/>
      <c r="OVL191" s="344"/>
      <c r="OVM191" s="344"/>
      <c r="OVN191" s="344"/>
      <c r="OVO191" s="344"/>
      <c r="OVP191" s="345"/>
      <c r="OVQ191" s="343" t="s">
        <v>298</v>
      </c>
      <c r="OVR191" s="344"/>
      <c r="OVS191" s="344"/>
      <c r="OVT191" s="344"/>
      <c r="OVU191" s="344"/>
      <c r="OVV191" s="344"/>
      <c r="OVW191" s="344"/>
      <c r="OVX191" s="345"/>
      <c r="OVY191" s="343" t="s">
        <v>298</v>
      </c>
      <c r="OVZ191" s="344"/>
      <c r="OWA191" s="344"/>
      <c r="OWB191" s="344"/>
      <c r="OWC191" s="344"/>
      <c r="OWD191" s="344"/>
      <c r="OWE191" s="344"/>
      <c r="OWF191" s="345"/>
      <c r="OWG191" s="343" t="s">
        <v>298</v>
      </c>
      <c r="OWH191" s="344"/>
      <c r="OWI191" s="344"/>
      <c r="OWJ191" s="344"/>
      <c r="OWK191" s="344"/>
      <c r="OWL191" s="344"/>
      <c r="OWM191" s="344"/>
      <c r="OWN191" s="345"/>
      <c r="OWO191" s="343" t="s">
        <v>298</v>
      </c>
      <c r="OWP191" s="344"/>
      <c r="OWQ191" s="344"/>
      <c r="OWR191" s="344"/>
      <c r="OWS191" s="344"/>
      <c r="OWT191" s="344"/>
      <c r="OWU191" s="344"/>
      <c r="OWV191" s="345"/>
      <c r="OWW191" s="343" t="s">
        <v>298</v>
      </c>
      <c r="OWX191" s="344"/>
      <c r="OWY191" s="344"/>
      <c r="OWZ191" s="344"/>
      <c r="OXA191" s="344"/>
      <c r="OXB191" s="344"/>
      <c r="OXC191" s="344"/>
      <c r="OXD191" s="345"/>
      <c r="OXE191" s="343" t="s">
        <v>298</v>
      </c>
      <c r="OXF191" s="344"/>
      <c r="OXG191" s="344"/>
      <c r="OXH191" s="344"/>
      <c r="OXI191" s="344"/>
      <c r="OXJ191" s="344"/>
      <c r="OXK191" s="344"/>
      <c r="OXL191" s="345"/>
      <c r="OXM191" s="343" t="s">
        <v>298</v>
      </c>
      <c r="OXN191" s="344"/>
      <c r="OXO191" s="344"/>
      <c r="OXP191" s="344"/>
      <c r="OXQ191" s="344"/>
      <c r="OXR191" s="344"/>
      <c r="OXS191" s="344"/>
      <c r="OXT191" s="345"/>
      <c r="OXU191" s="343" t="s">
        <v>298</v>
      </c>
      <c r="OXV191" s="344"/>
      <c r="OXW191" s="344"/>
      <c r="OXX191" s="344"/>
      <c r="OXY191" s="344"/>
      <c r="OXZ191" s="344"/>
      <c r="OYA191" s="344"/>
      <c r="OYB191" s="345"/>
      <c r="OYC191" s="343" t="s">
        <v>298</v>
      </c>
      <c r="OYD191" s="344"/>
      <c r="OYE191" s="344"/>
      <c r="OYF191" s="344"/>
      <c r="OYG191" s="344"/>
      <c r="OYH191" s="344"/>
      <c r="OYI191" s="344"/>
      <c r="OYJ191" s="345"/>
      <c r="OYK191" s="343" t="s">
        <v>298</v>
      </c>
      <c r="OYL191" s="344"/>
      <c r="OYM191" s="344"/>
      <c r="OYN191" s="344"/>
      <c r="OYO191" s="344"/>
      <c r="OYP191" s="344"/>
      <c r="OYQ191" s="344"/>
      <c r="OYR191" s="345"/>
      <c r="OYS191" s="343" t="s">
        <v>298</v>
      </c>
      <c r="OYT191" s="344"/>
      <c r="OYU191" s="344"/>
      <c r="OYV191" s="344"/>
      <c r="OYW191" s="344"/>
      <c r="OYX191" s="344"/>
      <c r="OYY191" s="344"/>
      <c r="OYZ191" s="345"/>
      <c r="OZA191" s="343" t="s">
        <v>298</v>
      </c>
      <c r="OZB191" s="344"/>
      <c r="OZC191" s="344"/>
      <c r="OZD191" s="344"/>
      <c r="OZE191" s="344"/>
      <c r="OZF191" s="344"/>
      <c r="OZG191" s="344"/>
      <c r="OZH191" s="345"/>
      <c r="OZI191" s="343" t="s">
        <v>298</v>
      </c>
      <c r="OZJ191" s="344"/>
      <c r="OZK191" s="344"/>
      <c r="OZL191" s="344"/>
      <c r="OZM191" s="344"/>
      <c r="OZN191" s="344"/>
      <c r="OZO191" s="344"/>
      <c r="OZP191" s="345"/>
      <c r="OZQ191" s="343" t="s">
        <v>298</v>
      </c>
      <c r="OZR191" s="344"/>
      <c r="OZS191" s="344"/>
      <c r="OZT191" s="344"/>
      <c r="OZU191" s="344"/>
      <c r="OZV191" s="344"/>
      <c r="OZW191" s="344"/>
      <c r="OZX191" s="345"/>
      <c r="OZY191" s="343" t="s">
        <v>298</v>
      </c>
      <c r="OZZ191" s="344"/>
      <c r="PAA191" s="344"/>
      <c r="PAB191" s="344"/>
      <c r="PAC191" s="344"/>
      <c r="PAD191" s="344"/>
      <c r="PAE191" s="344"/>
      <c r="PAF191" s="345"/>
      <c r="PAG191" s="343" t="s">
        <v>298</v>
      </c>
      <c r="PAH191" s="344"/>
      <c r="PAI191" s="344"/>
      <c r="PAJ191" s="344"/>
      <c r="PAK191" s="344"/>
      <c r="PAL191" s="344"/>
      <c r="PAM191" s="344"/>
      <c r="PAN191" s="345"/>
      <c r="PAO191" s="343" t="s">
        <v>298</v>
      </c>
      <c r="PAP191" s="344"/>
      <c r="PAQ191" s="344"/>
      <c r="PAR191" s="344"/>
      <c r="PAS191" s="344"/>
      <c r="PAT191" s="344"/>
      <c r="PAU191" s="344"/>
      <c r="PAV191" s="345"/>
      <c r="PAW191" s="343" t="s">
        <v>298</v>
      </c>
      <c r="PAX191" s="344"/>
      <c r="PAY191" s="344"/>
      <c r="PAZ191" s="344"/>
      <c r="PBA191" s="344"/>
      <c r="PBB191" s="344"/>
      <c r="PBC191" s="344"/>
      <c r="PBD191" s="345"/>
      <c r="PBE191" s="343" t="s">
        <v>298</v>
      </c>
      <c r="PBF191" s="344"/>
      <c r="PBG191" s="344"/>
      <c r="PBH191" s="344"/>
      <c r="PBI191" s="344"/>
      <c r="PBJ191" s="344"/>
      <c r="PBK191" s="344"/>
      <c r="PBL191" s="345"/>
      <c r="PBM191" s="343" t="s">
        <v>298</v>
      </c>
      <c r="PBN191" s="344"/>
      <c r="PBO191" s="344"/>
      <c r="PBP191" s="344"/>
      <c r="PBQ191" s="344"/>
      <c r="PBR191" s="344"/>
      <c r="PBS191" s="344"/>
      <c r="PBT191" s="345"/>
      <c r="PBU191" s="343" t="s">
        <v>298</v>
      </c>
      <c r="PBV191" s="344"/>
      <c r="PBW191" s="344"/>
      <c r="PBX191" s="344"/>
      <c r="PBY191" s="344"/>
      <c r="PBZ191" s="344"/>
      <c r="PCA191" s="344"/>
      <c r="PCB191" s="345"/>
      <c r="PCC191" s="343" t="s">
        <v>298</v>
      </c>
      <c r="PCD191" s="344"/>
      <c r="PCE191" s="344"/>
      <c r="PCF191" s="344"/>
      <c r="PCG191" s="344"/>
      <c r="PCH191" s="344"/>
      <c r="PCI191" s="344"/>
      <c r="PCJ191" s="345"/>
      <c r="PCK191" s="343" t="s">
        <v>298</v>
      </c>
      <c r="PCL191" s="344"/>
      <c r="PCM191" s="344"/>
      <c r="PCN191" s="344"/>
      <c r="PCO191" s="344"/>
      <c r="PCP191" s="344"/>
      <c r="PCQ191" s="344"/>
      <c r="PCR191" s="345"/>
      <c r="PCS191" s="343" t="s">
        <v>298</v>
      </c>
      <c r="PCT191" s="344"/>
      <c r="PCU191" s="344"/>
      <c r="PCV191" s="344"/>
      <c r="PCW191" s="344"/>
      <c r="PCX191" s="344"/>
      <c r="PCY191" s="344"/>
      <c r="PCZ191" s="345"/>
      <c r="PDA191" s="343" t="s">
        <v>298</v>
      </c>
      <c r="PDB191" s="344"/>
      <c r="PDC191" s="344"/>
      <c r="PDD191" s="344"/>
      <c r="PDE191" s="344"/>
      <c r="PDF191" s="344"/>
      <c r="PDG191" s="344"/>
      <c r="PDH191" s="345"/>
      <c r="PDI191" s="343" t="s">
        <v>298</v>
      </c>
      <c r="PDJ191" s="344"/>
      <c r="PDK191" s="344"/>
      <c r="PDL191" s="344"/>
      <c r="PDM191" s="344"/>
      <c r="PDN191" s="344"/>
      <c r="PDO191" s="344"/>
      <c r="PDP191" s="345"/>
      <c r="PDQ191" s="343" t="s">
        <v>298</v>
      </c>
      <c r="PDR191" s="344"/>
      <c r="PDS191" s="344"/>
      <c r="PDT191" s="344"/>
      <c r="PDU191" s="344"/>
      <c r="PDV191" s="344"/>
      <c r="PDW191" s="344"/>
      <c r="PDX191" s="345"/>
      <c r="PDY191" s="343" t="s">
        <v>298</v>
      </c>
      <c r="PDZ191" s="344"/>
      <c r="PEA191" s="344"/>
      <c r="PEB191" s="344"/>
      <c r="PEC191" s="344"/>
      <c r="PED191" s="344"/>
      <c r="PEE191" s="344"/>
      <c r="PEF191" s="345"/>
      <c r="PEG191" s="343" t="s">
        <v>298</v>
      </c>
      <c r="PEH191" s="344"/>
      <c r="PEI191" s="344"/>
      <c r="PEJ191" s="344"/>
      <c r="PEK191" s="344"/>
      <c r="PEL191" s="344"/>
      <c r="PEM191" s="344"/>
      <c r="PEN191" s="345"/>
      <c r="PEO191" s="343" t="s">
        <v>298</v>
      </c>
      <c r="PEP191" s="344"/>
      <c r="PEQ191" s="344"/>
      <c r="PER191" s="344"/>
      <c r="PES191" s="344"/>
      <c r="PET191" s="344"/>
      <c r="PEU191" s="344"/>
      <c r="PEV191" s="345"/>
      <c r="PEW191" s="343" t="s">
        <v>298</v>
      </c>
      <c r="PEX191" s="344"/>
      <c r="PEY191" s="344"/>
      <c r="PEZ191" s="344"/>
      <c r="PFA191" s="344"/>
      <c r="PFB191" s="344"/>
      <c r="PFC191" s="344"/>
      <c r="PFD191" s="345"/>
      <c r="PFE191" s="343" t="s">
        <v>298</v>
      </c>
      <c r="PFF191" s="344"/>
      <c r="PFG191" s="344"/>
      <c r="PFH191" s="344"/>
      <c r="PFI191" s="344"/>
      <c r="PFJ191" s="344"/>
      <c r="PFK191" s="344"/>
      <c r="PFL191" s="345"/>
      <c r="PFM191" s="343" t="s">
        <v>298</v>
      </c>
      <c r="PFN191" s="344"/>
      <c r="PFO191" s="344"/>
      <c r="PFP191" s="344"/>
      <c r="PFQ191" s="344"/>
      <c r="PFR191" s="344"/>
      <c r="PFS191" s="344"/>
      <c r="PFT191" s="345"/>
      <c r="PFU191" s="343" t="s">
        <v>298</v>
      </c>
      <c r="PFV191" s="344"/>
      <c r="PFW191" s="344"/>
      <c r="PFX191" s="344"/>
      <c r="PFY191" s="344"/>
      <c r="PFZ191" s="344"/>
      <c r="PGA191" s="344"/>
      <c r="PGB191" s="345"/>
      <c r="PGC191" s="343" t="s">
        <v>298</v>
      </c>
      <c r="PGD191" s="344"/>
      <c r="PGE191" s="344"/>
      <c r="PGF191" s="344"/>
      <c r="PGG191" s="344"/>
      <c r="PGH191" s="344"/>
      <c r="PGI191" s="344"/>
      <c r="PGJ191" s="345"/>
      <c r="PGK191" s="343" t="s">
        <v>298</v>
      </c>
      <c r="PGL191" s="344"/>
      <c r="PGM191" s="344"/>
      <c r="PGN191" s="344"/>
      <c r="PGO191" s="344"/>
      <c r="PGP191" s="344"/>
      <c r="PGQ191" s="344"/>
      <c r="PGR191" s="345"/>
      <c r="PGS191" s="343" t="s">
        <v>298</v>
      </c>
      <c r="PGT191" s="344"/>
      <c r="PGU191" s="344"/>
      <c r="PGV191" s="344"/>
      <c r="PGW191" s="344"/>
      <c r="PGX191" s="344"/>
      <c r="PGY191" s="344"/>
      <c r="PGZ191" s="345"/>
      <c r="PHA191" s="343" t="s">
        <v>298</v>
      </c>
      <c r="PHB191" s="344"/>
      <c r="PHC191" s="344"/>
      <c r="PHD191" s="344"/>
      <c r="PHE191" s="344"/>
      <c r="PHF191" s="344"/>
      <c r="PHG191" s="344"/>
      <c r="PHH191" s="345"/>
      <c r="PHI191" s="343" t="s">
        <v>298</v>
      </c>
      <c r="PHJ191" s="344"/>
      <c r="PHK191" s="344"/>
      <c r="PHL191" s="344"/>
      <c r="PHM191" s="344"/>
      <c r="PHN191" s="344"/>
      <c r="PHO191" s="344"/>
      <c r="PHP191" s="345"/>
      <c r="PHQ191" s="343" t="s">
        <v>298</v>
      </c>
      <c r="PHR191" s="344"/>
      <c r="PHS191" s="344"/>
      <c r="PHT191" s="344"/>
      <c r="PHU191" s="344"/>
      <c r="PHV191" s="344"/>
      <c r="PHW191" s="344"/>
      <c r="PHX191" s="345"/>
      <c r="PHY191" s="343" t="s">
        <v>298</v>
      </c>
      <c r="PHZ191" s="344"/>
      <c r="PIA191" s="344"/>
      <c r="PIB191" s="344"/>
      <c r="PIC191" s="344"/>
      <c r="PID191" s="344"/>
      <c r="PIE191" s="344"/>
      <c r="PIF191" s="345"/>
      <c r="PIG191" s="343" t="s">
        <v>298</v>
      </c>
      <c r="PIH191" s="344"/>
      <c r="PII191" s="344"/>
      <c r="PIJ191" s="344"/>
      <c r="PIK191" s="344"/>
      <c r="PIL191" s="344"/>
      <c r="PIM191" s="344"/>
      <c r="PIN191" s="345"/>
      <c r="PIO191" s="343" t="s">
        <v>298</v>
      </c>
      <c r="PIP191" s="344"/>
      <c r="PIQ191" s="344"/>
      <c r="PIR191" s="344"/>
      <c r="PIS191" s="344"/>
      <c r="PIT191" s="344"/>
      <c r="PIU191" s="344"/>
      <c r="PIV191" s="345"/>
      <c r="PIW191" s="343" t="s">
        <v>298</v>
      </c>
      <c r="PIX191" s="344"/>
      <c r="PIY191" s="344"/>
      <c r="PIZ191" s="344"/>
      <c r="PJA191" s="344"/>
      <c r="PJB191" s="344"/>
      <c r="PJC191" s="344"/>
      <c r="PJD191" s="345"/>
      <c r="PJE191" s="343" t="s">
        <v>298</v>
      </c>
      <c r="PJF191" s="344"/>
      <c r="PJG191" s="344"/>
      <c r="PJH191" s="344"/>
      <c r="PJI191" s="344"/>
      <c r="PJJ191" s="344"/>
      <c r="PJK191" s="344"/>
      <c r="PJL191" s="345"/>
      <c r="PJM191" s="343" t="s">
        <v>298</v>
      </c>
      <c r="PJN191" s="344"/>
      <c r="PJO191" s="344"/>
      <c r="PJP191" s="344"/>
      <c r="PJQ191" s="344"/>
      <c r="PJR191" s="344"/>
      <c r="PJS191" s="344"/>
      <c r="PJT191" s="345"/>
      <c r="PJU191" s="343" t="s">
        <v>298</v>
      </c>
      <c r="PJV191" s="344"/>
      <c r="PJW191" s="344"/>
      <c r="PJX191" s="344"/>
      <c r="PJY191" s="344"/>
      <c r="PJZ191" s="344"/>
      <c r="PKA191" s="344"/>
      <c r="PKB191" s="345"/>
      <c r="PKC191" s="343" t="s">
        <v>298</v>
      </c>
      <c r="PKD191" s="344"/>
      <c r="PKE191" s="344"/>
      <c r="PKF191" s="344"/>
      <c r="PKG191" s="344"/>
      <c r="PKH191" s="344"/>
      <c r="PKI191" s="344"/>
      <c r="PKJ191" s="345"/>
      <c r="PKK191" s="343" t="s">
        <v>298</v>
      </c>
      <c r="PKL191" s="344"/>
      <c r="PKM191" s="344"/>
      <c r="PKN191" s="344"/>
      <c r="PKO191" s="344"/>
      <c r="PKP191" s="344"/>
      <c r="PKQ191" s="344"/>
      <c r="PKR191" s="345"/>
      <c r="PKS191" s="343" t="s">
        <v>298</v>
      </c>
      <c r="PKT191" s="344"/>
      <c r="PKU191" s="344"/>
      <c r="PKV191" s="344"/>
      <c r="PKW191" s="344"/>
      <c r="PKX191" s="344"/>
      <c r="PKY191" s="344"/>
      <c r="PKZ191" s="345"/>
      <c r="PLA191" s="343" t="s">
        <v>298</v>
      </c>
      <c r="PLB191" s="344"/>
      <c r="PLC191" s="344"/>
      <c r="PLD191" s="344"/>
      <c r="PLE191" s="344"/>
      <c r="PLF191" s="344"/>
      <c r="PLG191" s="344"/>
      <c r="PLH191" s="345"/>
      <c r="PLI191" s="343" t="s">
        <v>298</v>
      </c>
      <c r="PLJ191" s="344"/>
      <c r="PLK191" s="344"/>
      <c r="PLL191" s="344"/>
      <c r="PLM191" s="344"/>
      <c r="PLN191" s="344"/>
      <c r="PLO191" s="344"/>
      <c r="PLP191" s="345"/>
      <c r="PLQ191" s="343" t="s">
        <v>298</v>
      </c>
      <c r="PLR191" s="344"/>
      <c r="PLS191" s="344"/>
      <c r="PLT191" s="344"/>
      <c r="PLU191" s="344"/>
      <c r="PLV191" s="344"/>
      <c r="PLW191" s="344"/>
      <c r="PLX191" s="345"/>
      <c r="PLY191" s="343" t="s">
        <v>298</v>
      </c>
      <c r="PLZ191" s="344"/>
      <c r="PMA191" s="344"/>
      <c r="PMB191" s="344"/>
      <c r="PMC191" s="344"/>
      <c r="PMD191" s="344"/>
      <c r="PME191" s="344"/>
      <c r="PMF191" s="345"/>
      <c r="PMG191" s="343" t="s">
        <v>298</v>
      </c>
      <c r="PMH191" s="344"/>
      <c r="PMI191" s="344"/>
      <c r="PMJ191" s="344"/>
      <c r="PMK191" s="344"/>
      <c r="PML191" s="344"/>
      <c r="PMM191" s="344"/>
      <c r="PMN191" s="345"/>
      <c r="PMO191" s="343" t="s">
        <v>298</v>
      </c>
      <c r="PMP191" s="344"/>
      <c r="PMQ191" s="344"/>
      <c r="PMR191" s="344"/>
      <c r="PMS191" s="344"/>
      <c r="PMT191" s="344"/>
      <c r="PMU191" s="344"/>
      <c r="PMV191" s="345"/>
      <c r="PMW191" s="343" t="s">
        <v>298</v>
      </c>
      <c r="PMX191" s="344"/>
      <c r="PMY191" s="344"/>
      <c r="PMZ191" s="344"/>
      <c r="PNA191" s="344"/>
      <c r="PNB191" s="344"/>
      <c r="PNC191" s="344"/>
      <c r="PND191" s="345"/>
      <c r="PNE191" s="343" t="s">
        <v>298</v>
      </c>
      <c r="PNF191" s="344"/>
      <c r="PNG191" s="344"/>
      <c r="PNH191" s="344"/>
      <c r="PNI191" s="344"/>
      <c r="PNJ191" s="344"/>
      <c r="PNK191" s="344"/>
      <c r="PNL191" s="345"/>
      <c r="PNM191" s="343" t="s">
        <v>298</v>
      </c>
      <c r="PNN191" s="344"/>
      <c r="PNO191" s="344"/>
      <c r="PNP191" s="344"/>
      <c r="PNQ191" s="344"/>
      <c r="PNR191" s="344"/>
      <c r="PNS191" s="344"/>
      <c r="PNT191" s="345"/>
      <c r="PNU191" s="343" t="s">
        <v>298</v>
      </c>
      <c r="PNV191" s="344"/>
      <c r="PNW191" s="344"/>
      <c r="PNX191" s="344"/>
      <c r="PNY191" s="344"/>
      <c r="PNZ191" s="344"/>
      <c r="POA191" s="344"/>
      <c r="POB191" s="345"/>
      <c r="POC191" s="343" t="s">
        <v>298</v>
      </c>
      <c r="POD191" s="344"/>
      <c r="POE191" s="344"/>
      <c r="POF191" s="344"/>
      <c r="POG191" s="344"/>
      <c r="POH191" s="344"/>
      <c r="POI191" s="344"/>
      <c r="POJ191" s="345"/>
      <c r="POK191" s="343" t="s">
        <v>298</v>
      </c>
      <c r="POL191" s="344"/>
      <c r="POM191" s="344"/>
      <c r="PON191" s="344"/>
      <c r="POO191" s="344"/>
      <c r="POP191" s="344"/>
      <c r="POQ191" s="344"/>
      <c r="POR191" s="345"/>
      <c r="POS191" s="343" t="s">
        <v>298</v>
      </c>
      <c r="POT191" s="344"/>
      <c r="POU191" s="344"/>
      <c r="POV191" s="344"/>
      <c r="POW191" s="344"/>
      <c r="POX191" s="344"/>
      <c r="POY191" s="344"/>
      <c r="POZ191" s="345"/>
      <c r="PPA191" s="343" t="s">
        <v>298</v>
      </c>
      <c r="PPB191" s="344"/>
      <c r="PPC191" s="344"/>
      <c r="PPD191" s="344"/>
      <c r="PPE191" s="344"/>
      <c r="PPF191" s="344"/>
      <c r="PPG191" s="344"/>
      <c r="PPH191" s="345"/>
      <c r="PPI191" s="343" t="s">
        <v>298</v>
      </c>
      <c r="PPJ191" s="344"/>
      <c r="PPK191" s="344"/>
      <c r="PPL191" s="344"/>
      <c r="PPM191" s="344"/>
      <c r="PPN191" s="344"/>
      <c r="PPO191" s="344"/>
      <c r="PPP191" s="345"/>
      <c r="PPQ191" s="343" t="s">
        <v>298</v>
      </c>
      <c r="PPR191" s="344"/>
      <c r="PPS191" s="344"/>
      <c r="PPT191" s="344"/>
      <c r="PPU191" s="344"/>
      <c r="PPV191" s="344"/>
      <c r="PPW191" s="344"/>
      <c r="PPX191" s="345"/>
      <c r="PPY191" s="343" t="s">
        <v>298</v>
      </c>
      <c r="PPZ191" s="344"/>
      <c r="PQA191" s="344"/>
      <c r="PQB191" s="344"/>
      <c r="PQC191" s="344"/>
      <c r="PQD191" s="344"/>
      <c r="PQE191" s="344"/>
      <c r="PQF191" s="345"/>
      <c r="PQG191" s="343" t="s">
        <v>298</v>
      </c>
      <c r="PQH191" s="344"/>
      <c r="PQI191" s="344"/>
      <c r="PQJ191" s="344"/>
      <c r="PQK191" s="344"/>
      <c r="PQL191" s="344"/>
      <c r="PQM191" s="344"/>
      <c r="PQN191" s="345"/>
      <c r="PQO191" s="343" t="s">
        <v>298</v>
      </c>
      <c r="PQP191" s="344"/>
      <c r="PQQ191" s="344"/>
      <c r="PQR191" s="344"/>
      <c r="PQS191" s="344"/>
      <c r="PQT191" s="344"/>
      <c r="PQU191" s="344"/>
      <c r="PQV191" s="345"/>
      <c r="PQW191" s="343" t="s">
        <v>298</v>
      </c>
      <c r="PQX191" s="344"/>
      <c r="PQY191" s="344"/>
      <c r="PQZ191" s="344"/>
      <c r="PRA191" s="344"/>
      <c r="PRB191" s="344"/>
      <c r="PRC191" s="344"/>
      <c r="PRD191" s="345"/>
      <c r="PRE191" s="343" t="s">
        <v>298</v>
      </c>
      <c r="PRF191" s="344"/>
      <c r="PRG191" s="344"/>
      <c r="PRH191" s="344"/>
      <c r="PRI191" s="344"/>
      <c r="PRJ191" s="344"/>
      <c r="PRK191" s="344"/>
      <c r="PRL191" s="345"/>
      <c r="PRM191" s="343" t="s">
        <v>298</v>
      </c>
      <c r="PRN191" s="344"/>
      <c r="PRO191" s="344"/>
      <c r="PRP191" s="344"/>
      <c r="PRQ191" s="344"/>
      <c r="PRR191" s="344"/>
      <c r="PRS191" s="344"/>
      <c r="PRT191" s="345"/>
      <c r="PRU191" s="343" t="s">
        <v>298</v>
      </c>
      <c r="PRV191" s="344"/>
      <c r="PRW191" s="344"/>
      <c r="PRX191" s="344"/>
      <c r="PRY191" s="344"/>
      <c r="PRZ191" s="344"/>
      <c r="PSA191" s="344"/>
      <c r="PSB191" s="345"/>
      <c r="PSC191" s="343" t="s">
        <v>298</v>
      </c>
      <c r="PSD191" s="344"/>
      <c r="PSE191" s="344"/>
      <c r="PSF191" s="344"/>
      <c r="PSG191" s="344"/>
      <c r="PSH191" s="344"/>
      <c r="PSI191" s="344"/>
      <c r="PSJ191" s="345"/>
      <c r="PSK191" s="343" t="s">
        <v>298</v>
      </c>
      <c r="PSL191" s="344"/>
      <c r="PSM191" s="344"/>
      <c r="PSN191" s="344"/>
      <c r="PSO191" s="344"/>
      <c r="PSP191" s="344"/>
      <c r="PSQ191" s="344"/>
      <c r="PSR191" s="345"/>
      <c r="PSS191" s="343" t="s">
        <v>298</v>
      </c>
      <c r="PST191" s="344"/>
      <c r="PSU191" s="344"/>
      <c r="PSV191" s="344"/>
      <c r="PSW191" s="344"/>
      <c r="PSX191" s="344"/>
      <c r="PSY191" s="344"/>
      <c r="PSZ191" s="345"/>
      <c r="PTA191" s="343" t="s">
        <v>298</v>
      </c>
      <c r="PTB191" s="344"/>
      <c r="PTC191" s="344"/>
      <c r="PTD191" s="344"/>
      <c r="PTE191" s="344"/>
      <c r="PTF191" s="344"/>
      <c r="PTG191" s="344"/>
      <c r="PTH191" s="345"/>
      <c r="PTI191" s="343" t="s">
        <v>298</v>
      </c>
      <c r="PTJ191" s="344"/>
      <c r="PTK191" s="344"/>
      <c r="PTL191" s="344"/>
      <c r="PTM191" s="344"/>
      <c r="PTN191" s="344"/>
      <c r="PTO191" s="344"/>
      <c r="PTP191" s="345"/>
      <c r="PTQ191" s="343" t="s">
        <v>298</v>
      </c>
      <c r="PTR191" s="344"/>
      <c r="PTS191" s="344"/>
      <c r="PTT191" s="344"/>
      <c r="PTU191" s="344"/>
      <c r="PTV191" s="344"/>
      <c r="PTW191" s="344"/>
      <c r="PTX191" s="345"/>
      <c r="PTY191" s="343" t="s">
        <v>298</v>
      </c>
      <c r="PTZ191" s="344"/>
      <c r="PUA191" s="344"/>
      <c r="PUB191" s="344"/>
      <c r="PUC191" s="344"/>
      <c r="PUD191" s="344"/>
      <c r="PUE191" s="344"/>
      <c r="PUF191" s="345"/>
      <c r="PUG191" s="343" t="s">
        <v>298</v>
      </c>
      <c r="PUH191" s="344"/>
      <c r="PUI191" s="344"/>
      <c r="PUJ191" s="344"/>
      <c r="PUK191" s="344"/>
      <c r="PUL191" s="344"/>
      <c r="PUM191" s="344"/>
      <c r="PUN191" s="345"/>
      <c r="PUO191" s="343" t="s">
        <v>298</v>
      </c>
      <c r="PUP191" s="344"/>
      <c r="PUQ191" s="344"/>
      <c r="PUR191" s="344"/>
      <c r="PUS191" s="344"/>
      <c r="PUT191" s="344"/>
      <c r="PUU191" s="344"/>
      <c r="PUV191" s="345"/>
      <c r="PUW191" s="343" t="s">
        <v>298</v>
      </c>
      <c r="PUX191" s="344"/>
      <c r="PUY191" s="344"/>
      <c r="PUZ191" s="344"/>
      <c r="PVA191" s="344"/>
      <c r="PVB191" s="344"/>
      <c r="PVC191" s="344"/>
      <c r="PVD191" s="345"/>
      <c r="PVE191" s="343" t="s">
        <v>298</v>
      </c>
      <c r="PVF191" s="344"/>
      <c r="PVG191" s="344"/>
      <c r="PVH191" s="344"/>
      <c r="PVI191" s="344"/>
      <c r="PVJ191" s="344"/>
      <c r="PVK191" s="344"/>
      <c r="PVL191" s="345"/>
      <c r="PVM191" s="343" t="s">
        <v>298</v>
      </c>
      <c r="PVN191" s="344"/>
      <c r="PVO191" s="344"/>
      <c r="PVP191" s="344"/>
      <c r="PVQ191" s="344"/>
      <c r="PVR191" s="344"/>
      <c r="PVS191" s="344"/>
      <c r="PVT191" s="345"/>
      <c r="PVU191" s="343" t="s">
        <v>298</v>
      </c>
      <c r="PVV191" s="344"/>
      <c r="PVW191" s="344"/>
      <c r="PVX191" s="344"/>
      <c r="PVY191" s="344"/>
      <c r="PVZ191" s="344"/>
      <c r="PWA191" s="344"/>
      <c r="PWB191" s="345"/>
      <c r="PWC191" s="343" t="s">
        <v>298</v>
      </c>
      <c r="PWD191" s="344"/>
      <c r="PWE191" s="344"/>
      <c r="PWF191" s="344"/>
      <c r="PWG191" s="344"/>
      <c r="PWH191" s="344"/>
      <c r="PWI191" s="344"/>
      <c r="PWJ191" s="345"/>
      <c r="PWK191" s="343" t="s">
        <v>298</v>
      </c>
      <c r="PWL191" s="344"/>
      <c r="PWM191" s="344"/>
      <c r="PWN191" s="344"/>
      <c r="PWO191" s="344"/>
      <c r="PWP191" s="344"/>
      <c r="PWQ191" s="344"/>
      <c r="PWR191" s="345"/>
      <c r="PWS191" s="343" t="s">
        <v>298</v>
      </c>
      <c r="PWT191" s="344"/>
      <c r="PWU191" s="344"/>
      <c r="PWV191" s="344"/>
      <c r="PWW191" s="344"/>
      <c r="PWX191" s="344"/>
      <c r="PWY191" s="344"/>
      <c r="PWZ191" s="345"/>
      <c r="PXA191" s="343" t="s">
        <v>298</v>
      </c>
      <c r="PXB191" s="344"/>
      <c r="PXC191" s="344"/>
      <c r="PXD191" s="344"/>
      <c r="PXE191" s="344"/>
      <c r="PXF191" s="344"/>
      <c r="PXG191" s="344"/>
      <c r="PXH191" s="345"/>
      <c r="PXI191" s="343" t="s">
        <v>298</v>
      </c>
      <c r="PXJ191" s="344"/>
      <c r="PXK191" s="344"/>
      <c r="PXL191" s="344"/>
      <c r="PXM191" s="344"/>
      <c r="PXN191" s="344"/>
      <c r="PXO191" s="344"/>
      <c r="PXP191" s="345"/>
      <c r="PXQ191" s="343" t="s">
        <v>298</v>
      </c>
      <c r="PXR191" s="344"/>
      <c r="PXS191" s="344"/>
      <c r="PXT191" s="344"/>
      <c r="PXU191" s="344"/>
      <c r="PXV191" s="344"/>
      <c r="PXW191" s="344"/>
      <c r="PXX191" s="345"/>
      <c r="PXY191" s="343" t="s">
        <v>298</v>
      </c>
      <c r="PXZ191" s="344"/>
      <c r="PYA191" s="344"/>
      <c r="PYB191" s="344"/>
      <c r="PYC191" s="344"/>
      <c r="PYD191" s="344"/>
      <c r="PYE191" s="344"/>
      <c r="PYF191" s="345"/>
      <c r="PYG191" s="343" t="s">
        <v>298</v>
      </c>
      <c r="PYH191" s="344"/>
      <c r="PYI191" s="344"/>
      <c r="PYJ191" s="344"/>
      <c r="PYK191" s="344"/>
      <c r="PYL191" s="344"/>
      <c r="PYM191" s="344"/>
      <c r="PYN191" s="345"/>
      <c r="PYO191" s="343" t="s">
        <v>298</v>
      </c>
      <c r="PYP191" s="344"/>
      <c r="PYQ191" s="344"/>
      <c r="PYR191" s="344"/>
      <c r="PYS191" s="344"/>
      <c r="PYT191" s="344"/>
      <c r="PYU191" s="344"/>
      <c r="PYV191" s="345"/>
      <c r="PYW191" s="343" t="s">
        <v>298</v>
      </c>
      <c r="PYX191" s="344"/>
      <c r="PYY191" s="344"/>
      <c r="PYZ191" s="344"/>
      <c r="PZA191" s="344"/>
      <c r="PZB191" s="344"/>
      <c r="PZC191" s="344"/>
      <c r="PZD191" s="345"/>
      <c r="PZE191" s="343" t="s">
        <v>298</v>
      </c>
      <c r="PZF191" s="344"/>
      <c r="PZG191" s="344"/>
      <c r="PZH191" s="344"/>
      <c r="PZI191" s="344"/>
      <c r="PZJ191" s="344"/>
      <c r="PZK191" s="344"/>
      <c r="PZL191" s="345"/>
      <c r="PZM191" s="343" t="s">
        <v>298</v>
      </c>
      <c r="PZN191" s="344"/>
      <c r="PZO191" s="344"/>
      <c r="PZP191" s="344"/>
      <c r="PZQ191" s="344"/>
      <c r="PZR191" s="344"/>
      <c r="PZS191" s="344"/>
      <c r="PZT191" s="345"/>
      <c r="PZU191" s="343" t="s">
        <v>298</v>
      </c>
      <c r="PZV191" s="344"/>
      <c r="PZW191" s="344"/>
      <c r="PZX191" s="344"/>
      <c r="PZY191" s="344"/>
      <c r="PZZ191" s="344"/>
      <c r="QAA191" s="344"/>
      <c r="QAB191" s="345"/>
      <c r="QAC191" s="343" t="s">
        <v>298</v>
      </c>
      <c r="QAD191" s="344"/>
      <c r="QAE191" s="344"/>
      <c r="QAF191" s="344"/>
      <c r="QAG191" s="344"/>
      <c r="QAH191" s="344"/>
      <c r="QAI191" s="344"/>
      <c r="QAJ191" s="345"/>
      <c r="QAK191" s="343" t="s">
        <v>298</v>
      </c>
      <c r="QAL191" s="344"/>
      <c r="QAM191" s="344"/>
      <c r="QAN191" s="344"/>
      <c r="QAO191" s="344"/>
      <c r="QAP191" s="344"/>
      <c r="QAQ191" s="344"/>
      <c r="QAR191" s="345"/>
      <c r="QAS191" s="343" t="s">
        <v>298</v>
      </c>
      <c r="QAT191" s="344"/>
      <c r="QAU191" s="344"/>
      <c r="QAV191" s="344"/>
      <c r="QAW191" s="344"/>
      <c r="QAX191" s="344"/>
      <c r="QAY191" s="344"/>
      <c r="QAZ191" s="345"/>
      <c r="QBA191" s="343" t="s">
        <v>298</v>
      </c>
      <c r="QBB191" s="344"/>
      <c r="QBC191" s="344"/>
      <c r="QBD191" s="344"/>
      <c r="QBE191" s="344"/>
      <c r="QBF191" s="344"/>
      <c r="QBG191" s="344"/>
      <c r="QBH191" s="345"/>
      <c r="QBI191" s="343" t="s">
        <v>298</v>
      </c>
      <c r="QBJ191" s="344"/>
      <c r="QBK191" s="344"/>
      <c r="QBL191" s="344"/>
      <c r="QBM191" s="344"/>
      <c r="QBN191" s="344"/>
      <c r="QBO191" s="344"/>
      <c r="QBP191" s="345"/>
      <c r="QBQ191" s="343" t="s">
        <v>298</v>
      </c>
      <c r="QBR191" s="344"/>
      <c r="QBS191" s="344"/>
      <c r="QBT191" s="344"/>
      <c r="QBU191" s="344"/>
      <c r="QBV191" s="344"/>
      <c r="QBW191" s="344"/>
      <c r="QBX191" s="345"/>
      <c r="QBY191" s="343" t="s">
        <v>298</v>
      </c>
      <c r="QBZ191" s="344"/>
      <c r="QCA191" s="344"/>
      <c r="QCB191" s="344"/>
      <c r="QCC191" s="344"/>
      <c r="QCD191" s="344"/>
      <c r="QCE191" s="344"/>
      <c r="QCF191" s="345"/>
      <c r="QCG191" s="343" t="s">
        <v>298</v>
      </c>
      <c r="QCH191" s="344"/>
      <c r="QCI191" s="344"/>
      <c r="QCJ191" s="344"/>
      <c r="QCK191" s="344"/>
      <c r="QCL191" s="344"/>
      <c r="QCM191" s="344"/>
      <c r="QCN191" s="345"/>
      <c r="QCO191" s="343" t="s">
        <v>298</v>
      </c>
      <c r="QCP191" s="344"/>
      <c r="QCQ191" s="344"/>
      <c r="QCR191" s="344"/>
      <c r="QCS191" s="344"/>
      <c r="QCT191" s="344"/>
      <c r="QCU191" s="344"/>
      <c r="QCV191" s="345"/>
      <c r="QCW191" s="343" t="s">
        <v>298</v>
      </c>
      <c r="QCX191" s="344"/>
      <c r="QCY191" s="344"/>
      <c r="QCZ191" s="344"/>
      <c r="QDA191" s="344"/>
      <c r="QDB191" s="344"/>
      <c r="QDC191" s="344"/>
      <c r="QDD191" s="345"/>
      <c r="QDE191" s="343" t="s">
        <v>298</v>
      </c>
      <c r="QDF191" s="344"/>
      <c r="QDG191" s="344"/>
      <c r="QDH191" s="344"/>
      <c r="QDI191" s="344"/>
      <c r="QDJ191" s="344"/>
      <c r="QDK191" s="344"/>
      <c r="QDL191" s="345"/>
      <c r="QDM191" s="343" t="s">
        <v>298</v>
      </c>
      <c r="QDN191" s="344"/>
      <c r="QDO191" s="344"/>
      <c r="QDP191" s="344"/>
      <c r="QDQ191" s="344"/>
      <c r="QDR191" s="344"/>
      <c r="QDS191" s="344"/>
      <c r="QDT191" s="345"/>
      <c r="QDU191" s="343" t="s">
        <v>298</v>
      </c>
      <c r="QDV191" s="344"/>
      <c r="QDW191" s="344"/>
      <c r="QDX191" s="344"/>
      <c r="QDY191" s="344"/>
      <c r="QDZ191" s="344"/>
      <c r="QEA191" s="344"/>
      <c r="QEB191" s="345"/>
      <c r="QEC191" s="343" t="s">
        <v>298</v>
      </c>
      <c r="QED191" s="344"/>
      <c r="QEE191" s="344"/>
      <c r="QEF191" s="344"/>
      <c r="QEG191" s="344"/>
      <c r="QEH191" s="344"/>
      <c r="QEI191" s="344"/>
      <c r="QEJ191" s="345"/>
      <c r="QEK191" s="343" t="s">
        <v>298</v>
      </c>
      <c r="QEL191" s="344"/>
      <c r="QEM191" s="344"/>
      <c r="QEN191" s="344"/>
      <c r="QEO191" s="344"/>
      <c r="QEP191" s="344"/>
      <c r="QEQ191" s="344"/>
      <c r="QER191" s="345"/>
      <c r="QES191" s="343" t="s">
        <v>298</v>
      </c>
      <c r="QET191" s="344"/>
      <c r="QEU191" s="344"/>
      <c r="QEV191" s="344"/>
      <c r="QEW191" s="344"/>
      <c r="QEX191" s="344"/>
      <c r="QEY191" s="344"/>
      <c r="QEZ191" s="345"/>
      <c r="QFA191" s="343" t="s">
        <v>298</v>
      </c>
      <c r="QFB191" s="344"/>
      <c r="QFC191" s="344"/>
      <c r="QFD191" s="344"/>
      <c r="QFE191" s="344"/>
      <c r="QFF191" s="344"/>
      <c r="QFG191" s="344"/>
      <c r="QFH191" s="345"/>
      <c r="QFI191" s="343" t="s">
        <v>298</v>
      </c>
      <c r="QFJ191" s="344"/>
      <c r="QFK191" s="344"/>
      <c r="QFL191" s="344"/>
      <c r="QFM191" s="344"/>
      <c r="QFN191" s="344"/>
      <c r="QFO191" s="344"/>
      <c r="QFP191" s="345"/>
      <c r="QFQ191" s="343" t="s">
        <v>298</v>
      </c>
      <c r="QFR191" s="344"/>
      <c r="QFS191" s="344"/>
      <c r="QFT191" s="344"/>
      <c r="QFU191" s="344"/>
      <c r="QFV191" s="344"/>
      <c r="QFW191" s="344"/>
      <c r="QFX191" s="345"/>
      <c r="QFY191" s="343" t="s">
        <v>298</v>
      </c>
      <c r="QFZ191" s="344"/>
      <c r="QGA191" s="344"/>
      <c r="QGB191" s="344"/>
      <c r="QGC191" s="344"/>
      <c r="QGD191" s="344"/>
      <c r="QGE191" s="344"/>
      <c r="QGF191" s="345"/>
      <c r="QGG191" s="343" t="s">
        <v>298</v>
      </c>
      <c r="QGH191" s="344"/>
      <c r="QGI191" s="344"/>
      <c r="QGJ191" s="344"/>
      <c r="QGK191" s="344"/>
      <c r="QGL191" s="344"/>
      <c r="QGM191" s="344"/>
      <c r="QGN191" s="345"/>
      <c r="QGO191" s="343" t="s">
        <v>298</v>
      </c>
      <c r="QGP191" s="344"/>
      <c r="QGQ191" s="344"/>
      <c r="QGR191" s="344"/>
      <c r="QGS191" s="344"/>
      <c r="QGT191" s="344"/>
      <c r="QGU191" s="344"/>
      <c r="QGV191" s="345"/>
      <c r="QGW191" s="343" t="s">
        <v>298</v>
      </c>
      <c r="QGX191" s="344"/>
      <c r="QGY191" s="344"/>
      <c r="QGZ191" s="344"/>
      <c r="QHA191" s="344"/>
      <c r="QHB191" s="344"/>
      <c r="QHC191" s="344"/>
      <c r="QHD191" s="345"/>
      <c r="QHE191" s="343" t="s">
        <v>298</v>
      </c>
      <c r="QHF191" s="344"/>
      <c r="QHG191" s="344"/>
      <c r="QHH191" s="344"/>
      <c r="QHI191" s="344"/>
      <c r="QHJ191" s="344"/>
      <c r="QHK191" s="344"/>
      <c r="QHL191" s="345"/>
      <c r="QHM191" s="343" t="s">
        <v>298</v>
      </c>
      <c r="QHN191" s="344"/>
      <c r="QHO191" s="344"/>
      <c r="QHP191" s="344"/>
      <c r="QHQ191" s="344"/>
      <c r="QHR191" s="344"/>
      <c r="QHS191" s="344"/>
      <c r="QHT191" s="345"/>
      <c r="QHU191" s="343" t="s">
        <v>298</v>
      </c>
      <c r="QHV191" s="344"/>
      <c r="QHW191" s="344"/>
      <c r="QHX191" s="344"/>
      <c r="QHY191" s="344"/>
      <c r="QHZ191" s="344"/>
      <c r="QIA191" s="344"/>
      <c r="QIB191" s="345"/>
      <c r="QIC191" s="343" t="s">
        <v>298</v>
      </c>
      <c r="QID191" s="344"/>
      <c r="QIE191" s="344"/>
      <c r="QIF191" s="344"/>
      <c r="QIG191" s="344"/>
      <c r="QIH191" s="344"/>
      <c r="QII191" s="344"/>
      <c r="QIJ191" s="345"/>
      <c r="QIK191" s="343" t="s">
        <v>298</v>
      </c>
      <c r="QIL191" s="344"/>
      <c r="QIM191" s="344"/>
      <c r="QIN191" s="344"/>
      <c r="QIO191" s="344"/>
      <c r="QIP191" s="344"/>
      <c r="QIQ191" s="344"/>
      <c r="QIR191" s="345"/>
      <c r="QIS191" s="343" t="s">
        <v>298</v>
      </c>
      <c r="QIT191" s="344"/>
      <c r="QIU191" s="344"/>
      <c r="QIV191" s="344"/>
      <c r="QIW191" s="344"/>
      <c r="QIX191" s="344"/>
      <c r="QIY191" s="344"/>
      <c r="QIZ191" s="345"/>
      <c r="QJA191" s="343" t="s">
        <v>298</v>
      </c>
      <c r="QJB191" s="344"/>
      <c r="QJC191" s="344"/>
      <c r="QJD191" s="344"/>
      <c r="QJE191" s="344"/>
      <c r="QJF191" s="344"/>
      <c r="QJG191" s="344"/>
      <c r="QJH191" s="345"/>
      <c r="QJI191" s="343" t="s">
        <v>298</v>
      </c>
      <c r="QJJ191" s="344"/>
      <c r="QJK191" s="344"/>
      <c r="QJL191" s="344"/>
      <c r="QJM191" s="344"/>
      <c r="QJN191" s="344"/>
      <c r="QJO191" s="344"/>
      <c r="QJP191" s="345"/>
      <c r="QJQ191" s="343" t="s">
        <v>298</v>
      </c>
      <c r="QJR191" s="344"/>
      <c r="QJS191" s="344"/>
      <c r="QJT191" s="344"/>
      <c r="QJU191" s="344"/>
      <c r="QJV191" s="344"/>
      <c r="QJW191" s="344"/>
      <c r="QJX191" s="345"/>
      <c r="QJY191" s="343" t="s">
        <v>298</v>
      </c>
      <c r="QJZ191" s="344"/>
      <c r="QKA191" s="344"/>
      <c r="QKB191" s="344"/>
      <c r="QKC191" s="344"/>
      <c r="QKD191" s="344"/>
      <c r="QKE191" s="344"/>
      <c r="QKF191" s="345"/>
      <c r="QKG191" s="343" t="s">
        <v>298</v>
      </c>
      <c r="QKH191" s="344"/>
      <c r="QKI191" s="344"/>
      <c r="QKJ191" s="344"/>
      <c r="QKK191" s="344"/>
      <c r="QKL191" s="344"/>
      <c r="QKM191" s="344"/>
      <c r="QKN191" s="345"/>
      <c r="QKO191" s="343" t="s">
        <v>298</v>
      </c>
      <c r="QKP191" s="344"/>
      <c r="QKQ191" s="344"/>
      <c r="QKR191" s="344"/>
      <c r="QKS191" s="344"/>
      <c r="QKT191" s="344"/>
      <c r="QKU191" s="344"/>
      <c r="QKV191" s="345"/>
      <c r="QKW191" s="343" t="s">
        <v>298</v>
      </c>
      <c r="QKX191" s="344"/>
      <c r="QKY191" s="344"/>
      <c r="QKZ191" s="344"/>
      <c r="QLA191" s="344"/>
      <c r="QLB191" s="344"/>
      <c r="QLC191" s="344"/>
      <c r="QLD191" s="345"/>
      <c r="QLE191" s="343" t="s">
        <v>298</v>
      </c>
      <c r="QLF191" s="344"/>
      <c r="QLG191" s="344"/>
      <c r="QLH191" s="344"/>
      <c r="QLI191" s="344"/>
      <c r="QLJ191" s="344"/>
      <c r="QLK191" s="344"/>
      <c r="QLL191" s="345"/>
      <c r="QLM191" s="343" t="s">
        <v>298</v>
      </c>
      <c r="QLN191" s="344"/>
      <c r="QLO191" s="344"/>
      <c r="QLP191" s="344"/>
      <c r="QLQ191" s="344"/>
      <c r="QLR191" s="344"/>
      <c r="QLS191" s="344"/>
      <c r="QLT191" s="345"/>
      <c r="QLU191" s="343" t="s">
        <v>298</v>
      </c>
      <c r="QLV191" s="344"/>
      <c r="QLW191" s="344"/>
      <c r="QLX191" s="344"/>
      <c r="QLY191" s="344"/>
      <c r="QLZ191" s="344"/>
      <c r="QMA191" s="344"/>
      <c r="QMB191" s="345"/>
      <c r="QMC191" s="343" t="s">
        <v>298</v>
      </c>
      <c r="QMD191" s="344"/>
      <c r="QME191" s="344"/>
      <c r="QMF191" s="344"/>
      <c r="QMG191" s="344"/>
      <c r="QMH191" s="344"/>
      <c r="QMI191" s="344"/>
      <c r="QMJ191" s="345"/>
      <c r="QMK191" s="343" t="s">
        <v>298</v>
      </c>
      <c r="QML191" s="344"/>
      <c r="QMM191" s="344"/>
      <c r="QMN191" s="344"/>
      <c r="QMO191" s="344"/>
      <c r="QMP191" s="344"/>
      <c r="QMQ191" s="344"/>
      <c r="QMR191" s="345"/>
      <c r="QMS191" s="343" t="s">
        <v>298</v>
      </c>
      <c r="QMT191" s="344"/>
      <c r="QMU191" s="344"/>
      <c r="QMV191" s="344"/>
      <c r="QMW191" s="344"/>
      <c r="QMX191" s="344"/>
      <c r="QMY191" s="344"/>
      <c r="QMZ191" s="345"/>
      <c r="QNA191" s="343" t="s">
        <v>298</v>
      </c>
      <c r="QNB191" s="344"/>
      <c r="QNC191" s="344"/>
      <c r="QND191" s="344"/>
      <c r="QNE191" s="344"/>
      <c r="QNF191" s="344"/>
      <c r="QNG191" s="344"/>
      <c r="QNH191" s="345"/>
      <c r="QNI191" s="343" t="s">
        <v>298</v>
      </c>
      <c r="QNJ191" s="344"/>
      <c r="QNK191" s="344"/>
      <c r="QNL191" s="344"/>
      <c r="QNM191" s="344"/>
      <c r="QNN191" s="344"/>
      <c r="QNO191" s="344"/>
      <c r="QNP191" s="345"/>
      <c r="QNQ191" s="343" t="s">
        <v>298</v>
      </c>
      <c r="QNR191" s="344"/>
      <c r="QNS191" s="344"/>
      <c r="QNT191" s="344"/>
      <c r="QNU191" s="344"/>
      <c r="QNV191" s="344"/>
      <c r="QNW191" s="344"/>
      <c r="QNX191" s="345"/>
      <c r="QNY191" s="343" t="s">
        <v>298</v>
      </c>
      <c r="QNZ191" s="344"/>
      <c r="QOA191" s="344"/>
      <c r="QOB191" s="344"/>
      <c r="QOC191" s="344"/>
      <c r="QOD191" s="344"/>
      <c r="QOE191" s="344"/>
      <c r="QOF191" s="345"/>
      <c r="QOG191" s="343" t="s">
        <v>298</v>
      </c>
      <c r="QOH191" s="344"/>
      <c r="QOI191" s="344"/>
      <c r="QOJ191" s="344"/>
      <c r="QOK191" s="344"/>
      <c r="QOL191" s="344"/>
      <c r="QOM191" s="344"/>
      <c r="QON191" s="345"/>
      <c r="QOO191" s="343" t="s">
        <v>298</v>
      </c>
      <c r="QOP191" s="344"/>
      <c r="QOQ191" s="344"/>
      <c r="QOR191" s="344"/>
      <c r="QOS191" s="344"/>
      <c r="QOT191" s="344"/>
      <c r="QOU191" s="344"/>
      <c r="QOV191" s="345"/>
      <c r="QOW191" s="343" t="s">
        <v>298</v>
      </c>
      <c r="QOX191" s="344"/>
      <c r="QOY191" s="344"/>
      <c r="QOZ191" s="344"/>
      <c r="QPA191" s="344"/>
      <c r="QPB191" s="344"/>
      <c r="QPC191" s="344"/>
      <c r="QPD191" s="345"/>
      <c r="QPE191" s="343" t="s">
        <v>298</v>
      </c>
      <c r="QPF191" s="344"/>
      <c r="QPG191" s="344"/>
      <c r="QPH191" s="344"/>
      <c r="QPI191" s="344"/>
      <c r="QPJ191" s="344"/>
      <c r="QPK191" s="344"/>
      <c r="QPL191" s="345"/>
      <c r="QPM191" s="343" t="s">
        <v>298</v>
      </c>
      <c r="QPN191" s="344"/>
      <c r="QPO191" s="344"/>
      <c r="QPP191" s="344"/>
      <c r="QPQ191" s="344"/>
      <c r="QPR191" s="344"/>
      <c r="QPS191" s="344"/>
      <c r="QPT191" s="345"/>
      <c r="QPU191" s="343" t="s">
        <v>298</v>
      </c>
      <c r="QPV191" s="344"/>
      <c r="QPW191" s="344"/>
      <c r="QPX191" s="344"/>
      <c r="QPY191" s="344"/>
      <c r="QPZ191" s="344"/>
      <c r="QQA191" s="344"/>
      <c r="QQB191" s="345"/>
      <c r="QQC191" s="343" t="s">
        <v>298</v>
      </c>
      <c r="QQD191" s="344"/>
      <c r="QQE191" s="344"/>
      <c r="QQF191" s="344"/>
      <c r="QQG191" s="344"/>
      <c r="QQH191" s="344"/>
      <c r="QQI191" s="344"/>
      <c r="QQJ191" s="345"/>
      <c r="QQK191" s="343" t="s">
        <v>298</v>
      </c>
      <c r="QQL191" s="344"/>
      <c r="QQM191" s="344"/>
      <c r="QQN191" s="344"/>
      <c r="QQO191" s="344"/>
      <c r="QQP191" s="344"/>
      <c r="QQQ191" s="344"/>
      <c r="QQR191" s="345"/>
      <c r="QQS191" s="343" t="s">
        <v>298</v>
      </c>
      <c r="QQT191" s="344"/>
      <c r="QQU191" s="344"/>
      <c r="QQV191" s="344"/>
      <c r="QQW191" s="344"/>
      <c r="QQX191" s="344"/>
      <c r="QQY191" s="344"/>
      <c r="QQZ191" s="345"/>
      <c r="QRA191" s="343" t="s">
        <v>298</v>
      </c>
      <c r="QRB191" s="344"/>
      <c r="QRC191" s="344"/>
      <c r="QRD191" s="344"/>
      <c r="QRE191" s="344"/>
      <c r="QRF191" s="344"/>
      <c r="QRG191" s="344"/>
      <c r="QRH191" s="345"/>
      <c r="QRI191" s="343" t="s">
        <v>298</v>
      </c>
      <c r="QRJ191" s="344"/>
      <c r="QRK191" s="344"/>
      <c r="QRL191" s="344"/>
      <c r="QRM191" s="344"/>
      <c r="QRN191" s="344"/>
      <c r="QRO191" s="344"/>
      <c r="QRP191" s="345"/>
      <c r="QRQ191" s="343" t="s">
        <v>298</v>
      </c>
      <c r="QRR191" s="344"/>
      <c r="QRS191" s="344"/>
      <c r="QRT191" s="344"/>
      <c r="QRU191" s="344"/>
      <c r="QRV191" s="344"/>
      <c r="QRW191" s="344"/>
      <c r="QRX191" s="345"/>
      <c r="QRY191" s="343" t="s">
        <v>298</v>
      </c>
      <c r="QRZ191" s="344"/>
      <c r="QSA191" s="344"/>
      <c r="QSB191" s="344"/>
      <c r="QSC191" s="344"/>
      <c r="QSD191" s="344"/>
      <c r="QSE191" s="344"/>
      <c r="QSF191" s="345"/>
      <c r="QSG191" s="343" t="s">
        <v>298</v>
      </c>
      <c r="QSH191" s="344"/>
      <c r="QSI191" s="344"/>
      <c r="QSJ191" s="344"/>
      <c r="QSK191" s="344"/>
      <c r="QSL191" s="344"/>
      <c r="QSM191" s="344"/>
      <c r="QSN191" s="345"/>
      <c r="QSO191" s="343" t="s">
        <v>298</v>
      </c>
      <c r="QSP191" s="344"/>
      <c r="QSQ191" s="344"/>
      <c r="QSR191" s="344"/>
      <c r="QSS191" s="344"/>
      <c r="QST191" s="344"/>
      <c r="QSU191" s="344"/>
      <c r="QSV191" s="345"/>
      <c r="QSW191" s="343" t="s">
        <v>298</v>
      </c>
      <c r="QSX191" s="344"/>
      <c r="QSY191" s="344"/>
      <c r="QSZ191" s="344"/>
      <c r="QTA191" s="344"/>
      <c r="QTB191" s="344"/>
      <c r="QTC191" s="344"/>
      <c r="QTD191" s="345"/>
      <c r="QTE191" s="343" t="s">
        <v>298</v>
      </c>
      <c r="QTF191" s="344"/>
      <c r="QTG191" s="344"/>
      <c r="QTH191" s="344"/>
      <c r="QTI191" s="344"/>
      <c r="QTJ191" s="344"/>
      <c r="QTK191" s="344"/>
      <c r="QTL191" s="345"/>
      <c r="QTM191" s="343" t="s">
        <v>298</v>
      </c>
      <c r="QTN191" s="344"/>
      <c r="QTO191" s="344"/>
      <c r="QTP191" s="344"/>
      <c r="QTQ191" s="344"/>
      <c r="QTR191" s="344"/>
      <c r="QTS191" s="344"/>
      <c r="QTT191" s="345"/>
      <c r="QTU191" s="343" t="s">
        <v>298</v>
      </c>
      <c r="QTV191" s="344"/>
      <c r="QTW191" s="344"/>
      <c r="QTX191" s="344"/>
      <c r="QTY191" s="344"/>
      <c r="QTZ191" s="344"/>
      <c r="QUA191" s="344"/>
      <c r="QUB191" s="345"/>
      <c r="QUC191" s="343" t="s">
        <v>298</v>
      </c>
      <c r="QUD191" s="344"/>
      <c r="QUE191" s="344"/>
      <c r="QUF191" s="344"/>
      <c r="QUG191" s="344"/>
      <c r="QUH191" s="344"/>
      <c r="QUI191" s="344"/>
      <c r="QUJ191" s="345"/>
      <c r="QUK191" s="343" t="s">
        <v>298</v>
      </c>
      <c r="QUL191" s="344"/>
      <c r="QUM191" s="344"/>
      <c r="QUN191" s="344"/>
      <c r="QUO191" s="344"/>
      <c r="QUP191" s="344"/>
      <c r="QUQ191" s="344"/>
      <c r="QUR191" s="345"/>
      <c r="QUS191" s="343" t="s">
        <v>298</v>
      </c>
      <c r="QUT191" s="344"/>
      <c r="QUU191" s="344"/>
      <c r="QUV191" s="344"/>
      <c r="QUW191" s="344"/>
      <c r="QUX191" s="344"/>
      <c r="QUY191" s="344"/>
      <c r="QUZ191" s="345"/>
      <c r="QVA191" s="343" t="s">
        <v>298</v>
      </c>
      <c r="QVB191" s="344"/>
      <c r="QVC191" s="344"/>
      <c r="QVD191" s="344"/>
      <c r="QVE191" s="344"/>
      <c r="QVF191" s="344"/>
      <c r="QVG191" s="344"/>
      <c r="QVH191" s="345"/>
      <c r="QVI191" s="343" t="s">
        <v>298</v>
      </c>
      <c r="QVJ191" s="344"/>
      <c r="QVK191" s="344"/>
      <c r="QVL191" s="344"/>
      <c r="QVM191" s="344"/>
      <c r="QVN191" s="344"/>
      <c r="QVO191" s="344"/>
      <c r="QVP191" s="345"/>
      <c r="QVQ191" s="343" t="s">
        <v>298</v>
      </c>
      <c r="QVR191" s="344"/>
      <c r="QVS191" s="344"/>
      <c r="QVT191" s="344"/>
      <c r="QVU191" s="344"/>
      <c r="QVV191" s="344"/>
      <c r="QVW191" s="344"/>
      <c r="QVX191" s="345"/>
      <c r="QVY191" s="343" t="s">
        <v>298</v>
      </c>
      <c r="QVZ191" s="344"/>
      <c r="QWA191" s="344"/>
      <c r="QWB191" s="344"/>
      <c r="QWC191" s="344"/>
      <c r="QWD191" s="344"/>
      <c r="QWE191" s="344"/>
      <c r="QWF191" s="345"/>
      <c r="QWG191" s="343" t="s">
        <v>298</v>
      </c>
      <c r="QWH191" s="344"/>
      <c r="QWI191" s="344"/>
      <c r="QWJ191" s="344"/>
      <c r="QWK191" s="344"/>
      <c r="QWL191" s="344"/>
      <c r="QWM191" s="344"/>
      <c r="QWN191" s="345"/>
      <c r="QWO191" s="343" t="s">
        <v>298</v>
      </c>
      <c r="QWP191" s="344"/>
      <c r="QWQ191" s="344"/>
      <c r="QWR191" s="344"/>
      <c r="QWS191" s="344"/>
      <c r="QWT191" s="344"/>
      <c r="QWU191" s="344"/>
      <c r="QWV191" s="345"/>
      <c r="QWW191" s="343" t="s">
        <v>298</v>
      </c>
      <c r="QWX191" s="344"/>
      <c r="QWY191" s="344"/>
      <c r="QWZ191" s="344"/>
      <c r="QXA191" s="344"/>
      <c r="QXB191" s="344"/>
      <c r="QXC191" s="344"/>
      <c r="QXD191" s="345"/>
      <c r="QXE191" s="343" t="s">
        <v>298</v>
      </c>
      <c r="QXF191" s="344"/>
      <c r="QXG191" s="344"/>
      <c r="QXH191" s="344"/>
      <c r="QXI191" s="344"/>
      <c r="QXJ191" s="344"/>
      <c r="QXK191" s="344"/>
      <c r="QXL191" s="345"/>
      <c r="QXM191" s="343" t="s">
        <v>298</v>
      </c>
      <c r="QXN191" s="344"/>
      <c r="QXO191" s="344"/>
      <c r="QXP191" s="344"/>
      <c r="QXQ191" s="344"/>
      <c r="QXR191" s="344"/>
      <c r="QXS191" s="344"/>
      <c r="QXT191" s="345"/>
      <c r="QXU191" s="343" t="s">
        <v>298</v>
      </c>
      <c r="QXV191" s="344"/>
      <c r="QXW191" s="344"/>
      <c r="QXX191" s="344"/>
      <c r="QXY191" s="344"/>
      <c r="QXZ191" s="344"/>
      <c r="QYA191" s="344"/>
      <c r="QYB191" s="345"/>
      <c r="QYC191" s="343" t="s">
        <v>298</v>
      </c>
      <c r="QYD191" s="344"/>
      <c r="QYE191" s="344"/>
      <c r="QYF191" s="344"/>
      <c r="QYG191" s="344"/>
      <c r="QYH191" s="344"/>
      <c r="QYI191" s="344"/>
      <c r="QYJ191" s="345"/>
      <c r="QYK191" s="343" t="s">
        <v>298</v>
      </c>
      <c r="QYL191" s="344"/>
      <c r="QYM191" s="344"/>
      <c r="QYN191" s="344"/>
      <c r="QYO191" s="344"/>
      <c r="QYP191" s="344"/>
      <c r="QYQ191" s="344"/>
      <c r="QYR191" s="345"/>
      <c r="QYS191" s="343" t="s">
        <v>298</v>
      </c>
      <c r="QYT191" s="344"/>
      <c r="QYU191" s="344"/>
      <c r="QYV191" s="344"/>
      <c r="QYW191" s="344"/>
      <c r="QYX191" s="344"/>
      <c r="QYY191" s="344"/>
      <c r="QYZ191" s="345"/>
      <c r="QZA191" s="343" t="s">
        <v>298</v>
      </c>
      <c r="QZB191" s="344"/>
      <c r="QZC191" s="344"/>
      <c r="QZD191" s="344"/>
      <c r="QZE191" s="344"/>
      <c r="QZF191" s="344"/>
      <c r="QZG191" s="344"/>
      <c r="QZH191" s="345"/>
      <c r="QZI191" s="343" t="s">
        <v>298</v>
      </c>
      <c r="QZJ191" s="344"/>
      <c r="QZK191" s="344"/>
      <c r="QZL191" s="344"/>
      <c r="QZM191" s="344"/>
      <c r="QZN191" s="344"/>
      <c r="QZO191" s="344"/>
      <c r="QZP191" s="345"/>
      <c r="QZQ191" s="343" t="s">
        <v>298</v>
      </c>
      <c r="QZR191" s="344"/>
      <c r="QZS191" s="344"/>
      <c r="QZT191" s="344"/>
      <c r="QZU191" s="344"/>
      <c r="QZV191" s="344"/>
      <c r="QZW191" s="344"/>
      <c r="QZX191" s="345"/>
      <c r="QZY191" s="343" t="s">
        <v>298</v>
      </c>
      <c r="QZZ191" s="344"/>
      <c r="RAA191" s="344"/>
      <c r="RAB191" s="344"/>
      <c r="RAC191" s="344"/>
      <c r="RAD191" s="344"/>
      <c r="RAE191" s="344"/>
      <c r="RAF191" s="345"/>
      <c r="RAG191" s="343" t="s">
        <v>298</v>
      </c>
      <c r="RAH191" s="344"/>
      <c r="RAI191" s="344"/>
      <c r="RAJ191" s="344"/>
      <c r="RAK191" s="344"/>
      <c r="RAL191" s="344"/>
      <c r="RAM191" s="344"/>
      <c r="RAN191" s="345"/>
      <c r="RAO191" s="343" t="s">
        <v>298</v>
      </c>
      <c r="RAP191" s="344"/>
      <c r="RAQ191" s="344"/>
      <c r="RAR191" s="344"/>
      <c r="RAS191" s="344"/>
      <c r="RAT191" s="344"/>
      <c r="RAU191" s="344"/>
      <c r="RAV191" s="345"/>
      <c r="RAW191" s="343" t="s">
        <v>298</v>
      </c>
      <c r="RAX191" s="344"/>
      <c r="RAY191" s="344"/>
      <c r="RAZ191" s="344"/>
      <c r="RBA191" s="344"/>
      <c r="RBB191" s="344"/>
      <c r="RBC191" s="344"/>
      <c r="RBD191" s="345"/>
      <c r="RBE191" s="343" t="s">
        <v>298</v>
      </c>
      <c r="RBF191" s="344"/>
      <c r="RBG191" s="344"/>
      <c r="RBH191" s="344"/>
      <c r="RBI191" s="344"/>
      <c r="RBJ191" s="344"/>
      <c r="RBK191" s="344"/>
      <c r="RBL191" s="345"/>
      <c r="RBM191" s="343" t="s">
        <v>298</v>
      </c>
      <c r="RBN191" s="344"/>
      <c r="RBO191" s="344"/>
      <c r="RBP191" s="344"/>
      <c r="RBQ191" s="344"/>
      <c r="RBR191" s="344"/>
      <c r="RBS191" s="344"/>
      <c r="RBT191" s="345"/>
      <c r="RBU191" s="343" t="s">
        <v>298</v>
      </c>
      <c r="RBV191" s="344"/>
      <c r="RBW191" s="344"/>
      <c r="RBX191" s="344"/>
      <c r="RBY191" s="344"/>
      <c r="RBZ191" s="344"/>
      <c r="RCA191" s="344"/>
      <c r="RCB191" s="345"/>
      <c r="RCC191" s="343" t="s">
        <v>298</v>
      </c>
      <c r="RCD191" s="344"/>
      <c r="RCE191" s="344"/>
      <c r="RCF191" s="344"/>
      <c r="RCG191" s="344"/>
      <c r="RCH191" s="344"/>
      <c r="RCI191" s="344"/>
      <c r="RCJ191" s="345"/>
      <c r="RCK191" s="343" t="s">
        <v>298</v>
      </c>
      <c r="RCL191" s="344"/>
      <c r="RCM191" s="344"/>
      <c r="RCN191" s="344"/>
      <c r="RCO191" s="344"/>
      <c r="RCP191" s="344"/>
      <c r="RCQ191" s="344"/>
      <c r="RCR191" s="345"/>
      <c r="RCS191" s="343" t="s">
        <v>298</v>
      </c>
      <c r="RCT191" s="344"/>
      <c r="RCU191" s="344"/>
      <c r="RCV191" s="344"/>
      <c r="RCW191" s="344"/>
      <c r="RCX191" s="344"/>
      <c r="RCY191" s="344"/>
      <c r="RCZ191" s="345"/>
      <c r="RDA191" s="343" t="s">
        <v>298</v>
      </c>
      <c r="RDB191" s="344"/>
      <c r="RDC191" s="344"/>
      <c r="RDD191" s="344"/>
      <c r="RDE191" s="344"/>
      <c r="RDF191" s="344"/>
      <c r="RDG191" s="344"/>
      <c r="RDH191" s="345"/>
      <c r="RDI191" s="343" t="s">
        <v>298</v>
      </c>
      <c r="RDJ191" s="344"/>
      <c r="RDK191" s="344"/>
      <c r="RDL191" s="344"/>
      <c r="RDM191" s="344"/>
      <c r="RDN191" s="344"/>
      <c r="RDO191" s="344"/>
      <c r="RDP191" s="345"/>
      <c r="RDQ191" s="343" t="s">
        <v>298</v>
      </c>
      <c r="RDR191" s="344"/>
      <c r="RDS191" s="344"/>
      <c r="RDT191" s="344"/>
      <c r="RDU191" s="344"/>
      <c r="RDV191" s="344"/>
      <c r="RDW191" s="344"/>
      <c r="RDX191" s="345"/>
      <c r="RDY191" s="343" t="s">
        <v>298</v>
      </c>
      <c r="RDZ191" s="344"/>
      <c r="REA191" s="344"/>
      <c r="REB191" s="344"/>
      <c r="REC191" s="344"/>
      <c r="RED191" s="344"/>
      <c r="REE191" s="344"/>
      <c r="REF191" s="345"/>
      <c r="REG191" s="343" t="s">
        <v>298</v>
      </c>
      <c r="REH191" s="344"/>
      <c r="REI191" s="344"/>
      <c r="REJ191" s="344"/>
      <c r="REK191" s="344"/>
      <c r="REL191" s="344"/>
      <c r="REM191" s="344"/>
      <c r="REN191" s="345"/>
      <c r="REO191" s="343" t="s">
        <v>298</v>
      </c>
      <c r="REP191" s="344"/>
      <c r="REQ191" s="344"/>
      <c r="RER191" s="344"/>
      <c r="RES191" s="344"/>
      <c r="RET191" s="344"/>
      <c r="REU191" s="344"/>
      <c r="REV191" s="345"/>
      <c r="REW191" s="343" t="s">
        <v>298</v>
      </c>
      <c r="REX191" s="344"/>
      <c r="REY191" s="344"/>
      <c r="REZ191" s="344"/>
      <c r="RFA191" s="344"/>
      <c r="RFB191" s="344"/>
      <c r="RFC191" s="344"/>
      <c r="RFD191" s="345"/>
      <c r="RFE191" s="343" t="s">
        <v>298</v>
      </c>
      <c r="RFF191" s="344"/>
      <c r="RFG191" s="344"/>
      <c r="RFH191" s="344"/>
      <c r="RFI191" s="344"/>
      <c r="RFJ191" s="344"/>
      <c r="RFK191" s="344"/>
      <c r="RFL191" s="345"/>
      <c r="RFM191" s="343" t="s">
        <v>298</v>
      </c>
      <c r="RFN191" s="344"/>
      <c r="RFO191" s="344"/>
      <c r="RFP191" s="344"/>
      <c r="RFQ191" s="344"/>
      <c r="RFR191" s="344"/>
      <c r="RFS191" s="344"/>
      <c r="RFT191" s="345"/>
      <c r="RFU191" s="343" t="s">
        <v>298</v>
      </c>
      <c r="RFV191" s="344"/>
      <c r="RFW191" s="344"/>
      <c r="RFX191" s="344"/>
      <c r="RFY191" s="344"/>
      <c r="RFZ191" s="344"/>
      <c r="RGA191" s="344"/>
      <c r="RGB191" s="345"/>
      <c r="RGC191" s="343" t="s">
        <v>298</v>
      </c>
      <c r="RGD191" s="344"/>
      <c r="RGE191" s="344"/>
      <c r="RGF191" s="344"/>
      <c r="RGG191" s="344"/>
      <c r="RGH191" s="344"/>
      <c r="RGI191" s="344"/>
      <c r="RGJ191" s="345"/>
      <c r="RGK191" s="343" t="s">
        <v>298</v>
      </c>
      <c r="RGL191" s="344"/>
      <c r="RGM191" s="344"/>
      <c r="RGN191" s="344"/>
      <c r="RGO191" s="344"/>
      <c r="RGP191" s="344"/>
      <c r="RGQ191" s="344"/>
      <c r="RGR191" s="345"/>
      <c r="RGS191" s="343" t="s">
        <v>298</v>
      </c>
      <c r="RGT191" s="344"/>
      <c r="RGU191" s="344"/>
      <c r="RGV191" s="344"/>
      <c r="RGW191" s="344"/>
      <c r="RGX191" s="344"/>
      <c r="RGY191" s="344"/>
      <c r="RGZ191" s="345"/>
      <c r="RHA191" s="343" t="s">
        <v>298</v>
      </c>
      <c r="RHB191" s="344"/>
      <c r="RHC191" s="344"/>
      <c r="RHD191" s="344"/>
      <c r="RHE191" s="344"/>
      <c r="RHF191" s="344"/>
      <c r="RHG191" s="344"/>
      <c r="RHH191" s="345"/>
      <c r="RHI191" s="343" t="s">
        <v>298</v>
      </c>
      <c r="RHJ191" s="344"/>
      <c r="RHK191" s="344"/>
      <c r="RHL191" s="344"/>
      <c r="RHM191" s="344"/>
      <c r="RHN191" s="344"/>
      <c r="RHO191" s="344"/>
      <c r="RHP191" s="345"/>
      <c r="RHQ191" s="343" t="s">
        <v>298</v>
      </c>
      <c r="RHR191" s="344"/>
      <c r="RHS191" s="344"/>
      <c r="RHT191" s="344"/>
      <c r="RHU191" s="344"/>
      <c r="RHV191" s="344"/>
      <c r="RHW191" s="344"/>
      <c r="RHX191" s="345"/>
      <c r="RHY191" s="343" t="s">
        <v>298</v>
      </c>
      <c r="RHZ191" s="344"/>
      <c r="RIA191" s="344"/>
      <c r="RIB191" s="344"/>
      <c r="RIC191" s="344"/>
      <c r="RID191" s="344"/>
      <c r="RIE191" s="344"/>
      <c r="RIF191" s="345"/>
      <c r="RIG191" s="343" t="s">
        <v>298</v>
      </c>
      <c r="RIH191" s="344"/>
      <c r="RII191" s="344"/>
      <c r="RIJ191" s="344"/>
      <c r="RIK191" s="344"/>
      <c r="RIL191" s="344"/>
      <c r="RIM191" s="344"/>
      <c r="RIN191" s="345"/>
      <c r="RIO191" s="343" t="s">
        <v>298</v>
      </c>
      <c r="RIP191" s="344"/>
      <c r="RIQ191" s="344"/>
      <c r="RIR191" s="344"/>
      <c r="RIS191" s="344"/>
      <c r="RIT191" s="344"/>
      <c r="RIU191" s="344"/>
      <c r="RIV191" s="345"/>
      <c r="RIW191" s="343" t="s">
        <v>298</v>
      </c>
      <c r="RIX191" s="344"/>
      <c r="RIY191" s="344"/>
      <c r="RIZ191" s="344"/>
      <c r="RJA191" s="344"/>
      <c r="RJB191" s="344"/>
      <c r="RJC191" s="344"/>
      <c r="RJD191" s="345"/>
      <c r="RJE191" s="343" t="s">
        <v>298</v>
      </c>
      <c r="RJF191" s="344"/>
      <c r="RJG191" s="344"/>
      <c r="RJH191" s="344"/>
      <c r="RJI191" s="344"/>
      <c r="RJJ191" s="344"/>
      <c r="RJK191" s="344"/>
      <c r="RJL191" s="345"/>
      <c r="RJM191" s="343" t="s">
        <v>298</v>
      </c>
      <c r="RJN191" s="344"/>
      <c r="RJO191" s="344"/>
      <c r="RJP191" s="344"/>
      <c r="RJQ191" s="344"/>
      <c r="RJR191" s="344"/>
      <c r="RJS191" s="344"/>
      <c r="RJT191" s="345"/>
      <c r="RJU191" s="343" t="s">
        <v>298</v>
      </c>
      <c r="RJV191" s="344"/>
      <c r="RJW191" s="344"/>
      <c r="RJX191" s="344"/>
      <c r="RJY191" s="344"/>
      <c r="RJZ191" s="344"/>
      <c r="RKA191" s="344"/>
      <c r="RKB191" s="345"/>
      <c r="RKC191" s="343" t="s">
        <v>298</v>
      </c>
      <c r="RKD191" s="344"/>
      <c r="RKE191" s="344"/>
      <c r="RKF191" s="344"/>
      <c r="RKG191" s="344"/>
      <c r="RKH191" s="344"/>
      <c r="RKI191" s="344"/>
      <c r="RKJ191" s="345"/>
      <c r="RKK191" s="343" t="s">
        <v>298</v>
      </c>
      <c r="RKL191" s="344"/>
      <c r="RKM191" s="344"/>
      <c r="RKN191" s="344"/>
      <c r="RKO191" s="344"/>
      <c r="RKP191" s="344"/>
      <c r="RKQ191" s="344"/>
      <c r="RKR191" s="345"/>
      <c r="RKS191" s="343" t="s">
        <v>298</v>
      </c>
      <c r="RKT191" s="344"/>
      <c r="RKU191" s="344"/>
      <c r="RKV191" s="344"/>
      <c r="RKW191" s="344"/>
      <c r="RKX191" s="344"/>
      <c r="RKY191" s="344"/>
      <c r="RKZ191" s="345"/>
      <c r="RLA191" s="343" t="s">
        <v>298</v>
      </c>
      <c r="RLB191" s="344"/>
      <c r="RLC191" s="344"/>
      <c r="RLD191" s="344"/>
      <c r="RLE191" s="344"/>
      <c r="RLF191" s="344"/>
      <c r="RLG191" s="344"/>
      <c r="RLH191" s="345"/>
      <c r="RLI191" s="343" t="s">
        <v>298</v>
      </c>
      <c r="RLJ191" s="344"/>
      <c r="RLK191" s="344"/>
      <c r="RLL191" s="344"/>
      <c r="RLM191" s="344"/>
      <c r="RLN191" s="344"/>
      <c r="RLO191" s="344"/>
      <c r="RLP191" s="345"/>
      <c r="RLQ191" s="343" t="s">
        <v>298</v>
      </c>
      <c r="RLR191" s="344"/>
      <c r="RLS191" s="344"/>
      <c r="RLT191" s="344"/>
      <c r="RLU191" s="344"/>
      <c r="RLV191" s="344"/>
      <c r="RLW191" s="344"/>
      <c r="RLX191" s="345"/>
      <c r="RLY191" s="343" t="s">
        <v>298</v>
      </c>
      <c r="RLZ191" s="344"/>
      <c r="RMA191" s="344"/>
      <c r="RMB191" s="344"/>
      <c r="RMC191" s="344"/>
      <c r="RMD191" s="344"/>
      <c r="RME191" s="344"/>
      <c r="RMF191" s="345"/>
      <c r="RMG191" s="343" t="s">
        <v>298</v>
      </c>
      <c r="RMH191" s="344"/>
      <c r="RMI191" s="344"/>
      <c r="RMJ191" s="344"/>
      <c r="RMK191" s="344"/>
      <c r="RML191" s="344"/>
      <c r="RMM191" s="344"/>
      <c r="RMN191" s="345"/>
      <c r="RMO191" s="343" t="s">
        <v>298</v>
      </c>
      <c r="RMP191" s="344"/>
      <c r="RMQ191" s="344"/>
      <c r="RMR191" s="344"/>
      <c r="RMS191" s="344"/>
      <c r="RMT191" s="344"/>
      <c r="RMU191" s="344"/>
      <c r="RMV191" s="345"/>
      <c r="RMW191" s="343" t="s">
        <v>298</v>
      </c>
      <c r="RMX191" s="344"/>
      <c r="RMY191" s="344"/>
      <c r="RMZ191" s="344"/>
      <c r="RNA191" s="344"/>
      <c r="RNB191" s="344"/>
      <c r="RNC191" s="344"/>
      <c r="RND191" s="345"/>
      <c r="RNE191" s="343" t="s">
        <v>298</v>
      </c>
      <c r="RNF191" s="344"/>
      <c r="RNG191" s="344"/>
      <c r="RNH191" s="344"/>
      <c r="RNI191" s="344"/>
      <c r="RNJ191" s="344"/>
      <c r="RNK191" s="344"/>
      <c r="RNL191" s="345"/>
      <c r="RNM191" s="343" t="s">
        <v>298</v>
      </c>
      <c r="RNN191" s="344"/>
      <c r="RNO191" s="344"/>
      <c r="RNP191" s="344"/>
      <c r="RNQ191" s="344"/>
      <c r="RNR191" s="344"/>
      <c r="RNS191" s="344"/>
      <c r="RNT191" s="345"/>
      <c r="RNU191" s="343" t="s">
        <v>298</v>
      </c>
      <c r="RNV191" s="344"/>
      <c r="RNW191" s="344"/>
      <c r="RNX191" s="344"/>
      <c r="RNY191" s="344"/>
      <c r="RNZ191" s="344"/>
      <c r="ROA191" s="344"/>
      <c r="ROB191" s="345"/>
      <c r="ROC191" s="343" t="s">
        <v>298</v>
      </c>
      <c r="ROD191" s="344"/>
      <c r="ROE191" s="344"/>
      <c r="ROF191" s="344"/>
      <c r="ROG191" s="344"/>
      <c r="ROH191" s="344"/>
      <c r="ROI191" s="344"/>
      <c r="ROJ191" s="345"/>
      <c r="ROK191" s="343" t="s">
        <v>298</v>
      </c>
      <c r="ROL191" s="344"/>
      <c r="ROM191" s="344"/>
      <c r="RON191" s="344"/>
      <c r="ROO191" s="344"/>
      <c r="ROP191" s="344"/>
      <c r="ROQ191" s="344"/>
      <c r="ROR191" s="345"/>
      <c r="ROS191" s="343" t="s">
        <v>298</v>
      </c>
      <c r="ROT191" s="344"/>
      <c r="ROU191" s="344"/>
      <c r="ROV191" s="344"/>
      <c r="ROW191" s="344"/>
      <c r="ROX191" s="344"/>
      <c r="ROY191" s="344"/>
      <c r="ROZ191" s="345"/>
      <c r="RPA191" s="343" t="s">
        <v>298</v>
      </c>
      <c r="RPB191" s="344"/>
      <c r="RPC191" s="344"/>
      <c r="RPD191" s="344"/>
      <c r="RPE191" s="344"/>
      <c r="RPF191" s="344"/>
      <c r="RPG191" s="344"/>
      <c r="RPH191" s="345"/>
      <c r="RPI191" s="343" t="s">
        <v>298</v>
      </c>
      <c r="RPJ191" s="344"/>
      <c r="RPK191" s="344"/>
      <c r="RPL191" s="344"/>
      <c r="RPM191" s="344"/>
      <c r="RPN191" s="344"/>
      <c r="RPO191" s="344"/>
      <c r="RPP191" s="345"/>
      <c r="RPQ191" s="343" t="s">
        <v>298</v>
      </c>
      <c r="RPR191" s="344"/>
      <c r="RPS191" s="344"/>
      <c r="RPT191" s="344"/>
      <c r="RPU191" s="344"/>
      <c r="RPV191" s="344"/>
      <c r="RPW191" s="344"/>
      <c r="RPX191" s="345"/>
      <c r="RPY191" s="343" t="s">
        <v>298</v>
      </c>
      <c r="RPZ191" s="344"/>
      <c r="RQA191" s="344"/>
      <c r="RQB191" s="344"/>
      <c r="RQC191" s="344"/>
      <c r="RQD191" s="344"/>
      <c r="RQE191" s="344"/>
      <c r="RQF191" s="345"/>
      <c r="RQG191" s="343" t="s">
        <v>298</v>
      </c>
      <c r="RQH191" s="344"/>
      <c r="RQI191" s="344"/>
      <c r="RQJ191" s="344"/>
      <c r="RQK191" s="344"/>
      <c r="RQL191" s="344"/>
      <c r="RQM191" s="344"/>
      <c r="RQN191" s="345"/>
      <c r="RQO191" s="343" t="s">
        <v>298</v>
      </c>
      <c r="RQP191" s="344"/>
      <c r="RQQ191" s="344"/>
      <c r="RQR191" s="344"/>
      <c r="RQS191" s="344"/>
      <c r="RQT191" s="344"/>
      <c r="RQU191" s="344"/>
      <c r="RQV191" s="345"/>
      <c r="RQW191" s="343" t="s">
        <v>298</v>
      </c>
      <c r="RQX191" s="344"/>
      <c r="RQY191" s="344"/>
      <c r="RQZ191" s="344"/>
      <c r="RRA191" s="344"/>
      <c r="RRB191" s="344"/>
      <c r="RRC191" s="344"/>
      <c r="RRD191" s="345"/>
      <c r="RRE191" s="343" t="s">
        <v>298</v>
      </c>
      <c r="RRF191" s="344"/>
      <c r="RRG191" s="344"/>
      <c r="RRH191" s="344"/>
      <c r="RRI191" s="344"/>
      <c r="RRJ191" s="344"/>
      <c r="RRK191" s="344"/>
      <c r="RRL191" s="345"/>
      <c r="RRM191" s="343" t="s">
        <v>298</v>
      </c>
      <c r="RRN191" s="344"/>
      <c r="RRO191" s="344"/>
      <c r="RRP191" s="344"/>
      <c r="RRQ191" s="344"/>
      <c r="RRR191" s="344"/>
      <c r="RRS191" s="344"/>
      <c r="RRT191" s="345"/>
      <c r="RRU191" s="343" t="s">
        <v>298</v>
      </c>
      <c r="RRV191" s="344"/>
      <c r="RRW191" s="344"/>
      <c r="RRX191" s="344"/>
      <c r="RRY191" s="344"/>
      <c r="RRZ191" s="344"/>
      <c r="RSA191" s="344"/>
      <c r="RSB191" s="345"/>
      <c r="RSC191" s="343" t="s">
        <v>298</v>
      </c>
      <c r="RSD191" s="344"/>
      <c r="RSE191" s="344"/>
      <c r="RSF191" s="344"/>
      <c r="RSG191" s="344"/>
      <c r="RSH191" s="344"/>
      <c r="RSI191" s="344"/>
      <c r="RSJ191" s="345"/>
      <c r="RSK191" s="343" t="s">
        <v>298</v>
      </c>
      <c r="RSL191" s="344"/>
      <c r="RSM191" s="344"/>
      <c r="RSN191" s="344"/>
      <c r="RSO191" s="344"/>
      <c r="RSP191" s="344"/>
      <c r="RSQ191" s="344"/>
      <c r="RSR191" s="345"/>
      <c r="RSS191" s="343" t="s">
        <v>298</v>
      </c>
      <c r="RST191" s="344"/>
      <c r="RSU191" s="344"/>
      <c r="RSV191" s="344"/>
      <c r="RSW191" s="344"/>
      <c r="RSX191" s="344"/>
      <c r="RSY191" s="344"/>
      <c r="RSZ191" s="345"/>
      <c r="RTA191" s="343" t="s">
        <v>298</v>
      </c>
      <c r="RTB191" s="344"/>
      <c r="RTC191" s="344"/>
      <c r="RTD191" s="344"/>
      <c r="RTE191" s="344"/>
      <c r="RTF191" s="344"/>
      <c r="RTG191" s="344"/>
      <c r="RTH191" s="345"/>
      <c r="RTI191" s="343" t="s">
        <v>298</v>
      </c>
      <c r="RTJ191" s="344"/>
      <c r="RTK191" s="344"/>
      <c r="RTL191" s="344"/>
      <c r="RTM191" s="344"/>
      <c r="RTN191" s="344"/>
      <c r="RTO191" s="344"/>
      <c r="RTP191" s="345"/>
      <c r="RTQ191" s="343" t="s">
        <v>298</v>
      </c>
      <c r="RTR191" s="344"/>
      <c r="RTS191" s="344"/>
      <c r="RTT191" s="344"/>
      <c r="RTU191" s="344"/>
      <c r="RTV191" s="344"/>
      <c r="RTW191" s="344"/>
      <c r="RTX191" s="345"/>
      <c r="RTY191" s="343" t="s">
        <v>298</v>
      </c>
      <c r="RTZ191" s="344"/>
      <c r="RUA191" s="344"/>
      <c r="RUB191" s="344"/>
      <c r="RUC191" s="344"/>
      <c r="RUD191" s="344"/>
      <c r="RUE191" s="344"/>
      <c r="RUF191" s="345"/>
      <c r="RUG191" s="343" t="s">
        <v>298</v>
      </c>
      <c r="RUH191" s="344"/>
      <c r="RUI191" s="344"/>
      <c r="RUJ191" s="344"/>
      <c r="RUK191" s="344"/>
      <c r="RUL191" s="344"/>
      <c r="RUM191" s="344"/>
      <c r="RUN191" s="345"/>
      <c r="RUO191" s="343" t="s">
        <v>298</v>
      </c>
      <c r="RUP191" s="344"/>
      <c r="RUQ191" s="344"/>
      <c r="RUR191" s="344"/>
      <c r="RUS191" s="344"/>
      <c r="RUT191" s="344"/>
      <c r="RUU191" s="344"/>
      <c r="RUV191" s="345"/>
      <c r="RUW191" s="343" t="s">
        <v>298</v>
      </c>
      <c r="RUX191" s="344"/>
      <c r="RUY191" s="344"/>
      <c r="RUZ191" s="344"/>
      <c r="RVA191" s="344"/>
      <c r="RVB191" s="344"/>
      <c r="RVC191" s="344"/>
      <c r="RVD191" s="345"/>
      <c r="RVE191" s="343" t="s">
        <v>298</v>
      </c>
      <c r="RVF191" s="344"/>
      <c r="RVG191" s="344"/>
      <c r="RVH191" s="344"/>
      <c r="RVI191" s="344"/>
      <c r="RVJ191" s="344"/>
      <c r="RVK191" s="344"/>
      <c r="RVL191" s="345"/>
      <c r="RVM191" s="343" t="s">
        <v>298</v>
      </c>
      <c r="RVN191" s="344"/>
      <c r="RVO191" s="344"/>
      <c r="RVP191" s="344"/>
      <c r="RVQ191" s="344"/>
      <c r="RVR191" s="344"/>
      <c r="RVS191" s="344"/>
      <c r="RVT191" s="345"/>
      <c r="RVU191" s="343" t="s">
        <v>298</v>
      </c>
      <c r="RVV191" s="344"/>
      <c r="RVW191" s="344"/>
      <c r="RVX191" s="344"/>
      <c r="RVY191" s="344"/>
      <c r="RVZ191" s="344"/>
      <c r="RWA191" s="344"/>
      <c r="RWB191" s="345"/>
      <c r="RWC191" s="343" t="s">
        <v>298</v>
      </c>
      <c r="RWD191" s="344"/>
      <c r="RWE191" s="344"/>
      <c r="RWF191" s="344"/>
      <c r="RWG191" s="344"/>
      <c r="RWH191" s="344"/>
      <c r="RWI191" s="344"/>
      <c r="RWJ191" s="345"/>
      <c r="RWK191" s="343" t="s">
        <v>298</v>
      </c>
      <c r="RWL191" s="344"/>
      <c r="RWM191" s="344"/>
      <c r="RWN191" s="344"/>
      <c r="RWO191" s="344"/>
      <c r="RWP191" s="344"/>
      <c r="RWQ191" s="344"/>
      <c r="RWR191" s="345"/>
      <c r="RWS191" s="343" t="s">
        <v>298</v>
      </c>
      <c r="RWT191" s="344"/>
      <c r="RWU191" s="344"/>
      <c r="RWV191" s="344"/>
      <c r="RWW191" s="344"/>
      <c r="RWX191" s="344"/>
      <c r="RWY191" s="344"/>
      <c r="RWZ191" s="345"/>
      <c r="RXA191" s="343" t="s">
        <v>298</v>
      </c>
      <c r="RXB191" s="344"/>
      <c r="RXC191" s="344"/>
      <c r="RXD191" s="344"/>
      <c r="RXE191" s="344"/>
      <c r="RXF191" s="344"/>
      <c r="RXG191" s="344"/>
      <c r="RXH191" s="345"/>
      <c r="RXI191" s="343" t="s">
        <v>298</v>
      </c>
      <c r="RXJ191" s="344"/>
      <c r="RXK191" s="344"/>
      <c r="RXL191" s="344"/>
      <c r="RXM191" s="344"/>
      <c r="RXN191" s="344"/>
      <c r="RXO191" s="344"/>
      <c r="RXP191" s="345"/>
      <c r="RXQ191" s="343" t="s">
        <v>298</v>
      </c>
      <c r="RXR191" s="344"/>
      <c r="RXS191" s="344"/>
      <c r="RXT191" s="344"/>
      <c r="RXU191" s="344"/>
      <c r="RXV191" s="344"/>
      <c r="RXW191" s="344"/>
      <c r="RXX191" s="345"/>
      <c r="RXY191" s="343" t="s">
        <v>298</v>
      </c>
      <c r="RXZ191" s="344"/>
      <c r="RYA191" s="344"/>
      <c r="RYB191" s="344"/>
      <c r="RYC191" s="344"/>
      <c r="RYD191" s="344"/>
      <c r="RYE191" s="344"/>
      <c r="RYF191" s="345"/>
      <c r="RYG191" s="343" t="s">
        <v>298</v>
      </c>
      <c r="RYH191" s="344"/>
      <c r="RYI191" s="344"/>
      <c r="RYJ191" s="344"/>
      <c r="RYK191" s="344"/>
      <c r="RYL191" s="344"/>
      <c r="RYM191" s="344"/>
      <c r="RYN191" s="345"/>
      <c r="RYO191" s="343" t="s">
        <v>298</v>
      </c>
      <c r="RYP191" s="344"/>
      <c r="RYQ191" s="344"/>
      <c r="RYR191" s="344"/>
      <c r="RYS191" s="344"/>
      <c r="RYT191" s="344"/>
      <c r="RYU191" s="344"/>
      <c r="RYV191" s="345"/>
      <c r="RYW191" s="343" t="s">
        <v>298</v>
      </c>
      <c r="RYX191" s="344"/>
      <c r="RYY191" s="344"/>
      <c r="RYZ191" s="344"/>
      <c r="RZA191" s="344"/>
      <c r="RZB191" s="344"/>
      <c r="RZC191" s="344"/>
      <c r="RZD191" s="345"/>
      <c r="RZE191" s="343" t="s">
        <v>298</v>
      </c>
      <c r="RZF191" s="344"/>
      <c r="RZG191" s="344"/>
      <c r="RZH191" s="344"/>
      <c r="RZI191" s="344"/>
      <c r="RZJ191" s="344"/>
      <c r="RZK191" s="344"/>
      <c r="RZL191" s="345"/>
      <c r="RZM191" s="343" t="s">
        <v>298</v>
      </c>
      <c r="RZN191" s="344"/>
      <c r="RZO191" s="344"/>
      <c r="RZP191" s="344"/>
      <c r="RZQ191" s="344"/>
      <c r="RZR191" s="344"/>
      <c r="RZS191" s="344"/>
      <c r="RZT191" s="345"/>
      <c r="RZU191" s="343" t="s">
        <v>298</v>
      </c>
      <c r="RZV191" s="344"/>
      <c r="RZW191" s="344"/>
      <c r="RZX191" s="344"/>
      <c r="RZY191" s="344"/>
      <c r="RZZ191" s="344"/>
      <c r="SAA191" s="344"/>
      <c r="SAB191" s="345"/>
      <c r="SAC191" s="343" t="s">
        <v>298</v>
      </c>
      <c r="SAD191" s="344"/>
      <c r="SAE191" s="344"/>
      <c r="SAF191" s="344"/>
      <c r="SAG191" s="344"/>
      <c r="SAH191" s="344"/>
      <c r="SAI191" s="344"/>
      <c r="SAJ191" s="345"/>
      <c r="SAK191" s="343" t="s">
        <v>298</v>
      </c>
      <c r="SAL191" s="344"/>
      <c r="SAM191" s="344"/>
      <c r="SAN191" s="344"/>
      <c r="SAO191" s="344"/>
      <c r="SAP191" s="344"/>
      <c r="SAQ191" s="344"/>
      <c r="SAR191" s="345"/>
      <c r="SAS191" s="343" t="s">
        <v>298</v>
      </c>
      <c r="SAT191" s="344"/>
      <c r="SAU191" s="344"/>
      <c r="SAV191" s="344"/>
      <c r="SAW191" s="344"/>
      <c r="SAX191" s="344"/>
      <c r="SAY191" s="344"/>
      <c r="SAZ191" s="345"/>
      <c r="SBA191" s="343" t="s">
        <v>298</v>
      </c>
      <c r="SBB191" s="344"/>
      <c r="SBC191" s="344"/>
      <c r="SBD191" s="344"/>
      <c r="SBE191" s="344"/>
      <c r="SBF191" s="344"/>
      <c r="SBG191" s="344"/>
      <c r="SBH191" s="345"/>
      <c r="SBI191" s="343" t="s">
        <v>298</v>
      </c>
      <c r="SBJ191" s="344"/>
      <c r="SBK191" s="344"/>
      <c r="SBL191" s="344"/>
      <c r="SBM191" s="344"/>
      <c r="SBN191" s="344"/>
      <c r="SBO191" s="344"/>
      <c r="SBP191" s="345"/>
      <c r="SBQ191" s="343" t="s">
        <v>298</v>
      </c>
      <c r="SBR191" s="344"/>
      <c r="SBS191" s="344"/>
      <c r="SBT191" s="344"/>
      <c r="SBU191" s="344"/>
      <c r="SBV191" s="344"/>
      <c r="SBW191" s="344"/>
      <c r="SBX191" s="345"/>
      <c r="SBY191" s="343" t="s">
        <v>298</v>
      </c>
      <c r="SBZ191" s="344"/>
      <c r="SCA191" s="344"/>
      <c r="SCB191" s="344"/>
      <c r="SCC191" s="344"/>
      <c r="SCD191" s="344"/>
      <c r="SCE191" s="344"/>
      <c r="SCF191" s="345"/>
      <c r="SCG191" s="343" t="s">
        <v>298</v>
      </c>
      <c r="SCH191" s="344"/>
      <c r="SCI191" s="344"/>
      <c r="SCJ191" s="344"/>
      <c r="SCK191" s="344"/>
      <c r="SCL191" s="344"/>
      <c r="SCM191" s="344"/>
      <c r="SCN191" s="345"/>
      <c r="SCO191" s="343" t="s">
        <v>298</v>
      </c>
      <c r="SCP191" s="344"/>
      <c r="SCQ191" s="344"/>
      <c r="SCR191" s="344"/>
      <c r="SCS191" s="344"/>
      <c r="SCT191" s="344"/>
      <c r="SCU191" s="344"/>
      <c r="SCV191" s="345"/>
      <c r="SCW191" s="343" t="s">
        <v>298</v>
      </c>
      <c r="SCX191" s="344"/>
      <c r="SCY191" s="344"/>
      <c r="SCZ191" s="344"/>
      <c r="SDA191" s="344"/>
      <c r="SDB191" s="344"/>
      <c r="SDC191" s="344"/>
      <c r="SDD191" s="345"/>
      <c r="SDE191" s="343" t="s">
        <v>298</v>
      </c>
      <c r="SDF191" s="344"/>
      <c r="SDG191" s="344"/>
      <c r="SDH191" s="344"/>
      <c r="SDI191" s="344"/>
      <c r="SDJ191" s="344"/>
      <c r="SDK191" s="344"/>
      <c r="SDL191" s="345"/>
      <c r="SDM191" s="343" t="s">
        <v>298</v>
      </c>
      <c r="SDN191" s="344"/>
      <c r="SDO191" s="344"/>
      <c r="SDP191" s="344"/>
      <c r="SDQ191" s="344"/>
      <c r="SDR191" s="344"/>
      <c r="SDS191" s="344"/>
      <c r="SDT191" s="345"/>
      <c r="SDU191" s="343" t="s">
        <v>298</v>
      </c>
      <c r="SDV191" s="344"/>
      <c r="SDW191" s="344"/>
      <c r="SDX191" s="344"/>
      <c r="SDY191" s="344"/>
      <c r="SDZ191" s="344"/>
      <c r="SEA191" s="344"/>
      <c r="SEB191" s="345"/>
      <c r="SEC191" s="343" t="s">
        <v>298</v>
      </c>
      <c r="SED191" s="344"/>
      <c r="SEE191" s="344"/>
      <c r="SEF191" s="344"/>
      <c r="SEG191" s="344"/>
      <c r="SEH191" s="344"/>
      <c r="SEI191" s="344"/>
      <c r="SEJ191" s="345"/>
      <c r="SEK191" s="343" t="s">
        <v>298</v>
      </c>
      <c r="SEL191" s="344"/>
      <c r="SEM191" s="344"/>
      <c r="SEN191" s="344"/>
      <c r="SEO191" s="344"/>
      <c r="SEP191" s="344"/>
      <c r="SEQ191" s="344"/>
      <c r="SER191" s="345"/>
      <c r="SES191" s="343" t="s">
        <v>298</v>
      </c>
      <c r="SET191" s="344"/>
      <c r="SEU191" s="344"/>
      <c r="SEV191" s="344"/>
      <c r="SEW191" s="344"/>
      <c r="SEX191" s="344"/>
      <c r="SEY191" s="344"/>
      <c r="SEZ191" s="345"/>
      <c r="SFA191" s="343" t="s">
        <v>298</v>
      </c>
      <c r="SFB191" s="344"/>
      <c r="SFC191" s="344"/>
      <c r="SFD191" s="344"/>
      <c r="SFE191" s="344"/>
      <c r="SFF191" s="344"/>
      <c r="SFG191" s="344"/>
      <c r="SFH191" s="345"/>
      <c r="SFI191" s="343" t="s">
        <v>298</v>
      </c>
      <c r="SFJ191" s="344"/>
      <c r="SFK191" s="344"/>
      <c r="SFL191" s="344"/>
      <c r="SFM191" s="344"/>
      <c r="SFN191" s="344"/>
      <c r="SFO191" s="344"/>
      <c r="SFP191" s="345"/>
      <c r="SFQ191" s="343" t="s">
        <v>298</v>
      </c>
      <c r="SFR191" s="344"/>
      <c r="SFS191" s="344"/>
      <c r="SFT191" s="344"/>
      <c r="SFU191" s="344"/>
      <c r="SFV191" s="344"/>
      <c r="SFW191" s="344"/>
      <c r="SFX191" s="345"/>
      <c r="SFY191" s="343" t="s">
        <v>298</v>
      </c>
      <c r="SFZ191" s="344"/>
      <c r="SGA191" s="344"/>
      <c r="SGB191" s="344"/>
      <c r="SGC191" s="344"/>
      <c r="SGD191" s="344"/>
      <c r="SGE191" s="344"/>
      <c r="SGF191" s="345"/>
      <c r="SGG191" s="343" t="s">
        <v>298</v>
      </c>
      <c r="SGH191" s="344"/>
      <c r="SGI191" s="344"/>
      <c r="SGJ191" s="344"/>
      <c r="SGK191" s="344"/>
      <c r="SGL191" s="344"/>
      <c r="SGM191" s="344"/>
      <c r="SGN191" s="345"/>
      <c r="SGO191" s="343" t="s">
        <v>298</v>
      </c>
      <c r="SGP191" s="344"/>
      <c r="SGQ191" s="344"/>
      <c r="SGR191" s="344"/>
      <c r="SGS191" s="344"/>
      <c r="SGT191" s="344"/>
      <c r="SGU191" s="344"/>
      <c r="SGV191" s="345"/>
      <c r="SGW191" s="343" t="s">
        <v>298</v>
      </c>
      <c r="SGX191" s="344"/>
      <c r="SGY191" s="344"/>
      <c r="SGZ191" s="344"/>
      <c r="SHA191" s="344"/>
      <c r="SHB191" s="344"/>
      <c r="SHC191" s="344"/>
      <c r="SHD191" s="345"/>
      <c r="SHE191" s="343" t="s">
        <v>298</v>
      </c>
      <c r="SHF191" s="344"/>
      <c r="SHG191" s="344"/>
      <c r="SHH191" s="344"/>
      <c r="SHI191" s="344"/>
      <c r="SHJ191" s="344"/>
      <c r="SHK191" s="344"/>
      <c r="SHL191" s="345"/>
      <c r="SHM191" s="343" t="s">
        <v>298</v>
      </c>
      <c r="SHN191" s="344"/>
      <c r="SHO191" s="344"/>
      <c r="SHP191" s="344"/>
      <c r="SHQ191" s="344"/>
      <c r="SHR191" s="344"/>
      <c r="SHS191" s="344"/>
      <c r="SHT191" s="345"/>
      <c r="SHU191" s="343" t="s">
        <v>298</v>
      </c>
      <c r="SHV191" s="344"/>
      <c r="SHW191" s="344"/>
      <c r="SHX191" s="344"/>
      <c r="SHY191" s="344"/>
      <c r="SHZ191" s="344"/>
      <c r="SIA191" s="344"/>
      <c r="SIB191" s="345"/>
      <c r="SIC191" s="343" t="s">
        <v>298</v>
      </c>
      <c r="SID191" s="344"/>
      <c r="SIE191" s="344"/>
      <c r="SIF191" s="344"/>
      <c r="SIG191" s="344"/>
      <c r="SIH191" s="344"/>
      <c r="SII191" s="344"/>
      <c r="SIJ191" s="345"/>
      <c r="SIK191" s="343" t="s">
        <v>298</v>
      </c>
      <c r="SIL191" s="344"/>
      <c r="SIM191" s="344"/>
      <c r="SIN191" s="344"/>
      <c r="SIO191" s="344"/>
      <c r="SIP191" s="344"/>
      <c r="SIQ191" s="344"/>
      <c r="SIR191" s="345"/>
      <c r="SIS191" s="343" t="s">
        <v>298</v>
      </c>
      <c r="SIT191" s="344"/>
      <c r="SIU191" s="344"/>
      <c r="SIV191" s="344"/>
      <c r="SIW191" s="344"/>
      <c r="SIX191" s="344"/>
      <c r="SIY191" s="344"/>
      <c r="SIZ191" s="345"/>
      <c r="SJA191" s="343" t="s">
        <v>298</v>
      </c>
      <c r="SJB191" s="344"/>
      <c r="SJC191" s="344"/>
      <c r="SJD191" s="344"/>
      <c r="SJE191" s="344"/>
      <c r="SJF191" s="344"/>
      <c r="SJG191" s="344"/>
      <c r="SJH191" s="345"/>
      <c r="SJI191" s="343" t="s">
        <v>298</v>
      </c>
      <c r="SJJ191" s="344"/>
      <c r="SJK191" s="344"/>
      <c r="SJL191" s="344"/>
      <c r="SJM191" s="344"/>
      <c r="SJN191" s="344"/>
      <c r="SJO191" s="344"/>
      <c r="SJP191" s="345"/>
      <c r="SJQ191" s="343" t="s">
        <v>298</v>
      </c>
      <c r="SJR191" s="344"/>
      <c r="SJS191" s="344"/>
      <c r="SJT191" s="344"/>
      <c r="SJU191" s="344"/>
      <c r="SJV191" s="344"/>
      <c r="SJW191" s="344"/>
      <c r="SJX191" s="345"/>
      <c r="SJY191" s="343" t="s">
        <v>298</v>
      </c>
      <c r="SJZ191" s="344"/>
      <c r="SKA191" s="344"/>
      <c r="SKB191" s="344"/>
      <c r="SKC191" s="344"/>
      <c r="SKD191" s="344"/>
      <c r="SKE191" s="344"/>
      <c r="SKF191" s="345"/>
      <c r="SKG191" s="343" t="s">
        <v>298</v>
      </c>
      <c r="SKH191" s="344"/>
      <c r="SKI191" s="344"/>
      <c r="SKJ191" s="344"/>
      <c r="SKK191" s="344"/>
      <c r="SKL191" s="344"/>
      <c r="SKM191" s="344"/>
      <c r="SKN191" s="345"/>
      <c r="SKO191" s="343" t="s">
        <v>298</v>
      </c>
      <c r="SKP191" s="344"/>
      <c r="SKQ191" s="344"/>
      <c r="SKR191" s="344"/>
      <c r="SKS191" s="344"/>
      <c r="SKT191" s="344"/>
      <c r="SKU191" s="344"/>
      <c r="SKV191" s="345"/>
      <c r="SKW191" s="343" t="s">
        <v>298</v>
      </c>
      <c r="SKX191" s="344"/>
      <c r="SKY191" s="344"/>
      <c r="SKZ191" s="344"/>
      <c r="SLA191" s="344"/>
      <c r="SLB191" s="344"/>
      <c r="SLC191" s="344"/>
      <c r="SLD191" s="345"/>
      <c r="SLE191" s="343" t="s">
        <v>298</v>
      </c>
      <c r="SLF191" s="344"/>
      <c r="SLG191" s="344"/>
      <c r="SLH191" s="344"/>
      <c r="SLI191" s="344"/>
      <c r="SLJ191" s="344"/>
      <c r="SLK191" s="344"/>
      <c r="SLL191" s="345"/>
      <c r="SLM191" s="343" t="s">
        <v>298</v>
      </c>
      <c r="SLN191" s="344"/>
      <c r="SLO191" s="344"/>
      <c r="SLP191" s="344"/>
      <c r="SLQ191" s="344"/>
      <c r="SLR191" s="344"/>
      <c r="SLS191" s="344"/>
      <c r="SLT191" s="345"/>
      <c r="SLU191" s="343" t="s">
        <v>298</v>
      </c>
      <c r="SLV191" s="344"/>
      <c r="SLW191" s="344"/>
      <c r="SLX191" s="344"/>
      <c r="SLY191" s="344"/>
      <c r="SLZ191" s="344"/>
      <c r="SMA191" s="344"/>
      <c r="SMB191" s="345"/>
      <c r="SMC191" s="343" t="s">
        <v>298</v>
      </c>
      <c r="SMD191" s="344"/>
      <c r="SME191" s="344"/>
      <c r="SMF191" s="344"/>
      <c r="SMG191" s="344"/>
      <c r="SMH191" s="344"/>
      <c r="SMI191" s="344"/>
      <c r="SMJ191" s="345"/>
      <c r="SMK191" s="343" t="s">
        <v>298</v>
      </c>
      <c r="SML191" s="344"/>
      <c r="SMM191" s="344"/>
      <c r="SMN191" s="344"/>
      <c r="SMO191" s="344"/>
      <c r="SMP191" s="344"/>
      <c r="SMQ191" s="344"/>
      <c r="SMR191" s="345"/>
      <c r="SMS191" s="343" t="s">
        <v>298</v>
      </c>
      <c r="SMT191" s="344"/>
      <c r="SMU191" s="344"/>
      <c r="SMV191" s="344"/>
      <c r="SMW191" s="344"/>
      <c r="SMX191" s="344"/>
      <c r="SMY191" s="344"/>
      <c r="SMZ191" s="345"/>
      <c r="SNA191" s="343" t="s">
        <v>298</v>
      </c>
      <c r="SNB191" s="344"/>
      <c r="SNC191" s="344"/>
      <c r="SND191" s="344"/>
      <c r="SNE191" s="344"/>
      <c r="SNF191" s="344"/>
      <c r="SNG191" s="344"/>
      <c r="SNH191" s="345"/>
      <c r="SNI191" s="343" t="s">
        <v>298</v>
      </c>
      <c r="SNJ191" s="344"/>
      <c r="SNK191" s="344"/>
      <c r="SNL191" s="344"/>
      <c r="SNM191" s="344"/>
      <c r="SNN191" s="344"/>
      <c r="SNO191" s="344"/>
      <c r="SNP191" s="345"/>
      <c r="SNQ191" s="343" t="s">
        <v>298</v>
      </c>
      <c r="SNR191" s="344"/>
      <c r="SNS191" s="344"/>
      <c r="SNT191" s="344"/>
      <c r="SNU191" s="344"/>
      <c r="SNV191" s="344"/>
      <c r="SNW191" s="344"/>
      <c r="SNX191" s="345"/>
      <c r="SNY191" s="343" t="s">
        <v>298</v>
      </c>
      <c r="SNZ191" s="344"/>
      <c r="SOA191" s="344"/>
      <c r="SOB191" s="344"/>
      <c r="SOC191" s="344"/>
      <c r="SOD191" s="344"/>
      <c r="SOE191" s="344"/>
      <c r="SOF191" s="345"/>
      <c r="SOG191" s="343" t="s">
        <v>298</v>
      </c>
      <c r="SOH191" s="344"/>
      <c r="SOI191" s="344"/>
      <c r="SOJ191" s="344"/>
      <c r="SOK191" s="344"/>
      <c r="SOL191" s="344"/>
      <c r="SOM191" s="344"/>
      <c r="SON191" s="345"/>
      <c r="SOO191" s="343" t="s">
        <v>298</v>
      </c>
      <c r="SOP191" s="344"/>
      <c r="SOQ191" s="344"/>
      <c r="SOR191" s="344"/>
      <c r="SOS191" s="344"/>
      <c r="SOT191" s="344"/>
      <c r="SOU191" s="344"/>
      <c r="SOV191" s="345"/>
      <c r="SOW191" s="343" t="s">
        <v>298</v>
      </c>
      <c r="SOX191" s="344"/>
      <c r="SOY191" s="344"/>
      <c r="SOZ191" s="344"/>
      <c r="SPA191" s="344"/>
      <c r="SPB191" s="344"/>
      <c r="SPC191" s="344"/>
      <c r="SPD191" s="345"/>
      <c r="SPE191" s="343" t="s">
        <v>298</v>
      </c>
      <c r="SPF191" s="344"/>
      <c r="SPG191" s="344"/>
      <c r="SPH191" s="344"/>
      <c r="SPI191" s="344"/>
      <c r="SPJ191" s="344"/>
      <c r="SPK191" s="344"/>
      <c r="SPL191" s="345"/>
      <c r="SPM191" s="343" t="s">
        <v>298</v>
      </c>
      <c r="SPN191" s="344"/>
      <c r="SPO191" s="344"/>
      <c r="SPP191" s="344"/>
      <c r="SPQ191" s="344"/>
      <c r="SPR191" s="344"/>
      <c r="SPS191" s="344"/>
      <c r="SPT191" s="345"/>
      <c r="SPU191" s="343" t="s">
        <v>298</v>
      </c>
      <c r="SPV191" s="344"/>
      <c r="SPW191" s="344"/>
      <c r="SPX191" s="344"/>
      <c r="SPY191" s="344"/>
      <c r="SPZ191" s="344"/>
      <c r="SQA191" s="344"/>
      <c r="SQB191" s="345"/>
      <c r="SQC191" s="343" t="s">
        <v>298</v>
      </c>
      <c r="SQD191" s="344"/>
      <c r="SQE191" s="344"/>
      <c r="SQF191" s="344"/>
      <c r="SQG191" s="344"/>
      <c r="SQH191" s="344"/>
      <c r="SQI191" s="344"/>
      <c r="SQJ191" s="345"/>
      <c r="SQK191" s="343" t="s">
        <v>298</v>
      </c>
      <c r="SQL191" s="344"/>
      <c r="SQM191" s="344"/>
      <c r="SQN191" s="344"/>
      <c r="SQO191" s="344"/>
      <c r="SQP191" s="344"/>
      <c r="SQQ191" s="344"/>
      <c r="SQR191" s="345"/>
      <c r="SQS191" s="343" t="s">
        <v>298</v>
      </c>
      <c r="SQT191" s="344"/>
      <c r="SQU191" s="344"/>
      <c r="SQV191" s="344"/>
      <c r="SQW191" s="344"/>
      <c r="SQX191" s="344"/>
      <c r="SQY191" s="344"/>
      <c r="SQZ191" s="345"/>
      <c r="SRA191" s="343" t="s">
        <v>298</v>
      </c>
      <c r="SRB191" s="344"/>
      <c r="SRC191" s="344"/>
      <c r="SRD191" s="344"/>
      <c r="SRE191" s="344"/>
      <c r="SRF191" s="344"/>
      <c r="SRG191" s="344"/>
      <c r="SRH191" s="345"/>
      <c r="SRI191" s="343" t="s">
        <v>298</v>
      </c>
      <c r="SRJ191" s="344"/>
      <c r="SRK191" s="344"/>
      <c r="SRL191" s="344"/>
      <c r="SRM191" s="344"/>
      <c r="SRN191" s="344"/>
      <c r="SRO191" s="344"/>
      <c r="SRP191" s="345"/>
      <c r="SRQ191" s="343" t="s">
        <v>298</v>
      </c>
      <c r="SRR191" s="344"/>
      <c r="SRS191" s="344"/>
      <c r="SRT191" s="344"/>
      <c r="SRU191" s="344"/>
      <c r="SRV191" s="344"/>
      <c r="SRW191" s="344"/>
      <c r="SRX191" s="345"/>
      <c r="SRY191" s="343" t="s">
        <v>298</v>
      </c>
      <c r="SRZ191" s="344"/>
      <c r="SSA191" s="344"/>
      <c r="SSB191" s="344"/>
      <c r="SSC191" s="344"/>
      <c r="SSD191" s="344"/>
      <c r="SSE191" s="344"/>
      <c r="SSF191" s="345"/>
      <c r="SSG191" s="343" t="s">
        <v>298</v>
      </c>
      <c r="SSH191" s="344"/>
      <c r="SSI191" s="344"/>
      <c r="SSJ191" s="344"/>
      <c r="SSK191" s="344"/>
      <c r="SSL191" s="344"/>
      <c r="SSM191" s="344"/>
      <c r="SSN191" s="345"/>
      <c r="SSO191" s="343" t="s">
        <v>298</v>
      </c>
      <c r="SSP191" s="344"/>
      <c r="SSQ191" s="344"/>
      <c r="SSR191" s="344"/>
      <c r="SSS191" s="344"/>
      <c r="SST191" s="344"/>
      <c r="SSU191" s="344"/>
      <c r="SSV191" s="345"/>
      <c r="SSW191" s="343" t="s">
        <v>298</v>
      </c>
      <c r="SSX191" s="344"/>
      <c r="SSY191" s="344"/>
      <c r="SSZ191" s="344"/>
      <c r="STA191" s="344"/>
      <c r="STB191" s="344"/>
      <c r="STC191" s="344"/>
      <c r="STD191" s="345"/>
      <c r="STE191" s="343" t="s">
        <v>298</v>
      </c>
      <c r="STF191" s="344"/>
      <c r="STG191" s="344"/>
      <c r="STH191" s="344"/>
      <c r="STI191" s="344"/>
      <c r="STJ191" s="344"/>
      <c r="STK191" s="344"/>
      <c r="STL191" s="345"/>
      <c r="STM191" s="343" t="s">
        <v>298</v>
      </c>
      <c r="STN191" s="344"/>
      <c r="STO191" s="344"/>
      <c r="STP191" s="344"/>
      <c r="STQ191" s="344"/>
      <c r="STR191" s="344"/>
      <c r="STS191" s="344"/>
      <c r="STT191" s="345"/>
      <c r="STU191" s="343" t="s">
        <v>298</v>
      </c>
      <c r="STV191" s="344"/>
      <c r="STW191" s="344"/>
      <c r="STX191" s="344"/>
      <c r="STY191" s="344"/>
      <c r="STZ191" s="344"/>
      <c r="SUA191" s="344"/>
      <c r="SUB191" s="345"/>
      <c r="SUC191" s="343" t="s">
        <v>298</v>
      </c>
      <c r="SUD191" s="344"/>
      <c r="SUE191" s="344"/>
      <c r="SUF191" s="344"/>
      <c r="SUG191" s="344"/>
      <c r="SUH191" s="344"/>
      <c r="SUI191" s="344"/>
      <c r="SUJ191" s="345"/>
      <c r="SUK191" s="343" t="s">
        <v>298</v>
      </c>
      <c r="SUL191" s="344"/>
      <c r="SUM191" s="344"/>
      <c r="SUN191" s="344"/>
      <c r="SUO191" s="344"/>
      <c r="SUP191" s="344"/>
      <c r="SUQ191" s="344"/>
      <c r="SUR191" s="345"/>
      <c r="SUS191" s="343" t="s">
        <v>298</v>
      </c>
      <c r="SUT191" s="344"/>
      <c r="SUU191" s="344"/>
      <c r="SUV191" s="344"/>
      <c r="SUW191" s="344"/>
      <c r="SUX191" s="344"/>
      <c r="SUY191" s="344"/>
      <c r="SUZ191" s="345"/>
      <c r="SVA191" s="343" t="s">
        <v>298</v>
      </c>
      <c r="SVB191" s="344"/>
      <c r="SVC191" s="344"/>
      <c r="SVD191" s="344"/>
      <c r="SVE191" s="344"/>
      <c r="SVF191" s="344"/>
      <c r="SVG191" s="344"/>
      <c r="SVH191" s="345"/>
      <c r="SVI191" s="343" t="s">
        <v>298</v>
      </c>
      <c r="SVJ191" s="344"/>
      <c r="SVK191" s="344"/>
      <c r="SVL191" s="344"/>
      <c r="SVM191" s="344"/>
      <c r="SVN191" s="344"/>
      <c r="SVO191" s="344"/>
      <c r="SVP191" s="345"/>
      <c r="SVQ191" s="343" t="s">
        <v>298</v>
      </c>
      <c r="SVR191" s="344"/>
      <c r="SVS191" s="344"/>
      <c r="SVT191" s="344"/>
      <c r="SVU191" s="344"/>
      <c r="SVV191" s="344"/>
      <c r="SVW191" s="344"/>
      <c r="SVX191" s="345"/>
      <c r="SVY191" s="343" t="s">
        <v>298</v>
      </c>
      <c r="SVZ191" s="344"/>
      <c r="SWA191" s="344"/>
      <c r="SWB191" s="344"/>
      <c r="SWC191" s="344"/>
      <c r="SWD191" s="344"/>
      <c r="SWE191" s="344"/>
      <c r="SWF191" s="345"/>
      <c r="SWG191" s="343" t="s">
        <v>298</v>
      </c>
      <c r="SWH191" s="344"/>
      <c r="SWI191" s="344"/>
      <c r="SWJ191" s="344"/>
      <c r="SWK191" s="344"/>
      <c r="SWL191" s="344"/>
      <c r="SWM191" s="344"/>
      <c r="SWN191" s="345"/>
      <c r="SWO191" s="343" t="s">
        <v>298</v>
      </c>
      <c r="SWP191" s="344"/>
      <c r="SWQ191" s="344"/>
      <c r="SWR191" s="344"/>
      <c r="SWS191" s="344"/>
      <c r="SWT191" s="344"/>
      <c r="SWU191" s="344"/>
      <c r="SWV191" s="345"/>
      <c r="SWW191" s="343" t="s">
        <v>298</v>
      </c>
      <c r="SWX191" s="344"/>
      <c r="SWY191" s="344"/>
      <c r="SWZ191" s="344"/>
      <c r="SXA191" s="344"/>
      <c r="SXB191" s="344"/>
      <c r="SXC191" s="344"/>
      <c r="SXD191" s="345"/>
      <c r="SXE191" s="343" t="s">
        <v>298</v>
      </c>
      <c r="SXF191" s="344"/>
      <c r="SXG191" s="344"/>
      <c r="SXH191" s="344"/>
      <c r="SXI191" s="344"/>
      <c r="SXJ191" s="344"/>
      <c r="SXK191" s="344"/>
      <c r="SXL191" s="345"/>
      <c r="SXM191" s="343" t="s">
        <v>298</v>
      </c>
      <c r="SXN191" s="344"/>
      <c r="SXO191" s="344"/>
      <c r="SXP191" s="344"/>
      <c r="SXQ191" s="344"/>
      <c r="SXR191" s="344"/>
      <c r="SXS191" s="344"/>
      <c r="SXT191" s="345"/>
      <c r="SXU191" s="343" t="s">
        <v>298</v>
      </c>
      <c r="SXV191" s="344"/>
      <c r="SXW191" s="344"/>
      <c r="SXX191" s="344"/>
      <c r="SXY191" s="344"/>
      <c r="SXZ191" s="344"/>
      <c r="SYA191" s="344"/>
      <c r="SYB191" s="345"/>
      <c r="SYC191" s="343" t="s">
        <v>298</v>
      </c>
      <c r="SYD191" s="344"/>
      <c r="SYE191" s="344"/>
      <c r="SYF191" s="344"/>
      <c r="SYG191" s="344"/>
      <c r="SYH191" s="344"/>
      <c r="SYI191" s="344"/>
      <c r="SYJ191" s="345"/>
      <c r="SYK191" s="343" t="s">
        <v>298</v>
      </c>
      <c r="SYL191" s="344"/>
      <c r="SYM191" s="344"/>
      <c r="SYN191" s="344"/>
      <c r="SYO191" s="344"/>
      <c r="SYP191" s="344"/>
      <c r="SYQ191" s="344"/>
      <c r="SYR191" s="345"/>
      <c r="SYS191" s="343" t="s">
        <v>298</v>
      </c>
      <c r="SYT191" s="344"/>
      <c r="SYU191" s="344"/>
      <c r="SYV191" s="344"/>
      <c r="SYW191" s="344"/>
      <c r="SYX191" s="344"/>
      <c r="SYY191" s="344"/>
      <c r="SYZ191" s="345"/>
      <c r="SZA191" s="343" t="s">
        <v>298</v>
      </c>
      <c r="SZB191" s="344"/>
      <c r="SZC191" s="344"/>
      <c r="SZD191" s="344"/>
      <c r="SZE191" s="344"/>
      <c r="SZF191" s="344"/>
      <c r="SZG191" s="344"/>
      <c r="SZH191" s="345"/>
      <c r="SZI191" s="343" t="s">
        <v>298</v>
      </c>
      <c r="SZJ191" s="344"/>
      <c r="SZK191" s="344"/>
      <c r="SZL191" s="344"/>
      <c r="SZM191" s="344"/>
      <c r="SZN191" s="344"/>
      <c r="SZO191" s="344"/>
      <c r="SZP191" s="345"/>
      <c r="SZQ191" s="343" t="s">
        <v>298</v>
      </c>
      <c r="SZR191" s="344"/>
      <c r="SZS191" s="344"/>
      <c r="SZT191" s="344"/>
      <c r="SZU191" s="344"/>
      <c r="SZV191" s="344"/>
      <c r="SZW191" s="344"/>
      <c r="SZX191" s="345"/>
      <c r="SZY191" s="343" t="s">
        <v>298</v>
      </c>
      <c r="SZZ191" s="344"/>
      <c r="TAA191" s="344"/>
      <c r="TAB191" s="344"/>
      <c r="TAC191" s="344"/>
      <c r="TAD191" s="344"/>
      <c r="TAE191" s="344"/>
      <c r="TAF191" s="345"/>
      <c r="TAG191" s="343" t="s">
        <v>298</v>
      </c>
      <c r="TAH191" s="344"/>
      <c r="TAI191" s="344"/>
      <c r="TAJ191" s="344"/>
      <c r="TAK191" s="344"/>
      <c r="TAL191" s="344"/>
      <c r="TAM191" s="344"/>
      <c r="TAN191" s="345"/>
      <c r="TAO191" s="343" t="s">
        <v>298</v>
      </c>
      <c r="TAP191" s="344"/>
      <c r="TAQ191" s="344"/>
      <c r="TAR191" s="344"/>
      <c r="TAS191" s="344"/>
      <c r="TAT191" s="344"/>
      <c r="TAU191" s="344"/>
      <c r="TAV191" s="345"/>
      <c r="TAW191" s="343" t="s">
        <v>298</v>
      </c>
      <c r="TAX191" s="344"/>
      <c r="TAY191" s="344"/>
      <c r="TAZ191" s="344"/>
      <c r="TBA191" s="344"/>
      <c r="TBB191" s="344"/>
      <c r="TBC191" s="344"/>
      <c r="TBD191" s="345"/>
      <c r="TBE191" s="343" t="s">
        <v>298</v>
      </c>
      <c r="TBF191" s="344"/>
      <c r="TBG191" s="344"/>
      <c r="TBH191" s="344"/>
      <c r="TBI191" s="344"/>
      <c r="TBJ191" s="344"/>
      <c r="TBK191" s="344"/>
      <c r="TBL191" s="345"/>
      <c r="TBM191" s="343" t="s">
        <v>298</v>
      </c>
      <c r="TBN191" s="344"/>
      <c r="TBO191" s="344"/>
      <c r="TBP191" s="344"/>
      <c r="TBQ191" s="344"/>
      <c r="TBR191" s="344"/>
      <c r="TBS191" s="344"/>
      <c r="TBT191" s="345"/>
      <c r="TBU191" s="343" t="s">
        <v>298</v>
      </c>
      <c r="TBV191" s="344"/>
      <c r="TBW191" s="344"/>
      <c r="TBX191" s="344"/>
      <c r="TBY191" s="344"/>
      <c r="TBZ191" s="344"/>
      <c r="TCA191" s="344"/>
      <c r="TCB191" s="345"/>
      <c r="TCC191" s="343" t="s">
        <v>298</v>
      </c>
      <c r="TCD191" s="344"/>
      <c r="TCE191" s="344"/>
      <c r="TCF191" s="344"/>
      <c r="TCG191" s="344"/>
      <c r="TCH191" s="344"/>
      <c r="TCI191" s="344"/>
      <c r="TCJ191" s="345"/>
      <c r="TCK191" s="343" t="s">
        <v>298</v>
      </c>
      <c r="TCL191" s="344"/>
      <c r="TCM191" s="344"/>
      <c r="TCN191" s="344"/>
      <c r="TCO191" s="344"/>
      <c r="TCP191" s="344"/>
      <c r="TCQ191" s="344"/>
      <c r="TCR191" s="345"/>
      <c r="TCS191" s="343" t="s">
        <v>298</v>
      </c>
      <c r="TCT191" s="344"/>
      <c r="TCU191" s="344"/>
      <c r="TCV191" s="344"/>
      <c r="TCW191" s="344"/>
      <c r="TCX191" s="344"/>
      <c r="TCY191" s="344"/>
      <c r="TCZ191" s="345"/>
      <c r="TDA191" s="343" t="s">
        <v>298</v>
      </c>
      <c r="TDB191" s="344"/>
      <c r="TDC191" s="344"/>
      <c r="TDD191" s="344"/>
      <c r="TDE191" s="344"/>
      <c r="TDF191" s="344"/>
      <c r="TDG191" s="344"/>
      <c r="TDH191" s="345"/>
      <c r="TDI191" s="343" t="s">
        <v>298</v>
      </c>
      <c r="TDJ191" s="344"/>
      <c r="TDK191" s="344"/>
      <c r="TDL191" s="344"/>
      <c r="TDM191" s="344"/>
      <c r="TDN191" s="344"/>
      <c r="TDO191" s="344"/>
      <c r="TDP191" s="345"/>
      <c r="TDQ191" s="343" t="s">
        <v>298</v>
      </c>
      <c r="TDR191" s="344"/>
      <c r="TDS191" s="344"/>
      <c r="TDT191" s="344"/>
      <c r="TDU191" s="344"/>
      <c r="TDV191" s="344"/>
      <c r="TDW191" s="344"/>
      <c r="TDX191" s="345"/>
      <c r="TDY191" s="343" t="s">
        <v>298</v>
      </c>
      <c r="TDZ191" s="344"/>
      <c r="TEA191" s="344"/>
      <c r="TEB191" s="344"/>
      <c r="TEC191" s="344"/>
      <c r="TED191" s="344"/>
      <c r="TEE191" s="344"/>
      <c r="TEF191" s="345"/>
      <c r="TEG191" s="343" t="s">
        <v>298</v>
      </c>
      <c r="TEH191" s="344"/>
      <c r="TEI191" s="344"/>
      <c r="TEJ191" s="344"/>
      <c r="TEK191" s="344"/>
      <c r="TEL191" s="344"/>
      <c r="TEM191" s="344"/>
      <c r="TEN191" s="345"/>
      <c r="TEO191" s="343" t="s">
        <v>298</v>
      </c>
      <c r="TEP191" s="344"/>
      <c r="TEQ191" s="344"/>
      <c r="TER191" s="344"/>
      <c r="TES191" s="344"/>
      <c r="TET191" s="344"/>
      <c r="TEU191" s="344"/>
      <c r="TEV191" s="345"/>
      <c r="TEW191" s="343" t="s">
        <v>298</v>
      </c>
      <c r="TEX191" s="344"/>
      <c r="TEY191" s="344"/>
      <c r="TEZ191" s="344"/>
      <c r="TFA191" s="344"/>
      <c r="TFB191" s="344"/>
      <c r="TFC191" s="344"/>
      <c r="TFD191" s="345"/>
      <c r="TFE191" s="343" t="s">
        <v>298</v>
      </c>
      <c r="TFF191" s="344"/>
      <c r="TFG191" s="344"/>
      <c r="TFH191" s="344"/>
      <c r="TFI191" s="344"/>
      <c r="TFJ191" s="344"/>
      <c r="TFK191" s="344"/>
      <c r="TFL191" s="345"/>
      <c r="TFM191" s="343" t="s">
        <v>298</v>
      </c>
      <c r="TFN191" s="344"/>
      <c r="TFO191" s="344"/>
      <c r="TFP191" s="344"/>
      <c r="TFQ191" s="344"/>
      <c r="TFR191" s="344"/>
      <c r="TFS191" s="344"/>
      <c r="TFT191" s="345"/>
      <c r="TFU191" s="343" t="s">
        <v>298</v>
      </c>
      <c r="TFV191" s="344"/>
      <c r="TFW191" s="344"/>
      <c r="TFX191" s="344"/>
      <c r="TFY191" s="344"/>
      <c r="TFZ191" s="344"/>
      <c r="TGA191" s="344"/>
      <c r="TGB191" s="345"/>
      <c r="TGC191" s="343" t="s">
        <v>298</v>
      </c>
      <c r="TGD191" s="344"/>
      <c r="TGE191" s="344"/>
      <c r="TGF191" s="344"/>
      <c r="TGG191" s="344"/>
      <c r="TGH191" s="344"/>
      <c r="TGI191" s="344"/>
      <c r="TGJ191" s="345"/>
      <c r="TGK191" s="343" t="s">
        <v>298</v>
      </c>
      <c r="TGL191" s="344"/>
      <c r="TGM191" s="344"/>
      <c r="TGN191" s="344"/>
      <c r="TGO191" s="344"/>
      <c r="TGP191" s="344"/>
      <c r="TGQ191" s="344"/>
      <c r="TGR191" s="345"/>
      <c r="TGS191" s="343" t="s">
        <v>298</v>
      </c>
      <c r="TGT191" s="344"/>
      <c r="TGU191" s="344"/>
      <c r="TGV191" s="344"/>
      <c r="TGW191" s="344"/>
      <c r="TGX191" s="344"/>
      <c r="TGY191" s="344"/>
      <c r="TGZ191" s="345"/>
      <c r="THA191" s="343" t="s">
        <v>298</v>
      </c>
      <c r="THB191" s="344"/>
      <c r="THC191" s="344"/>
      <c r="THD191" s="344"/>
      <c r="THE191" s="344"/>
      <c r="THF191" s="344"/>
      <c r="THG191" s="344"/>
      <c r="THH191" s="345"/>
      <c r="THI191" s="343" t="s">
        <v>298</v>
      </c>
      <c r="THJ191" s="344"/>
      <c r="THK191" s="344"/>
      <c r="THL191" s="344"/>
      <c r="THM191" s="344"/>
      <c r="THN191" s="344"/>
      <c r="THO191" s="344"/>
      <c r="THP191" s="345"/>
      <c r="THQ191" s="343" t="s">
        <v>298</v>
      </c>
      <c r="THR191" s="344"/>
      <c r="THS191" s="344"/>
      <c r="THT191" s="344"/>
      <c r="THU191" s="344"/>
      <c r="THV191" s="344"/>
      <c r="THW191" s="344"/>
      <c r="THX191" s="345"/>
      <c r="THY191" s="343" t="s">
        <v>298</v>
      </c>
      <c r="THZ191" s="344"/>
      <c r="TIA191" s="344"/>
      <c r="TIB191" s="344"/>
      <c r="TIC191" s="344"/>
      <c r="TID191" s="344"/>
      <c r="TIE191" s="344"/>
      <c r="TIF191" s="345"/>
      <c r="TIG191" s="343" t="s">
        <v>298</v>
      </c>
      <c r="TIH191" s="344"/>
      <c r="TII191" s="344"/>
      <c r="TIJ191" s="344"/>
      <c r="TIK191" s="344"/>
      <c r="TIL191" s="344"/>
      <c r="TIM191" s="344"/>
      <c r="TIN191" s="345"/>
      <c r="TIO191" s="343" t="s">
        <v>298</v>
      </c>
      <c r="TIP191" s="344"/>
      <c r="TIQ191" s="344"/>
      <c r="TIR191" s="344"/>
      <c r="TIS191" s="344"/>
      <c r="TIT191" s="344"/>
      <c r="TIU191" s="344"/>
      <c r="TIV191" s="345"/>
      <c r="TIW191" s="343" t="s">
        <v>298</v>
      </c>
      <c r="TIX191" s="344"/>
      <c r="TIY191" s="344"/>
      <c r="TIZ191" s="344"/>
      <c r="TJA191" s="344"/>
      <c r="TJB191" s="344"/>
      <c r="TJC191" s="344"/>
      <c r="TJD191" s="345"/>
      <c r="TJE191" s="343" t="s">
        <v>298</v>
      </c>
      <c r="TJF191" s="344"/>
      <c r="TJG191" s="344"/>
      <c r="TJH191" s="344"/>
      <c r="TJI191" s="344"/>
      <c r="TJJ191" s="344"/>
      <c r="TJK191" s="344"/>
      <c r="TJL191" s="345"/>
      <c r="TJM191" s="343" t="s">
        <v>298</v>
      </c>
      <c r="TJN191" s="344"/>
      <c r="TJO191" s="344"/>
      <c r="TJP191" s="344"/>
      <c r="TJQ191" s="344"/>
      <c r="TJR191" s="344"/>
      <c r="TJS191" s="344"/>
      <c r="TJT191" s="345"/>
      <c r="TJU191" s="343" t="s">
        <v>298</v>
      </c>
      <c r="TJV191" s="344"/>
      <c r="TJW191" s="344"/>
      <c r="TJX191" s="344"/>
      <c r="TJY191" s="344"/>
      <c r="TJZ191" s="344"/>
      <c r="TKA191" s="344"/>
      <c r="TKB191" s="345"/>
      <c r="TKC191" s="343" t="s">
        <v>298</v>
      </c>
      <c r="TKD191" s="344"/>
      <c r="TKE191" s="344"/>
      <c r="TKF191" s="344"/>
      <c r="TKG191" s="344"/>
      <c r="TKH191" s="344"/>
      <c r="TKI191" s="344"/>
      <c r="TKJ191" s="345"/>
      <c r="TKK191" s="343" t="s">
        <v>298</v>
      </c>
      <c r="TKL191" s="344"/>
      <c r="TKM191" s="344"/>
      <c r="TKN191" s="344"/>
      <c r="TKO191" s="344"/>
      <c r="TKP191" s="344"/>
      <c r="TKQ191" s="344"/>
      <c r="TKR191" s="345"/>
      <c r="TKS191" s="343" t="s">
        <v>298</v>
      </c>
      <c r="TKT191" s="344"/>
      <c r="TKU191" s="344"/>
      <c r="TKV191" s="344"/>
      <c r="TKW191" s="344"/>
      <c r="TKX191" s="344"/>
      <c r="TKY191" s="344"/>
      <c r="TKZ191" s="345"/>
      <c r="TLA191" s="343" t="s">
        <v>298</v>
      </c>
      <c r="TLB191" s="344"/>
      <c r="TLC191" s="344"/>
      <c r="TLD191" s="344"/>
      <c r="TLE191" s="344"/>
      <c r="TLF191" s="344"/>
      <c r="TLG191" s="344"/>
      <c r="TLH191" s="345"/>
      <c r="TLI191" s="343" t="s">
        <v>298</v>
      </c>
      <c r="TLJ191" s="344"/>
      <c r="TLK191" s="344"/>
      <c r="TLL191" s="344"/>
      <c r="TLM191" s="344"/>
      <c r="TLN191" s="344"/>
      <c r="TLO191" s="344"/>
      <c r="TLP191" s="345"/>
      <c r="TLQ191" s="343" t="s">
        <v>298</v>
      </c>
      <c r="TLR191" s="344"/>
      <c r="TLS191" s="344"/>
      <c r="TLT191" s="344"/>
      <c r="TLU191" s="344"/>
      <c r="TLV191" s="344"/>
      <c r="TLW191" s="344"/>
      <c r="TLX191" s="345"/>
      <c r="TLY191" s="343" t="s">
        <v>298</v>
      </c>
      <c r="TLZ191" s="344"/>
      <c r="TMA191" s="344"/>
      <c r="TMB191" s="344"/>
      <c r="TMC191" s="344"/>
      <c r="TMD191" s="344"/>
      <c r="TME191" s="344"/>
      <c r="TMF191" s="345"/>
      <c r="TMG191" s="343" t="s">
        <v>298</v>
      </c>
      <c r="TMH191" s="344"/>
      <c r="TMI191" s="344"/>
      <c r="TMJ191" s="344"/>
      <c r="TMK191" s="344"/>
      <c r="TML191" s="344"/>
      <c r="TMM191" s="344"/>
      <c r="TMN191" s="345"/>
      <c r="TMO191" s="343" t="s">
        <v>298</v>
      </c>
      <c r="TMP191" s="344"/>
      <c r="TMQ191" s="344"/>
      <c r="TMR191" s="344"/>
      <c r="TMS191" s="344"/>
      <c r="TMT191" s="344"/>
      <c r="TMU191" s="344"/>
      <c r="TMV191" s="345"/>
      <c r="TMW191" s="343" t="s">
        <v>298</v>
      </c>
      <c r="TMX191" s="344"/>
      <c r="TMY191" s="344"/>
      <c r="TMZ191" s="344"/>
      <c r="TNA191" s="344"/>
      <c r="TNB191" s="344"/>
      <c r="TNC191" s="344"/>
      <c r="TND191" s="345"/>
      <c r="TNE191" s="343" t="s">
        <v>298</v>
      </c>
      <c r="TNF191" s="344"/>
      <c r="TNG191" s="344"/>
      <c r="TNH191" s="344"/>
      <c r="TNI191" s="344"/>
      <c r="TNJ191" s="344"/>
      <c r="TNK191" s="344"/>
      <c r="TNL191" s="345"/>
      <c r="TNM191" s="343" t="s">
        <v>298</v>
      </c>
      <c r="TNN191" s="344"/>
      <c r="TNO191" s="344"/>
      <c r="TNP191" s="344"/>
      <c r="TNQ191" s="344"/>
      <c r="TNR191" s="344"/>
      <c r="TNS191" s="344"/>
      <c r="TNT191" s="345"/>
      <c r="TNU191" s="343" t="s">
        <v>298</v>
      </c>
      <c r="TNV191" s="344"/>
      <c r="TNW191" s="344"/>
      <c r="TNX191" s="344"/>
      <c r="TNY191" s="344"/>
      <c r="TNZ191" s="344"/>
      <c r="TOA191" s="344"/>
      <c r="TOB191" s="345"/>
      <c r="TOC191" s="343" t="s">
        <v>298</v>
      </c>
      <c r="TOD191" s="344"/>
      <c r="TOE191" s="344"/>
      <c r="TOF191" s="344"/>
      <c r="TOG191" s="344"/>
      <c r="TOH191" s="344"/>
      <c r="TOI191" s="344"/>
      <c r="TOJ191" s="345"/>
      <c r="TOK191" s="343" t="s">
        <v>298</v>
      </c>
      <c r="TOL191" s="344"/>
      <c r="TOM191" s="344"/>
      <c r="TON191" s="344"/>
      <c r="TOO191" s="344"/>
      <c r="TOP191" s="344"/>
      <c r="TOQ191" s="344"/>
      <c r="TOR191" s="345"/>
      <c r="TOS191" s="343" t="s">
        <v>298</v>
      </c>
      <c r="TOT191" s="344"/>
      <c r="TOU191" s="344"/>
      <c r="TOV191" s="344"/>
      <c r="TOW191" s="344"/>
      <c r="TOX191" s="344"/>
      <c r="TOY191" s="344"/>
      <c r="TOZ191" s="345"/>
      <c r="TPA191" s="343" t="s">
        <v>298</v>
      </c>
      <c r="TPB191" s="344"/>
      <c r="TPC191" s="344"/>
      <c r="TPD191" s="344"/>
      <c r="TPE191" s="344"/>
      <c r="TPF191" s="344"/>
      <c r="TPG191" s="344"/>
      <c r="TPH191" s="345"/>
      <c r="TPI191" s="343" t="s">
        <v>298</v>
      </c>
      <c r="TPJ191" s="344"/>
      <c r="TPK191" s="344"/>
      <c r="TPL191" s="344"/>
      <c r="TPM191" s="344"/>
      <c r="TPN191" s="344"/>
      <c r="TPO191" s="344"/>
      <c r="TPP191" s="345"/>
      <c r="TPQ191" s="343" t="s">
        <v>298</v>
      </c>
      <c r="TPR191" s="344"/>
      <c r="TPS191" s="344"/>
      <c r="TPT191" s="344"/>
      <c r="TPU191" s="344"/>
      <c r="TPV191" s="344"/>
      <c r="TPW191" s="344"/>
      <c r="TPX191" s="345"/>
      <c r="TPY191" s="343" t="s">
        <v>298</v>
      </c>
      <c r="TPZ191" s="344"/>
      <c r="TQA191" s="344"/>
      <c r="TQB191" s="344"/>
      <c r="TQC191" s="344"/>
      <c r="TQD191" s="344"/>
      <c r="TQE191" s="344"/>
      <c r="TQF191" s="345"/>
      <c r="TQG191" s="343" t="s">
        <v>298</v>
      </c>
      <c r="TQH191" s="344"/>
      <c r="TQI191" s="344"/>
      <c r="TQJ191" s="344"/>
      <c r="TQK191" s="344"/>
      <c r="TQL191" s="344"/>
      <c r="TQM191" s="344"/>
      <c r="TQN191" s="345"/>
      <c r="TQO191" s="343" t="s">
        <v>298</v>
      </c>
      <c r="TQP191" s="344"/>
      <c r="TQQ191" s="344"/>
      <c r="TQR191" s="344"/>
      <c r="TQS191" s="344"/>
      <c r="TQT191" s="344"/>
      <c r="TQU191" s="344"/>
      <c r="TQV191" s="345"/>
      <c r="TQW191" s="343" t="s">
        <v>298</v>
      </c>
      <c r="TQX191" s="344"/>
      <c r="TQY191" s="344"/>
      <c r="TQZ191" s="344"/>
      <c r="TRA191" s="344"/>
      <c r="TRB191" s="344"/>
      <c r="TRC191" s="344"/>
      <c r="TRD191" s="345"/>
      <c r="TRE191" s="343" t="s">
        <v>298</v>
      </c>
      <c r="TRF191" s="344"/>
      <c r="TRG191" s="344"/>
      <c r="TRH191" s="344"/>
      <c r="TRI191" s="344"/>
      <c r="TRJ191" s="344"/>
      <c r="TRK191" s="344"/>
      <c r="TRL191" s="345"/>
      <c r="TRM191" s="343" t="s">
        <v>298</v>
      </c>
      <c r="TRN191" s="344"/>
      <c r="TRO191" s="344"/>
      <c r="TRP191" s="344"/>
      <c r="TRQ191" s="344"/>
      <c r="TRR191" s="344"/>
      <c r="TRS191" s="344"/>
      <c r="TRT191" s="345"/>
      <c r="TRU191" s="343" t="s">
        <v>298</v>
      </c>
      <c r="TRV191" s="344"/>
      <c r="TRW191" s="344"/>
      <c r="TRX191" s="344"/>
      <c r="TRY191" s="344"/>
      <c r="TRZ191" s="344"/>
      <c r="TSA191" s="344"/>
      <c r="TSB191" s="345"/>
      <c r="TSC191" s="343" t="s">
        <v>298</v>
      </c>
      <c r="TSD191" s="344"/>
      <c r="TSE191" s="344"/>
      <c r="TSF191" s="344"/>
      <c r="TSG191" s="344"/>
      <c r="TSH191" s="344"/>
      <c r="TSI191" s="344"/>
      <c r="TSJ191" s="345"/>
      <c r="TSK191" s="343" t="s">
        <v>298</v>
      </c>
      <c r="TSL191" s="344"/>
      <c r="TSM191" s="344"/>
      <c r="TSN191" s="344"/>
      <c r="TSO191" s="344"/>
      <c r="TSP191" s="344"/>
      <c r="TSQ191" s="344"/>
      <c r="TSR191" s="345"/>
      <c r="TSS191" s="343" t="s">
        <v>298</v>
      </c>
      <c r="TST191" s="344"/>
      <c r="TSU191" s="344"/>
      <c r="TSV191" s="344"/>
      <c r="TSW191" s="344"/>
      <c r="TSX191" s="344"/>
      <c r="TSY191" s="344"/>
      <c r="TSZ191" s="345"/>
      <c r="TTA191" s="343" t="s">
        <v>298</v>
      </c>
      <c r="TTB191" s="344"/>
      <c r="TTC191" s="344"/>
      <c r="TTD191" s="344"/>
      <c r="TTE191" s="344"/>
      <c r="TTF191" s="344"/>
      <c r="TTG191" s="344"/>
      <c r="TTH191" s="345"/>
      <c r="TTI191" s="343" t="s">
        <v>298</v>
      </c>
      <c r="TTJ191" s="344"/>
      <c r="TTK191" s="344"/>
      <c r="TTL191" s="344"/>
      <c r="TTM191" s="344"/>
      <c r="TTN191" s="344"/>
      <c r="TTO191" s="344"/>
      <c r="TTP191" s="345"/>
      <c r="TTQ191" s="343" t="s">
        <v>298</v>
      </c>
      <c r="TTR191" s="344"/>
      <c r="TTS191" s="344"/>
      <c r="TTT191" s="344"/>
      <c r="TTU191" s="344"/>
      <c r="TTV191" s="344"/>
      <c r="TTW191" s="344"/>
      <c r="TTX191" s="345"/>
      <c r="TTY191" s="343" t="s">
        <v>298</v>
      </c>
      <c r="TTZ191" s="344"/>
      <c r="TUA191" s="344"/>
      <c r="TUB191" s="344"/>
      <c r="TUC191" s="344"/>
      <c r="TUD191" s="344"/>
      <c r="TUE191" s="344"/>
      <c r="TUF191" s="345"/>
      <c r="TUG191" s="343" t="s">
        <v>298</v>
      </c>
      <c r="TUH191" s="344"/>
      <c r="TUI191" s="344"/>
      <c r="TUJ191" s="344"/>
      <c r="TUK191" s="344"/>
      <c r="TUL191" s="344"/>
      <c r="TUM191" s="344"/>
      <c r="TUN191" s="345"/>
      <c r="TUO191" s="343" t="s">
        <v>298</v>
      </c>
      <c r="TUP191" s="344"/>
      <c r="TUQ191" s="344"/>
      <c r="TUR191" s="344"/>
      <c r="TUS191" s="344"/>
      <c r="TUT191" s="344"/>
      <c r="TUU191" s="344"/>
      <c r="TUV191" s="345"/>
      <c r="TUW191" s="343" t="s">
        <v>298</v>
      </c>
      <c r="TUX191" s="344"/>
      <c r="TUY191" s="344"/>
      <c r="TUZ191" s="344"/>
      <c r="TVA191" s="344"/>
      <c r="TVB191" s="344"/>
      <c r="TVC191" s="344"/>
      <c r="TVD191" s="345"/>
      <c r="TVE191" s="343" t="s">
        <v>298</v>
      </c>
      <c r="TVF191" s="344"/>
      <c r="TVG191" s="344"/>
      <c r="TVH191" s="344"/>
      <c r="TVI191" s="344"/>
      <c r="TVJ191" s="344"/>
      <c r="TVK191" s="344"/>
      <c r="TVL191" s="345"/>
      <c r="TVM191" s="343" t="s">
        <v>298</v>
      </c>
      <c r="TVN191" s="344"/>
      <c r="TVO191" s="344"/>
      <c r="TVP191" s="344"/>
      <c r="TVQ191" s="344"/>
      <c r="TVR191" s="344"/>
      <c r="TVS191" s="344"/>
      <c r="TVT191" s="345"/>
      <c r="TVU191" s="343" t="s">
        <v>298</v>
      </c>
      <c r="TVV191" s="344"/>
      <c r="TVW191" s="344"/>
      <c r="TVX191" s="344"/>
      <c r="TVY191" s="344"/>
      <c r="TVZ191" s="344"/>
      <c r="TWA191" s="344"/>
      <c r="TWB191" s="345"/>
      <c r="TWC191" s="343" t="s">
        <v>298</v>
      </c>
      <c r="TWD191" s="344"/>
      <c r="TWE191" s="344"/>
      <c r="TWF191" s="344"/>
      <c r="TWG191" s="344"/>
      <c r="TWH191" s="344"/>
      <c r="TWI191" s="344"/>
      <c r="TWJ191" s="345"/>
      <c r="TWK191" s="343" t="s">
        <v>298</v>
      </c>
      <c r="TWL191" s="344"/>
      <c r="TWM191" s="344"/>
      <c r="TWN191" s="344"/>
      <c r="TWO191" s="344"/>
      <c r="TWP191" s="344"/>
      <c r="TWQ191" s="344"/>
      <c r="TWR191" s="345"/>
      <c r="TWS191" s="343" t="s">
        <v>298</v>
      </c>
      <c r="TWT191" s="344"/>
      <c r="TWU191" s="344"/>
      <c r="TWV191" s="344"/>
      <c r="TWW191" s="344"/>
      <c r="TWX191" s="344"/>
      <c r="TWY191" s="344"/>
      <c r="TWZ191" s="345"/>
      <c r="TXA191" s="343" t="s">
        <v>298</v>
      </c>
      <c r="TXB191" s="344"/>
      <c r="TXC191" s="344"/>
      <c r="TXD191" s="344"/>
      <c r="TXE191" s="344"/>
      <c r="TXF191" s="344"/>
      <c r="TXG191" s="344"/>
      <c r="TXH191" s="345"/>
      <c r="TXI191" s="343" t="s">
        <v>298</v>
      </c>
      <c r="TXJ191" s="344"/>
      <c r="TXK191" s="344"/>
      <c r="TXL191" s="344"/>
      <c r="TXM191" s="344"/>
      <c r="TXN191" s="344"/>
      <c r="TXO191" s="344"/>
      <c r="TXP191" s="345"/>
      <c r="TXQ191" s="343" t="s">
        <v>298</v>
      </c>
      <c r="TXR191" s="344"/>
      <c r="TXS191" s="344"/>
      <c r="TXT191" s="344"/>
      <c r="TXU191" s="344"/>
      <c r="TXV191" s="344"/>
      <c r="TXW191" s="344"/>
      <c r="TXX191" s="345"/>
      <c r="TXY191" s="343" t="s">
        <v>298</v>
      </c>
      <c r="TXZ191" s="344"/>
      <c r="TYA191" s="344"/>
      <c r="TYB191" s="344"/>
      <c r="TYC191" s="344"/>
      <c r="TYD191" s="344"/>
      <c r="TYE191" s="344"/>
      <c r="TYF191" s="345"/>
      <c r="TYG191" s="343" t="s">
        <v>298</v>
      </c>
      <c r="TYH191" s="344"/>
      <c r="TYI191" s="344"/>
      <c r="TYJ191" s="344"/>
      <c r="TYK191" s="344"/>
      <c r="TYL191" s="344"/>
      <c r="TYM191" s="344"/>
      <c r="TYN191" s="345"/>
      <c r="TYO191" s="343" t="s">
        <v>298</v>
      </c>
      <c r="TYP191" s="344"/>
      <c r="TYQ191" s="344"/>
      <c r="TYR191" s="344"/>
      <c r="TYS191" s="344"/>
      <c r="TYT191" s="344"/>
      <c r="TYU191" s="344"/>
      <c r="TYV191" s="345"/>
      <c r="TYW191" s="343" t="s">
        <v>298</v>
      </c>
      <c r="TYX191" s="344"/>
      <c r="TYY191" s="344"/>
      <c r="TYZ191" s="344"/>
      <c r="TZA191" s="344"/>
      <c r="TZB191" s="344"/>
      <c r="TZC191" s="344"/>
      <c r="TZD191" s="345"/>
      <c r="TZE191" s="343" t="s">
        <v>298</v>
      </c>
      <c r="TZF191" s="344"/>
      <c r="TZG191" s="344"/>
      <c r="TZH191" s="344"/>
      <c r="TZI191" s="344"/>
      <c r="TZJ191" s="344"/>
      <c r="TZK191" s="344"/>
      <c r="TZL191" s="345"/>
      <c r="TZM191" s="343" t="s">
        <v>298</v>
      </c>
      <c r="TZN191" s="344"/>
      <c r="TZO191" s="344"/>
      <c r="TZP191" s="344"/>
      <c r="TZQ191" s="344"/>
      <c r="TZR191" s="344"/>
      <c r="TZS191" s="344"/>
      <c r="TZT191" s="345"/>
      <c r="TZU191" s="343" t="s">
        <v>298</v>
      </c>
      <c r="TZV191" s="344"/>
      <c r="TZW191" s="344"/>
      <c r="TZX191" s="344"/>
      <c r="TZY191" s="344"/>
      <c r="TZZ191" s="344"/>
      <c r="UAA191" s="344"/>
      <c r="UAB191" s="345"/>
      <c r="UAC191" s="343" t="s">
        <v>298</v>
      </c>
      <c r="UAD191" s="344"/>
      <c r="UAE191" s="344"/>
      <c r="UAF191" s="344"/>
      <c r="UAG191" s="344"/>
      <c r="UAH191" s="344"/>
      <c r="UAI191" s="344"/>
      <c r="UAJ191" s="345"/>
      <c r="UAK191" s="343" t="s">
        <v>298</v>
      </c>
      <c r="UAL191" s="344"/>
      <c r="UAM191" s="344"/>
      <c r="UAN191" s="344"/>
      <c r="UAO191" s="344"/>
      <c r="UAP191" s="344"/>
      <c r="UAQ191" s="344"/>
      <c r="UAR191" s="345"/>
      <c r="UAS191" s="343" t="s">
        <v>298</v>
      </c>
      <c r="UAT191" s="344"/>
      <c r="UAU191" s="344"/>
      <c r="UAV191" s="344"/>
      <c r="UAW191" s="344"/>
      <c r="UAX191" s="344"/>
      <c r="UAY191" s="344"/>
      <c r="UAZ191" s="345"/>
      <c r="UBA191" s="343" t="s">
        <v>298</v>
      </c>
      <c r="UBB191" s="344"/>
      <c r="UBC191" s="344"/>
      <c r="UBD191" s="344"/>
      <c r="UBE191" s="344"/>
      <c r="UBF191" s="344"/>
      <c r="UBG191" s="344"/>
      <c r="UBH191" s="345"/>
      <c r="UBI191" s="343" t="s">
        <v>298</v>
      </c>
      <c r="UBJ191" s="344"/>
      <c r="UBK191" s="344"/>
      <c r="UBL191" s="344"/>
      <c r="UBM191" s="344"/>
      <c r="UBN191" s="344"/>
      <c r="UBO191" s="344"/>
      <c r="UBP191" s="345"/>
      <c r="UBQ191" s="343" t="s">
        <v>298</v>
      </c>
      <c r="UBR191" s="344"/>
      <c r="UBS191" s="344"/>
      <c r="UBT191" s="344"/>
      <c r="UBU191" s="344"/>
      <c r="UBV191" s="344"/>
      <c r="UBW191" s="344"/>
      <c r="UBX191" s="345"/>
      <c r="UBY191" s="343" t="s">
        <v>298</v>
      </c>
      <c r="UBZ191" s="344"/>
      <c r="UCA191" s="344"/>
      <c r="UCB191" s="344"/>
      <c r="UCC191" s="344"/>
      <c r="UCD191" s="344"/>
      <c r="UCE191" s="344"/>
      <c r="UCF191" s="345"/>
      <c r="UCG191" s="343" t="s">
        <v>298</v>
      </c>
      <c r="UCH191" s="344"/>
      <c r="UCI191" s="344"/>
      <c r="UCJ191" s="344"/>
      <c r="UCK191" s="344"/>
      <c r="UCL191" s="344"/>
      <c r="UCM191" s="344"/>
      <c r="UCN191" s="345"/>
      <c r="UCO191" s="343" t="s">
        <v>298</v>
      </c>
      <c r="UCP191" s="344"/>
      <c r="UCQ191" s="344"/>
      <c r="UCR191" s="344"/>
      <c r="UCS191" s="344"/>
      <c r="UCT191" s="344"/>
      <c r="UCU191" s="344"/>
      <c r="UCV191" s="345"/>
      <c r="UCW191" s="343" t="s">
        <v>298</v>
      </c>
      <c r="UCX191" s="344"/>
      <c r="UCY191" s="344"/>
      <c r="UCZ191" s="344"/>
      <c r="UDA191" s="344"/>
      <c r="UDB191" s="344"/>
      <c r="UDC191" s="344"/>
      <c r="UDD191" s="345"/>
      <c r="UDE191" s="343" t="s">
        <v>298</v>
      </c>
      <c r="UDF191" s="344"/>
      <c r="UDG191" s="344"/>
      <c r="UDH191" s="344"/>
      <c r="UDI191" s="344"/>
      <c r="UDJ191" s="344"/>
      <c r="UDK191" s="344"/>
      <c r="UDL191" s="345"/>
      <c r="UDM191" s="343" t="s">
        <v>298</v>
      </c>
      <c r="UDN191" s="344"/>
      <c r="UDO191" s="344"/>
      <c r="UDP191" s="344"/>
      <c r="UDQ191" s="344"/>
      <c r="UDR191" s="344"/>
      <c r="UDS191" s="344"/>
      <c r="UDT191" s="345"/>
      <c r="UDU191" s="343" t="s">
        <v>298</v>
      </c>
      <c r="UDV191" s="344"/>
      <c r="UDW191" s="344"/>
      <c r="UDX191" s="344"/>
      <c r="UDY191" s="344"/>
      <c r="UDZ191" s="344"/>
      <c r="UEA191" s="344"/>
      <c r="UEB191" s="345"/>
      <c r="UEC191" s="343" t="s">
        <v>298</v>
      </c>
      <c r="UED191" s="344"/>
      <c r="UEE191" s="344"/>
      <c r="UEF191" s="344"/>
      <c r="UEG191" s="344"/>
      <c r="UEH191" s="344"/>
      <c r="UEI191" s="344"/>
      <c r="UEJ191" s="345"/>
      <c r="UEK191" s="343" t="s">
        <v>298</v>
      </c>
      <c r="UEL191" s="344"/>
      <c r="UEM191" s="344"/>
      <c r="UEN191" s="344"/>
      <c r="UEO191" s="344"/>
      <c r="UEP191" s="344"/>
      <c r="UEQ191" s="344"/>
      <c r="UER191" s="345"/>
      <c r="UES191" s="343" t="s">
        <v>298</v>
      </c>
      <c r="UET191" s="344"/>
      <c r="UEU191" s="344"/>
      <c r="UEV191" s="344"/>
      <c r="UEW191" s="344"/>
      <c r="UEX191" s="344"/>
      <c r="UEY191" s="344"/>
      <c r="UEZ191" s="345"/>
      <c r="UFA191" s="343" t="s">
        <v>298</v>
      </c>
      <c r="UFB191" s="344"/>
      <c r="UFC191" s="344"/>
      <c r="UFD191" s="344"/>
      <c r="UFE191" s="344"/>
      <c r="UFF191" s="344"/>
      <c r="UFG191" s="344"/>
      <c r="UFH191" s="345"/>
      <c r="UFI191" s="343" t="s">
        <v>298</v>
      </c>
      <c r="UFJ191" s="344"/>
      <c r="UFK191" s="344"/>
      <c r="UFL191" s="344"/>
      <c r="UFM191" s="344"/>
      <c r="UFN191" s="344"/>
      <c r="UFO191" s="344"/>
      <c r="UFP191" s="345"/>
      <c r="UFQ191" s="343" t="s">
        <v>298</v>
      </c>
      <c r="UFR191" s="344"/>
      <c r="UFS191" s="344"/>
      <c r="UFT191" s="344"/>
      <c r="UFU191" s="344"/>
      <c r="UFV191" s="344"/>
      <c r="UFW191" s="344"/>
      <c r="UFX191" s="345"/>
      <c r="UFY191" s="343" t="s">
        <v>298</v>
      </c>
      <c r="UFZ191" s="344"/>
      <c r="UGA191" s="344"/>
      <c r="UGB191" s="344"/>
      <c r="UGC191" s="344"/>
      <c r="UGD191" s="344"/>
      <c r="UGE191" s="344"/>
      <c r="UGF191" s="345"/>
      <c r="UGG191" s="343" t="s">
        <v>298</v>
      </c>
      <c r="UGH191" s="344"/>
      <c r="UGI191" s="344"/>
      <c r="UGJ191" s="344"/>
      <c r="UGK191" s="344"/>
      <c r="UGL191" s="344"/>
      <c r="UGM191" s="344"/>
      <c r="UGN191" s="345"/>
      <c r="UGO191" s="343" t="s">
        <v>298</v>
      </c>
      <c r="UGP191" s="344"/>
      <c r="UGQ191" s="344"/>
      <c r="UGR191" s="344"/>
      <c r="UGS191" s="344"/>
      <c r="UGT191" s="344"/>
      <c r="UGU191" s="344"/>
      <c r="UGV191" s="345"/>
      <c r="UGW191" s="343" t="s">
        <v>298</v>
      </c>
      <c r="UGX191" s="344"/>
      <c r="UGY191" s="344"/>
      <c r="UGZ191" s="344"/>
      <c r="UHA191" s="344"/>
      <c r="UHB191" s="344"/>
      <c r="UHC191" s="344"/>
      <c r="UHD191" s="345"/>
      <c r="UHE191" s="343" t="s">
        <v>298</v>
      </c>
      <c r="UHF191" s="344"/>
      <c r="UHG191" s="344"/>
      <c r="UHH191" s="344"/>
      <c r="UHI191" s="344"/>
      <c r="UHJ191" s="344"/>
      <c r="UHK191" s="344"/>
      <c r="UHL191" s="345"/>
      <c r="UHM191" s="343" t="s">
        <v>298</v>
      </c>
      <c r="UHN191" s="344"/>
      <c r="UHO191" s="344"/>
      <c r="UHP191" s="344"/>
      <c r="UHQ191" s="344"/>
      <c r="UHR191" s="344"/>
      <c r="UHS191" s="344"/>
      <c r="UHT191" s="345"/>
      <c r="UHU191" s="343" t="s">
        <v>298</v>
      </c>
      <c r="UHV191" s="344"/>
      <c r="UHW191" s="344"/>
      <c r="UHX191" s="344"/>
      <c r="UHY191" s="344"/>
      <c r="UHZ191" s="344"/>
      <c r="UIA191" s="344"/>
      <c r="UIB191" s="345"/>
      <c r="UIC191" s="343" t="s">
        <v>298</v>
      </c>
      <c r="UID191" s="344"/>
      <c r="UIE191" s="344"/>
      <c r="UIF191" s="344"/>
      <c r="UIG191" s="344"/>
      <c r="UIH191" s="344"/>
      <c r="UII191" s="344"/>
      <c r="UIJ191" s="345"/>
      <c r="UIK191" s="343" t="s">
        <v>298</v>
      </c>
      <c r="UIL191" s="344"/>
      <c r="UIM191" s="344"/>
      <c r="UIN191" s="344"/>
      <c r="UIO191" s="344"/>
      <c r="UIP191" s="344"/>
      <c r="UIQ191" s="344"/>
      <c r="UIR191" s="345"/>
      <c r="UIS191" s="343" t="s">
        <v>298</v>
      </c>
      <c r="UIT191" s="344"/>
      <c r="UIU191" s="344"/>
      <c r="UIV191" s="344"/>
      <c r="UIW191" s="344"/>
      <c r="UIX191" s="344"/>
      <c r="UIY191" s="344"/>
      <c r="UIZ191" s="345"/>
      <c r="UJA191" s="343" t="s">
        <v>298</v>
      </c>
      <c r="UJB191" s="344"/>
      <c r="UJC191" s="344"/>
      <c r="UJD191" s="344"/>
      <c r="UJE191" s="344"/>
      <c r="UJF191" s="344"/>
      <c r="UJG191" s="344"/>
      <c r="UJH191" s="345"/>
      <c r="UJI191" s="343" t="s">
        <v>298</v>
      </c>
      <c r="UJJ191" s="344"/>
      <c r="UJK191" s="344"/>
      <c r="UJL191" s="344"/>
      <c r="UJM191" s="344"/>
      <c r="UJN191" s="344"/>
      <c r="UJO191" s="344"/>
      <c r="UJP191" s="345"/>
      <c r="UJQ191" s="343" t="s">
        <v>298</v>
      </c>
      <c r="UJR191" s="344"/>
      <c r="UJS191" s="344"/>
      <c r="UJT191" s="344"/>
      <c r="UJU191" s="344"/>
      <c r="UJV191" s="344"/>
      <c r="UJW191" s="344"/>
      <c r="UJX191" s="345"/>
      <c r="UJY191" s="343" t="s">
        <v>298</v>
      </c>
      <c r="UJZ191" s="344"/>
      <c r="UKA191" s="344"/>
      <c r="UKB191" s="344"/>
      <c r="UKC191" s="344"/>
      <c r="UKD191" s="344"/>
      <c r="UKE191" s="344"/>
      <c r="UKF191" s="345"/>
      <c r="UKG191" s="343" t="s">
        <v>298</v>
      </c>
      <c r="UKH191" s="344"/>
      <c r="UKI191" s="344"/>
      <c r="UKJ191" s="344"/>
      <c r="UKK191" s="344"/>
      <c r="UKL191" s="344"/>
      <c r="UKM191" s="344"/>
      <c r="UKN191" s="345"/>
      <c r="UKO191" s="343" t="s">
        <v>298</v>
      </c>
      <c r="UKP191" s="344"/>
      <c r="UKQ191" s="344"/>
      <c r="UKR191" s="344"/>
      <c r="UKS191" s="344"/>
      <c r="UKT191" s="344"/>
      <c r="UKU191" s="344"/>
      <c r="UKV191" s="345"/>
      <c r="UKW191" s="343" t="s">
        <v>298</v>
      </c>
      <c r="UKX191" s="344"/>
      <c r="UKY191" s="344"/>
      <c r="UKZ191" s="344"/>
      <c r="ULA191" s="344"/>
      <c r="ULB191" s="344"/>
      <c r="ULC191" s="344"/>
      <c r="ULD191" s="345"/>
      <c r="ULE191" s="343" t="s">
        <v>298</v>
      </c>
      <c r="ULF191" s="344"/>
      <c r="ULG191" s="344"/>
      <c r="ULH191" s="344"/>
      <c r="ULI191" s="344"/>
      <c r="ULJ191" s="344"/>
      <c r="ULK191" s="344"/>
      <c r="ULL191" s="345"/>
      <c r="ULM191" s="343" t="s">
        <v>298</v>
      </c>
      <c r="ULN191" s="344"/>
      <c r="ULO191" s="344"/>
      <c r="ULP191" s="344"/>
      <c r="ULQ191" s="344"/>
      <c r="ULR191" s="344"/>
      <c r="ULS191" s="344"/>
      <c r="ULT191" s="345"/>
      <c r="ULU191" s="343" t="s">
        <v>298</v>
      </c>
      <c r="ULV191" s="344"/>
      <c r="ULW191" s="344"/>
      <c r="ULX191" s="344"/>
      <c r="ULY191" s="344"/>
      <c r="ULZ191" s="344"/>
      <c r="UMA191" s="344"/>
      <c r="UMB191" s="345"/>
      <c r="UMC191" s="343" t="s">
        <v>298</v>
      </c>
      <c r="UMD191" s="344"/>
      <c r="UME191" s="344"/>
      <c r="UMF191" s="344"/>
      <c r="UMG191" s="344"/>
      <c r="UMH191" s="344"/>
      <c r="UMI191" s="344"/>
      <c r="UMJ191" s="345"/>
      <c r="UMK191" s="343" t="s">
        <v>298</v>
      </c>
      <c r="UML191" s="344"/>
      <c r="UMM191" s="344"/>
      <c r="UMN191" s="344"/>
      <c r="UMO191" s="344"/>
      <c r="UMP191" s="344"/>
      <c r="UMQ191" s="344"/>
      <c r="UMR191" s="345"/>
      <c r="UMS191" s="343" t="s">
        <v>298</v>
      </c>
      <c r="UMT191" s="344"/>
      <c r="UMU191" s="344"/>
      <c r="UMV191" s="344"/>
      <c r="UMW191" s="344"/>
      <c r="UMX191" s="344"/>
      <c r="UMY191" s="344"/>
      <c r="UMZ191" s="345"/>
      <c r="UNA191" s="343" t="s">
        <v>298</v>
      </c>
      <c r="UNB191" s="344"/>
      <c r="UNC191" s="344"/>
      <c r="UND191" s="344"/>
      <c r="UNE191" s="344"/>
      <c r="UNF191" s="344"/>
      <c r="UNG191" s="344"/>
      <c r="UNH191" s="345"/>
      <c r="UNI191" s="343" t="s">
        <v>298</v>
      </c>
      <c r="UNJ191" s="344"/>
      <c r="UNK191" s="344"/>
      <c r="UNL191" s="344"/>
      <c r="UNM191" s="344"/>
      <c r="UNN191" s="344"/>
      <c r="UNO191" s="344"/>
      <c r="UNP191" s="345"/>
      <c r="UNQ191" s="343" t="s">
        <v>298</v>
      </c>
      <c r="UNR191" s="344"/>
      <c r="UNS191" s="344"/>
      <c r="UNT191" s="344"/>
      <c r="UNU191" s="344"/>
      <c r="UNV191" s="344"/>
      <c r="UNW191" s="344"/>
      <c r="UNX191" s="345"/>
      <c r="UNY191" s="343" t="s">
        <v>298</v>
      </c>
      <c r="UNZ191" s="344"/>
      <c r="UOA191" s="344"/>
      <c r="UOB191" s="344"/>
      <c r="UOC191" s="344"/>
      <c r="UOD191" s="344"/>
      <c r="UOE191" s="344"/>
      <c r="UOF191" s="345"/>
      <c r="UOG191" s="343" t="s">
        <v>298</v>
      </c>
      <c r="UOH191" s="344"/>
      <c r="UOI191" s="344"/>
      <c r="UOJ191" s="344"/>
      <c r="UOK191" s="344"/>
      <c r="UOL191" s="344"/>
      <c r="UOM191" s="344"/>
      <c r="UON191" s="345"/>
      <c r="UOO191" s="343" t="s">
        <v>298</v>
      </c>
      <c r="UOP191" s="344"/>
      <c r="UOQ191" s="344"/>
      <c r="UOR191" s="344"/>
      <c r="UOS191" s="344"/>
      <c r="UOT191" s="344"/>
      <c r="UOU191" s="344"/>
      <c r="UOV191" s="345"/>
      <c r="UOW191" s="343" t="s">
        <v>298</v>
      </c>
      <c r="UOX191" s="344"/>
      <c r="UOY191" s="344"/>
      <c r="UOZ191" s="344"/>
      <c r="UPA191" s="344"/>
      <c r="UPB191" s="344"/>
      <c r="UPC191" s="344"/>
      <c r="UPD191" s="345"/>
      <c r="UPE191" s="343" t="s">
        <v>298</v>
      </c>
      <c r="UPF191" s="344"/>
      <c r="UPG191" s="344"/>
      <c r="UPH191" s="344"/>
      <c r="UPI191" s="344"/>
      <c r="UPJ191" s="344"/>
      <c r="UPK191" s="344"/>
      <c r="UPL191" s="345"/>
      <c r="UPM191" s="343" t="s">
        <v>298</v>
      </c>
      <c r="UPN191" s="344"/>
      <c r="UPO191" s="344"/>
      <c r="UPP191" s="344"/>
      <c r="UPQ191" s="344"/>
      <c r="UPR191" s="344"/>
      <c r="UPS191" s="344"/>
      <c r="UPT191" s="345"/>
      <c r="UPU191" s="343" t="s">
        <v>298</v>
      </c>
      <c r="UPV191" s="344"/>
      <c r="UPW191" s="344"/>
      <c r="UPX191" s="344"/>
      <c r="UPY191" s="344"/>
      <c r="UPZ191" s="344"/>
      <c r="UQA191" s="344"/>
      <c r="UQB191" s="345"/>
      <c r="UQC191" s="343" t="s">
        <v>298</v>
      </c>
      <c r="UQD191" s="344"/>
      <c r="UQE191" s="344"/>
      <c r="UQF191" s="344"/>
      <c r="UQG191" s="344"/>
      <c r="UQH191" s="344"/>
      <c r="UQI191" s="344"/>
      <c r="UQJ191" s="345"/>
      <c r="UQK191" s="343" t="s">
        <v>298</v>
      </c>
      <c r="UQL191" s="344"/>
      <c r="UQM191" s="344"/>
      <c r="UQN191" s="344"/>
      <c r="UQO191" s="344"/>
      <c r="UQP191" s="344"/>
      <c r="UQQ191" s="344"/>
      <c r="UQR191" s="345"/>
      <c r="UQS191" s="343" t="s">
        <v>298</v>
      </c>
      <c r="UQT191" s="344"/>
      <c r="UQU191" s="344"/>
      <c r="UQV191" s="344"/>
      <c r="UQW191" s="344"/>
      <c r="UQX191" s="344"/>
      <c r="UQY191" s="344"/>
      <c r="UQZ191" s="345"/>
      <c r="URA191" s="343" t="s">
        <v>298</v>
      </c>
      <c r="URB191" s="344"/>
      <c r="URC191" s="344"/>
      <c r="URD191" s="344"/>
      <c r="URE191" s="344"/>
      <c r="URF191" s="344"/>
      <c r="URG191" s="344"/>
      <c r="URH191" s="345"/>
      <c r="URI191" s="343" t="s">
        <v>298</v>
      </c>
      <c r="URJ191" s="344"/>
      <c r="URK191" s="344"/>
      <c r="URL191" s="344"/>
      <c r="URM191" s="344"/>
      <c r="URN191" s="344"/>
      <c r="URO191" s="344"/>
      <c r="URP191" s="345"/>
      <c r="URQ191" s="343" t="s">
        <v>298</v>
      </c>
      <c r="URR191" s="344"/>
      <c r="URS191" s="344"/>
      <c r="URT191" s="344"/>
      <c r="URU191" s="344"/>
      <c r="URV191" s="344"/>
      <c r="URW191" s="344"/>
      <c r="URX191" s="345"/>
      <c r="URY191" s="343" t="s">
        <v>298</v>
      </c>
      <c r="URZ191" s="344"/>
      <c r="USA191" s="344"/>
      <c r="USB191" s="344"/>
      <c r="USC191" s="344"/>
      <c r="USD191" s="344"/>
      <c r="USE191" s="344"/>
      <c r="USF191" s="345"/>
      <c r="USG191" s="343" t="s">
        <v>298</v>
      </c>
      <c r="USH191" s="344"/>
      <c r="USI191" s="344"/>
      <c r="USJ191" s="344"/>
      <c r="USK191" s="344"/>
      <c r="USL191" s="344"/>
      <c r="USM191" s="344"/>
      <c r="USN191" s="345"/>
      <c r="USO191" s="343" t="s">
        <v>298</v>
      </c>
      <c r="USP191" s="344"/>
      <c r="USQ191" s="344"/>
      <c r="USR191" s="344"/>
      <c r="USS191" s="344"/>
      <c r="UST191" s="344"/>
      <c r="USU191" s="344"/>
      <c r="USV191" s="345"/>
      <c r="USW191" s="343" t="s">
        <v>298</v>
      </c>
      <c r="USX191" s="344"/>
      <c r="USY191" s="344"/>
      <c r="USZ191" s="344"/>
      <c r="UTA191" s="344"/>
      <c r="UTB191" s="344"/>
      <c r="UTC191" s="344"/>
      <c r="UTD191" s="345"/>
      <c r="UTE191" s="343" t="s">
        <v>298</v>
      </c>
      <c r="UTF191" s="344"/>
      <c r="UTG191" s="344"/>
      <c r="UTH191" s="344"/>
      <c r="UTI191" s="344"/>
      <c r="UTJ191" s="344"/>
      <c r="UTK191" s="344"/>
      <c r="UTL191" s="345"/>
      <c r="UTM191" s="343" t="s">
        <v>298</v>
      </c>
      <c r="UTN191" s="344"/>
      <c r="UTO191" s="344"/>
      <c r="UTP191" s="344"/>
      <c r="UTQ191" s="344"/>
      <c r="UTR191" s="344"/>
      <c r="UTS191" s="344"/>
      <c r="UTT191" s="345"/>
      <c r="UTU191" s="343" t="s">
        <v>298</v>
      </c>
      <c r="UTV191" s="344"/>
      <c r="UTW191" s="344"/>
      <c r="UTX191" s="344"/>
      <c r="UTY191" s="344"/>
      <c r="UTZ191" s="344"/>
      <c r="UUA191" s="344"/>
      <c r="UUB191" s="345"/>
      <c r="UUC191" s="343" t="s">
        <v>298</v>
      </c>
      <c r="UUD191" s="344"/>
      <c r="UUE191" s="344"/>
      <c r="UUF191" s="344"/>
      <c r="UUG191" s="344"/>
      <c r="UUH191" s="344"/>
      <c r="UUI191" s="344"/>
      <c r="UUJ191" s="345"/>
      <c r="UUK191" s="343" t="s">
        <v>298</v>
      </c>
      <c r="UUL191" s="344"/>
      <c r="UUM191" s="344"/>
      <c r="UUN191" s="344"/>
      <c r="UUO191" s="344"/>
      <c r="UUP191" s="344"/>
      <c r="UUQ191" s="344"/>
      <c r="UUR191" s="345"/>
      <c r="UUS191" s="343" t="s">
        <v>298</v>
      </c>
      <c r="UUT191" s="344"/>
      <c r="UUU191" s="344"/>
      <c r="UUV191" s="344"/>
      <c r="UUW191" s="344"/>
      <c r="UUX191" s="344"/>
      <c r="UUY191" s="344"/>
      <c r="UUZ191" s="345"/>
      <c r="UVA191" s="343" t="s">
        <v>298</v>
      </c>
      <c r="UVB191" s="344"/>
      <c r="UVC191" s="344"/>
      <c r="UVD191" s="344"/>
      <c r="UVE191" s="344"/>
      <c r="UVF191" s="344"/>
      <c r="UVG191" s="344"/>
      <c r="UVH191" s="345"/>
      <c r="UVI191" s="343" t="s">
        <v>298</v>
      </c>
      <c r="UVJ191" s="344"/>
      <c r="UVK191" s="344"/>
      <c r="UVL191" s="344"/>
      <c r="UVM191" s="344"/>
      <c r="UVN191" s="344"/>
      <c r="UVO191" s="344"/>
      <c r="UVP191" s="345"/>
      <c r="UVQ191" s="343" t="s">
        <v>298</v>
      </c>
      <c r="UVR191" s="344"/>
      <c r="UVS191" s="344"/>
      <c r="UVT191" s="344"/>
      <c r="UVU191" s="344"/>
      <c r="UVV191" s="344"/>
      <c r="UVW191" s="344"/>
      <c r="UVX191" s="345"/>
      <c r="UVY191" s="343" t="s">
        <v>298</v>
      </c>
      <c r="UVZ191" s="344"/>
      <c r="UWA191" s="344"/>
      <c r="UWB191" s="344"/>
      <c r="UWC191" s="344"/>
      <c r="UWD191" s="344"/>
      <c r="UWE191" s="344"/>
      <c r="UWF191" s="345"/>
      <c r="UWG191" s="343" t="s">
        <v>298</v>
      </c>
      <c r="UWH191" s="344"/>
      <c r="UWI191" s="344"/>
      <c r="UWJ191" s="344"/>
      <c r="UWK191" s="344"/>
      <c r="UWL191" s="344"/>
      <c r="UWM191" s="344"/>
      <c r="UWN191" s="345"/>
      <c r="UWO191" s="343" t="s">
        <v>298</v>
      </c>
      <c r="UWP191" s="344"/>
      <c r="UWQ191" s="344"/>
      <c r="UWR191" s="344"/>
      <c r="UWS191" s="344"/>
      <c r="UWT191" s="344"/>
      <c r="UWU191" s="344"/>
      <c r="UWV191" s="345"/>
      <c r="UWW191" s="343" t="s">
        <v>298</v>
      </c>
      <c r="UWX191" s="344"/>
      <c r="UWY191" s="344"/>
      <c r="UWZ191" s="344"/>
      <c r="UXA191" s="344"/>
      <c r="UXB191" s="344"/>
      <c r="UXC191" s="344"/>
      <c r="UXD191" s="345"/>
      <c r="UXE191" s="343" t="s">
        <v>298</v>
      </c>
      <c r="UXF191" s="344"/>
      <c r="UXG191" s="344"/>
      <c r="UXH191" s="344"/>
      <c r="UXI191" s="344"/>
      <c r="UXJ191" s="344"/>
      <c r="UXK191" s="344"/>
      <c r="UXL191" s="345"/>
      <c r="UXM191" s="343" t="s">
        <v>298</v>
      </c>
      <c r="UXN191" s="344"/>
      <c r="UXO191" s="344"/>
      <c r="UXP191" s="344"/>
      <c r="UXQ191" s="344"/>
      <c r="UXR191" s="344"/>
      <c r="UXS191" s="344"/>
      <c r="UXT191" s="345"/>
      <c r="UXU191" s="343" t="s">
        <v>298</v>
      </c>
      <c r="UXV191" s="344"/>
      <c r="UXW191" s="344"/>
      <c r="UXX191" s="344"/>
      <c r="UXY191" s="344"/>
      <c r="UXZ191" s="344"/>
      <c r="UYA191" s="344"/>
      <c r="UYB191" s="345"/>
      <c r="UYC191" s="343" t="s">
        <v>298</v>
      </c>
      <c r="UYD191" s="344"/>
      <c r="UYE191" s="344"/>
      <c r="UYF191" s="344"/>
      <c r="UYG191" s="344"/>
      <c r="UYH191" s="344"/>
      <c r="UYI191" s="344"/>
      <c r="UYJ191" s="345"/>
      <c r="UYK191" s="343" t="s">
        <v>298</v>
      </c>
      <c r="UYL191" s="344"/>
      <c r="UYM191" s="344"/>
      <c r="UYN191" s="344"/>
      <c r="UYO191" s="344"/>
      <c r="UYP191" s="344"/>
      <c r="UYQ191" s="344"/>
      <c r="UYR191" s="345"/>
      <c r="UYS191" s="343" t="s">
        <v>298</v>
      </c>
      <c r="UYT191" s="344"/>
      <c r="UYU191" s="344"/>
      <c r="UYV191" s="344"/>
      <c r="UYW191" s="344"/>
      <c r="UYX191" s="344"/>
      <c r="UYY191" s="344"/>
      <c r="UYZ191" s="345"/>
      <c r="UZA191" s="343" t="s">
        <v>298</v>
      </c>
      <c r="UZB191" s="344"/>
      <c r="UZC191" s="344"/>
      <c r="UZD191" s="344"/>
      <c r="UZE191" s="344"/>
      <c r="UZF191" s="344"/>
      <c r="UZG191" s="344"/>
      <c r="UZH191" s="345"/>
      <c r="UZI191" s="343" t="s">
        <v>298</v>
      </c>
      <c r="UZJ191" s="344"/>
      <c r="UZK191" s="344"/>
      <c r="UZL191" s="344"/>
      <c r="UZM191" s="344"/>
      <c r="UZN191" s="344"/>
      <c r="UZO191" s="344"/>
      <c r="UZP191" s="345"/>
      <c r="UZQ191" s="343" t="s">
        <v>298</v>
      </c>
      <c r="UZR191" s="344"/>
      <c r="UZS191" s="344"/>
      <c r="UZT191" s="344"/>
      <c r="UZU191" s="344"/>
      <c r="UZV191" s="344"/>
      <c r="UZW191" s="344"/>
      <c r="UZX191" s="345"/>
      <c r="UZY191" s="343" t="s">
        <v>298</v>
      </c>
      <c r="UZZ191" s="344"/>
      <c r="VAA191" s="344"/>
      <c r="VAB191" s="344"/>
      <c r="VAC191" s="344"/>
      <c r="VAD191" s="344"/>
      <c r="VAE191" s="344"/>
      <c r="VAF191" s="345"/>
      <c r="VAG191" s="343" t="s">
        <v>298</v>
      </c>
      <c r="VAH191" s="344"/>
      <c r="VAI191" s="344"/>
      <c r="VAJ191" s="344"/>
      <c r="VAK191" s="344"/>
      <c r="VAL191" s="344"/>
      <c r="VAM191" s="344"/>
      <c r="VAN191" s="345"/>
      <c r="VAO191" s="343" t="s">
        <v>298</v>
      </c>
      <c r="VAP191" s="344"/>
      <c r="VAQ191" s="344"/>
      <c r="VAR191" s="344"/>
      <c r="VAS191" s="344"/>
      <c r="VAT191" s="344"/>
      <c r="VAU191" s="344"/>
      <c r="VAV191" s="345"/>
      <c r="VAW191" s="343" t="s">
        <v>298</v>
      </c>
      <c r="VAX191" s="344"/>
      <c r="VAY191" s="344"/>
      <c r="VAZ191" s="344"/>
      <c r="VBA191" s="344"/>
      <c r="VBB191" s="344"/>
      <c r="VBC191" s="344"/>
      <c r="VBD191" s="345"/>
      <c r="VBE191" s="343" t="s">
        <v>298</v>
      </c>
      <c r="VBF191" s="344"/>
      <c r="VBG191" s="344"/>
      <c r="VBH191" s="344"/>
      <c r="VBI191" s="344"/>
      <c r="VBJ191" s="344"/>
      <c r="VBK191" s="344"/>
      <c r="VBL191" s="345"/>
      <c r="VBM191" s="343" t="s">
        <v>298</v>
      </c>
      <c r="VBN191" s="344"/>
      <c r="VBO191" s="344"/>
      <c r="VBP191" s="344"/>
      <c r="VBQ191" s="344"/>
      <c r="VBR191" s="344"/>
      <c r="VBS191" s="344"/>
      <c r="VBT191" s="345"/>
      <c r="VBU191" s="343" t="s">
        <v>298</v>
      </c>
      <c r="VBV191" s="344"/>
      <c r="VBW191" s="344"/>
      <c r="VBX191" s="344"/>
      <c r="VBY191" s="344"/>
      <c r="VBZ191" s="344"/>
      <c r="VCA191" s="344"/>
      <c r="VCB191" s="345"/>
      <c r="VCC191" s="343" t="s">
        <v>298</v>
      </c>
      <c r="VCD191" s="344"/>
      <c r="VCE191" s="344"/>
      <c r="VCF191" s="344"/>
      <c r="VCG191" s="344"/>
      <c r="VCH191" s="344"/>
      <c r="VCI191" s="344"/>
      <c r="VCJ191" s="345"/>
      <c r="VCK191" s="343" t="s">
        <v>298</v>
      </c>
      <c r="VCL191" s="344"/>
      <c r="VCM191" s="344"/>
      <c r="VCN191" s="344"/>
      <c r="VCO191" s="344"/>
      <c r="VCP191" s="344"/>
      <c r="VCQ191" s="344"/>
      <c r="VCR191" s="345"/>
      <c r="VCS191" s="343" t="s">
        <v>298</v>
      </c>
      <c r="VCT191" s="344"/>
      <c r="VCU191" s="344"/>
      <c r="VCV191" s="344"/>
      <c r="VCW191" s="344"/>
      <c r="VCX191" s="344"/>
      <c r="VCY191" s="344"/>
      <c r="VCZ191" s="345"/>
      <c r="VDA191" s="343" t="s">
        <v>298</v>
      </c>
      <c r="VDB191" s="344"/>
      <c r="VDC191" s="344"/>
      <c r="VDD191" s="344"/>
      <c r="VDE191" s="344"/>
      <c r="VDF191" s="344"/>
      <c r="VDG191" s="344"/>
      <c r="VDH191" s="345"/>
      <c r="VDI191" s="343" t="s">
        <v>298</v>
      </c>
      <c r="VDJ191" s="344"/>
      <c r="VDK191" s="344"/>
      <c r="VDL191" s="344"/>
      <c r="VDM191" s="344"/>
      <c r="VDN191" s="344"/>
      <c r="VDO191" s="344"/>
      <c r="VDP191" s="345"/>
      <c r="VDQ191" s="343" t="s">
        <v>298</v>
      </c>
      <c r="VDR191" s="344"/>
      <c r="VDS191" s="344"/>
      <c r="VDT191" s="344"/>
      <c r="VDU191" s="344"/>
      <c r="VDV191" s="344"/>
      <c r="VDW191" s="344"/>
      <c r="VDX191" s="345"/>
      <c r="VDY191" s="343" t="s">
        <v>298</v>
      </c>
      <c r="VDZ191" s="344"/>
      <c r="VEA191" s="344"/>
      <c r="VEB191" s="344"/>
      <c r="VEC191" s="344"/>
      <c r="VED191" s="344"/>
      <c r="VEE191" s="344"/>
      <c r="VEF191" s="345"/>
      <c r="VEG191" s="343" t="s">
        <v>298</v>
      </c>
      <c r="VEH191" s="344"/>
      <c r="VEI191" s="344"/>
      <c r="VEJ191" s="344"/>
      <c r="VEK191" s="344"/>
      <c r="VEL191" s="344"/>
      <c r="VEM191" s="344"/>
      <c r="VEN191" s="345"/>
      <c r="VEO191" s="343" t="s">
        <v>298</v>
      </c>
      <c r="VEP191" s="344"/>
      <c r="VEQ191" s="344"/>
      <c r="VER191" s="344"/>
      <c r="VES191" s="344"/>
      <c r="VET191" s="344"/>
      <c r="VEU191" s="344"/>
      <c r="VEV191" s="345"/>
      <c r="VEW191" s="343" t="s">
        <v>298</v>
      </c>
      <c r="VEX191" s="344"/>
      <c r="VEY191" s="344"/>
      <c r="VEZ191" s="344"/>
      <c r="VFA191" s="344"/>
      <c r="VFB191" s="344"/>
      <c r="VFC191" s="344"/>
      <c r="VFD191" s="345"/>
      <c r="VFE191" s="343" t="s">
        <v>298</v>
      </c>
      <c r="VFF191" s="344"/>
      <c r="VFG191" s="344"/>
      <c r="VFH191" s="344"/>
      <c r="VFI191" s="344"/>
      <c r="VFJ191" s="344"/>
      <c r="VFK191" s="344"/>
      <c r="VFL191" s="345"/>
      <c r="VFM191" s="343" t="s">
        <v>298</v>
      </c>
      <c r="VFN191" s="344"/>
      <c r="VFO191" s="344"/>
      <c r="VFP191" s="344"/>
      <c r="VFQ191" s="344"/>
      <c r="VFR191" s="344"/>
      <c r="VFS191" s="344"/>
      <c r="VFT191" s="345"/>
      <c r="VFU191" s="343" t="s">
        <v>298</v>
      </c>
      <c r="VFV191" s="344"/>
      <c r="VFW191" s="344"/>
      <c r="VFX191" s="344"/>
      <c r="VFY191" s="344"/>
      <c r="VFZ191" s="344"/>
      <c r="VGA191" s="344"/>
      <c r="VGB191" s="345"/>
      <c r="VGC191" s="343" t="s">
        <v>298</v>
      </c>
      <c r="VGD191" s="344"/>
      <c r="VGE191" s="344"/>
      <c r="VGF191" s="344"/>
      <c r="VGG191" s="344"/>
      <c r="VGH191" s="344"/>
      <c r="VGI191" s="344"/>
      <c r="VGJ191" s="345"/>
      <c r="VGK191" s="343" t="s">
        <v>298</v>
      </c>
      <c r="VGL191" s="344"/>
      <c r="VGM191" s="344"/>
      <c r="VGN191" s="344"/>
      <c r="VGO191" s="344"/>
      <c r="VGP191" s="344"/>
      <c r="VGQ191" s="344"/>
      <c r="VGR191" s="345"/>
      <c r="VGS191" s="343" t="s">
        <v>298</v>
      </c>
      <c r="VGT191" s="344"/>
      <c r="VGU191" s="344"/>
      <c r="VGV191" s="344"/>
      <c r="VGW191" s="344"/>
      <c r="VGX191" s="344"/>
      <c r="VGY191" s="344"/>
      <c r="VGZ191" s="345"/>
      <c r="VHA191" s="343" t="s">
        <v>298</v>
      </c>
      <c r="VHB191" s="344"/>
      <c r="VHC191" s="344"/>
      <c r="VHD191" s="344"/>
      <c r="VHE191" s="344"/>
      <c r="VHF191" s="344"/>
      <c r="VHG191" s="344"/>
      <c r="VHH191" s="345"/>
      <c r="VHI191" s="343" t="s">
        <v>298</v>
      </c>
      <c r="VHJ191" s="344"/>
      <c r="VHK191" s="344"/>
      <c r="VHL191" s="344"/>
      <c r="VHM191" s="344"/>
      <c r="VHN191" s="344"/>
      <c r="VHO191" s="344"/>
      <c r="VHP191" s="345"/>
      <c r="VHQ191" s="343" t="s">
        <v>298</v>
      </c>
      <c r="VHR191" s="344"/>
      <c r="VHS191" s="344"/>
      <c r="VHT191" s="344"/>
      <c r="VHU191" s="344"/>
      <c r="VHV191" s="344"/>
      <c r="VHW191" s="344"/>
      <c r="VHX191" s="345"/>
      <c r="VHY191" s="343" t="s">
        <v>298</v>
      </c>
      <c r="VHZ191" s="344"/>
      <c r="VIA191" s="344"/>
      <c r="VIB191" s="344"/>
      <c r="VIC191" s="344"/>
      <c r="VID191" s="344"/>
      <c r="VIE191" s="344"/>
      <c r="VIF191" s="345"/>
      <c r="VIG191" s="343" t="s">
        <v>298</v>
      </c>
      <c r="VIH191" s="344"/>
      <c r="VII191" s="344"/>
      <c r="VIJ191" s="344"/>
      <c r="VIK191" s="344"/>
      <c r="VIL191" s="344"/>
      <c r="VIM191" s="344"/>
      <c r="VIN191" s="345"/>
      <c r="VIO191" s="343" t="s">
        <v>298</v>
      </c>
      <c r="VIP191" s="344"/>
      <c r="VIQ191" s="344"/>
      <c r="VIR191" s="344"/>
      <c r="VIS191" s="344"/>
      <c r="VIT191" s="344"/>
      <c r="VIU191" s="344"/>
      <c r="VIV191" s="345"/>
      <c r="VIW191" s="343" t="s">
        <v>298</v>
      </c>
      <c r="VIX191" s="344"/>
      <c r="VIY191" s="344"/>
      <c r="VIZ191" s="344"/>
      <c r="VJA191" s="344"/>
      <c r="VJB191" s="344"/>
      <c r="VJC191" s="344"/>
      <c r="VJD191" s="345"/>
      <c r="VJE191" s="343" t="s">
        <v>298</v>
      </c>
      <c r="VJF191" s="344"/>
      <c r="VJG191" s="344"/>
      <c r="VJH191" s="344"/>
      <c r="VJI191" s="344"/>
      <c r="VJJ191" s="344"/>
      <c r="VJK191" s="344"/>
      <c r="VJL191" s="345"/>
      <c r="VJM191" s="343" t="s">
        <v>298</v>
      </c>
      <c r="VJN191" s="344"/>
      <c r="VJO191" s="344"/>
      <c r="VJP191" s="344"/>
      <c r="VJQ191" s="344"/>
      <c r="VJR191" s="344"/>
      <c r="VJS191" s="344"/>
      <c r="VJT191" s="345"/>
      <c r="VJU191" s="343" t="s">
        <v>298</v>
      </c>
      <c r="VJV191" s="344"/>
      <c r="VJW191" s="344"/>
      <c r="VJX191" s="344"/>
      <c r="VJY191" s="344"/>
      <c r="VJZ191" s="344"/>
      <c r="VKA191" s="344"/>
      <c r="VKB191" s="345"/>
      <c r="VKC191" s="343" t="s">
        <v>298</v>
      </c>
      <c r="VKD191" s="344"/>
      <c r="VKE191" s="344"/>
      <c r="VKF191" s="344"/>
      <c r="VKG191" s="344"/>
      <c r="VKH191" s="344"/>
      <c r="VKI191" s="344"/>
      <c r="VKJ191" s="345"/>
      <c r="VKK191" s="343" t="s">
        <v>298</v>
      </c>
      <c r="VKL191" s="344"/>
      <c r="VKM191" s="344"/>
      <c r="VKN191" s="344"/>
      <c r="VKO191" s="344"/>
      <c r="VKP191" s="344"/>
      <c r="VKQ191" s="344"/>
      <c r="VKR191" s="345"/>
      <c r="VKS191" s="343" t="s">
        <v>298</v>
      </c>
      <c r="VKT191" s="344"/>
      <c r="VKU191" s="344"/>
      <c r="VKV191" s="344"/>
      <c r="VKW191" s="344"/>
      <c r="VKX191" s="344"/>
      <c r="VKY191" s="344"/>
      <c r="VKZ191" s="345"/>
      <c r="VLA191" s="343" t="s">
        <v>298</v>
      </c>
      <c r="VLB191" s="344"/>
      <c r="VLC191" s="344"/>
      <c r="VLD191" s="344"/>
      <c r="VLE191" s="344"/>
      <c r="VLF191" s="344"/>
      <c r="VLG191" s="344"/>
      <c r="VLH191" s="345"/>
      <c r="VLI191" s="343" t="s">
        <v>298</v>
      </c>
      <c r="VLJ191" s="344"/>
      <c r="VLK191" s="344"/>
      <c r="VLL191" s="344"/>
      <c r="VLM191" s="344"/>
      <c r="VLN191" s="344"/>
      <c r="VLO191" s="344"/>
      <c r="VLP191" s="345"/>
      <c r="VLQ191" s="343" t="s">
        <v>298</v>
      </c>
      <c r="VLR191" s="344"/>
      <c r="VLS191" s="344"/>
      <c r="VLT191" s="344"/>
      <c r="VLU191" s="344"/>
      <c r="VLV191" s="344"/>
      <c r="VLW191" s="344"/>
      <c r="VLX191" s="345"/>
      <c r="VLY191" s="343" t="s">
        <v>298</v>
      </c>
      <c r="VLZ191" s="344"/>
      <c r="VMA191" s="344"/>
      <c r="VMB191" s="344"/>
      <c r="VMC191" s="344"/>
      <c r="VMD191" s="344"/>
      <c r="VME191" s="344"/>
      <c r="VMF191" s="345"/>
      <c r="VMG191" s="343" t="s">
        <v>298</v>
      </c>
      <c r="VMH191" s="344"/>
      <c r="VMI191" s="344"/>
      <c r="VMJ191" s="344"/>
      <c r="VMK191" s="344"/>
      <c r="VML191" s="344"/>
      <c r="VMM191" s="344"/>
      <c r="VMN191" s="345"/>
      <c r="VMO191" s="343" t="s">
        <v>298</v>
      </c>
      <c r="VMP191" s="344"/>
      <c r="VMQ191" s="344"/>
      <c r="VMR191" s="344"/>
      <c r="VMS191" s="344"/>
      <c r="VMT191" s="344"/>
      <c r="VMU191" s="344"/>
      <c r="VMV191" s="345"/>
      <c r="VMW191" s="343" t="s">
        <v>298</v>
      </c>
      <c r="VMX191" s="344"/>
      <c r="VMY191" s="344"/>
      <c r="VMZ191" s="344"/>
      <c r="VNA191" s="344"/>
      <c r="VNB191" s="344"/>
      <c r="VNC191" s="344"/>
      <c r="VND191" s="345"/>
      <c r="VNE191" s="343" t="s">
        <v>298</v>
      </c>
      <c r="VNF191" s="344"/>
      <c r="VNG191" s="344"/>
      <c r="VNH191" s="344"/>
      <c r="VNI191" s="344"/>
      <c r="VNJ191" s="344"/>
      <c r="VNK191" s="344"/>
      <c r="VNL191" s="345"/>
      <c r="VNM191" s="343" t="s">
        <v>298</v>
      </c>
      <c r="VNN191" s="344"/>
      <c r="VNO191" s="344"/>
      <c r="VNP191" s="344"/>
      <c r="VNQ191" s="344"/>
      <c r="VNR191" s="344"/>
      <c r="VNS191" s="344"/>
      <c r="VNT191" s="345"/>
      <c r="VNU191" s="343" t="s">
        <v>298</v>
      </c>
      <c r="VNV191" s="344"/>
      <c r="VNW191" s="344"/>
      <c r="VNX191" s="344"/>
      <c r="VNY191" s="344"/>
      <c r="VNZ191" s="344"/>
      <c r="VOA191" s="344"/>
      <c r="VOB191" s="345"/>
      <c r="VOC191" s="343" t="s">
        <v>298</v>
      </c>
      <c r="VOD191" s="344"/>
      <c r="VOE191" s="344"/>
      <c r="VOF191" s="344"/>
      <c r="VOG191" s="344"/>
      <c r="VOH191" s="344"/>
      <c r="VOI191" s="344"/>
      <c r="VOJ191" s="345"/>
      <c r="VOK191" s="343" t="s">
        <v>298</v>
      </c>
      <c r="VOL191" s="344"/>
      <c r="VOM191" s="344"/>
      <c r="VON191" s="344"/>
      <c r="VOO191" s="344"/>
      <c r="VOP191" s="344"/>
      <c r="VOQ191" s="344"/>
      <c r="VOR191" s="345"/>
      <c r="VOS191" s="343" t="s">
        <v>298</v>
      </c>
      <c r="VOT191" s="344"/>
      <c r="VOU191" s="344"/>
      <c r="VOV191" s="344"/>
      <c r="VOW191" s="344"/>
      <c r="VOX191" s="344"/>
      <c r="VOY191" s="344"/>
      <c r="VOZ191" s="345"/>
      <c r="VPA191" s="343" t="s">
        <v>298</v>
      </c>
      <c r="VPB191" s="344"/>
      <c r="VPC191" s="344"/>
      <c r="VPD191" s="344"/>
      <c r="VPE191" s="344"/>
      <c r="VPF191" s="344"/>
      <c r="VPG191" s="344"/>
      <c r="VPH191" s="345"/>
      <c r="VPI191" s="343" t="s">
        <v>298</v>
      </c>
      <c r="VPJ191" s="344"/>
      <c r="VPK191" s="344"/>
      <c r="VPL191" s="344"/>
      <c r="VPM191" s="344"/>
      <c r="VPN191" s="344"/>
      <c r="VPO191" s="344"/>
      <c r="VPP191" s="345"/>
      <c r="VPQ191" s="343" t="s">
        <v>298</v>
      </c>
      <c r="VPR191" s="344"/>
      <c r="VPS191" s="344"/>
      <c r="VPT191" s="344"/>
      <c r="VPU191" s="344"/>
      <c r="VPV191" s="344"/>
      <c r="VPW191" s="344"/>
      <c r="VPX191" s="345"/>
      <c r="VPY191" s="343" t="s">
        <v>298</v>
      </c>
      <c r="VPZ191" s="344"/>
      <c r="VQA191" s="344"/>
      <c r="VQB191" s="344"/>
      <c r="VQC191" s="344"/>
      <c r="VQD191" s="344"/>
      <c r="VQE191" s="344"/>
      <c r="VQF191" s="345"/>
      <c r="VQG191" s="343" t="s">
        <v>298</v>
      </c>
      <c r="VQH191" s="344"/>
      <c r="VQI191" s="344"/>
      <c r="VQJ191" s="344"/>
      <c r="VQK191" s="344"/>
      <c r="VQL191" s="344"/>
      <c r="VQM191" s="344"/>
      <c r="VQN191" s="345"/>
      <c r="VQO191" s="343" t="s">
        <v>298</v>
      </c>
      <c r="VQP191" s="344"/>
      <c r="VQQ191" s="344"/>
      <c r="VQR191" s="344"/>
      <c r="VQS191" s="344"/>
      <c r="VQT191" s="344"/>
      <c r="VQU191" s="344"/>
      <c r="VQV191" s="345"/>
      <c r="VQW191" s="343" t="s">
        <v>298</v>
      </c>
      <c r="VQX191" s="344"/>
      <c r="VQY191" s="344"/>
      <c r="VQZ191" s="344"/>
      <c r="VRA191" s="344"/>
      <c r="VRB191" s="344"/>
      <c r="VRC191" s="344"/>
      <c r="VRD191" s="345"/>
      <c r="VRE191" s="343" t="s">
        <v>298</v>
      </c>
      <c r="VRF191" s="344"/>
      <c r="VRG191" s="344"/>
      <c r="VRH191" s="344"/>
      <c r="VRI191" s="344"/>
      <c r="VRJ191" s="344"/>
      <c r="VRK191" s="344"/>
      <c r="VRL191" s="345"/>
      <c r="VRM191" s="343" t="s">
        <v>298</v>
      </c>
      <c r="VRN191" s="344"/>
      <c r="VRO191" s="344"/>
      <c r="VRP191" s="344"/>
      <c r="VRQ191" s="344"/>
      <c r="VRR191" s="344"/>
      <c r="VRS191" s="344"/>
      <c r="VRT191" s="345"/>
      <c r="VRU191" s="343" t="s">
        <v>298</v>
      </c>
      <c r="VRV191" s="344"/>
      <c r="VRW191" s="344"/>
      <c r="VRX191" s="344"/>
      <c r="VRY191" s="344"/>
      <c r="VRZ191" s="344"/>
      <c r="VSA191" s="344"/>
      <c r="VSB191" s="345"/>
      <c r="VSC191" s="343" t="s">
        <v>298</v>
      </c>
      <c r="VSD191" s="344"/>
      <c r="VSE191" s="344"/>
      <c r="VSF191" s="344"/>
      <c r="VSG191" s="344"/>
      <c r="VSH191" s="344"/>
      <c r="VSI191" s="344"/>
      <c r="VSJ191" s="345"/>
      <c r="VSK191" s="343" t="s">
        <v>298</v>
      </c>
      <c r="VSL191" s="344"/>
      <c r="VSM191" s="344"/>
      <c r="VSN191" s="344"/>
      <c r="VSO191" s="344"/>
      <c r="VSP191" s="344"/>
      <c r="VSQ191" s="344"/>
      <c r="VSR191" s="345"/>
      <c r="VSS191" s="343" t="s">
        <v>298</v>
      </c>
      <c r="VST191" s="344"/>
      <c r="VSU191" s="344"/>
      <c r="VSV191" s="344"/>
      <c r="VSW191" s="344"/>
      <c r="VSX191" s="344"/>
      <c r="VSY191" s="344"/>
      <c r="VSZ191" s="345"/>
      <c r="VTA191" s="343" t="s">
        <v>298</v>
      </c>
      <c r="VTB191" s="344"/>
      <c r="VTC191" s="344"/>
      <c r="VTD191" s="344"/>
      <c r="VTE191" s="344"/>
      <c r="VTF191" s="344"/>
      <c r="VTG191" s="344"/>
      <c r="VTH191" s="345"/>
      <c r="VTI191" s="343" t="s">
        <v>298</v>
      </c>
      <c r="VTJ191" s="344"/>
      <c r="VTK191" s="344"/>
      <c r="VTL191" s="344"/>
      <c r="VTM191" s="344"/>
      <c r="VTN191" s="344"/>
      <c r="VTO191" s="344"/>
      <c r="VTP191" s="345"/>
      <c r="VTQ191" s="343" t="s">
        <v>298</v>
      </c>
      <c r="VTR191" s="344"/>
      <c r="VTS191" s="344"/>
      <c r="VTT191" s="344"/>
      <c r="VTU191" s="344"/>
      <c r="VTV191" s="344"/>
      <c r="VTW191" s="344"/>
      <c r="VTX191" s="345"/>
      <c r="VTY191" s="343" t="s">
        <v>298</v>
      </c>
      <c r="VTZ191" s="344"/>
      <c r="VUA191" s="344"/>
      <c r="VUB191" s="344"/>
      <c r="VUC191" s="344"/>
      <c r="VUD191" s="344"/>
      <c r="VUE191" s="344"/>
      <c r="VUF191" s="345"/>
      <c r="VUG191" s="343" t="s">
        <v>298</v>
      </c>
      <c r="VUH191" s="344"/>
      <c r="VUI191" s="344"/>
      <c r="VUJ191" s="344"/>
      <c r="VUK191" s="344"/>
      <c r="VUL191" s="344"/>
      <c r="VUM191" s="344"/>
      <c r="VUN191" s="345"/>
      <c r="VUO191" s="343" t="s">
        <v>298</v>
      </c>
      <c r="VUP191" s="344"/>
      <c r="VUQ191" s="344"/>
      <c r="VUR191" s="344"/>
      <c r="VUS191" s="344"/>
      <c r="VUT191" s="344"/>
      <c r="VUU191" s="344"/>
      <c r="VUV191" s="345"/>
      <c r="VUW191" s="343" t="s">
        <v>298</v>
      </c>
      <c r="VUX191" s="344"/>
      <c r="VUY191" s="344"/>
      <c r="VUZ191" s="344"/>
      <c r="VVA191" s="344"/>
      <c r="VVB191" s="344"/>
      <c r="VVC191" s="344"/>
      <c r="VVD191" s="345"/>
      <c r="VVE191" s="343" t="s">
        <v>298</v>
      </c>
      <c r="VVF191" s="344"/>
      <c r="VVG191" s="344"/>
      <c r="VVH191" s="344"/>
      <c r="VVI191" s="344"/>
      <c r="VVJ191" s="344"/>
      <c r="VVK191" s="344"/>
      <c r="VVL191" s="345"/>
      <c r="VVM191" s="343" t="s">
        <v>298</v>
      </c>
      <c r="VVN191" s="344"/>
      <c r="VVO191" s="344"/>
      <c r="VVP191" s="344"/>
      <c r="VVQ191" s="344"/>
      <c r="VVR191" s="344"/>
      <c r="VVS191" s="344"/>
      <c r="VVT191" s="345"/>
      <c r="VVU191" s="343" t="s">
        <v>298</v>
      </c>
      <c r="VVV191" s="344"/>
      <c r="VVW191" s="344"/>
      <c r="VVX191" s="344"/>
      <c r="VVY191" s="344"/>
      <c r="VVZ191" s="344"/>
      <c r="VWA191" s="344"/>
      <c r="VWB191" s="345"/>
      <c r="VWC191" s="343" t="s">
        <v>298</v>
      </c>
      <c r="VWD191" s="344"/>
      <c r="VWE191" s="344"/>
      <c r="VWF191" s="344"/>
      <c r="VWG191" s="344"/>
      <c r="VWH191" s="344"/>
      <c r="VWI191" s="344"/>
      <c r="VWJ191" s="345"/>
      <c r="VWK191" s="343" t="s">
        <v>298</v>
      </c>
      <c r="VWL191" s="344"/>
      <c r="VWM191" s="344"/>
      <c r="VWN191" s="344"/>
      <c r="VWO191" s="344"/>
      <c r="VWP191" s="344"/>
      <c r="VWQ191" s="344"/>
      <c r="VWR191" s="345"/>
      <c r="VWS191" s="343" t="s">
        <v>298</v>
      </c>
      <c r="VWT191" s="344"/>
      <c r="VWU191" s="344"/>
      <c r="VWV191" s="344"/>
      <c r="VWW191" s="344"/>
      <c r="VWX191" s="344"/>
      <c r="VWY191" s="344"/>
      <c r="VWZ191" s="345"/>
      <c r="VXA191" s="343" t="s">
        <v>298</v>
      </c>
      <c r="VXB191" s="344"/>
      <c r="VXC191" s="344"/>
      <c r="VXD191" s="344"/>
      <c r="VXE191" s="344"/>
      <c r="VXF191" s="344"/>
      <c r="VXG191" s="344"/>
      <c r="VXH191" s="345"/>
      <c r="VXI191" s="343" t="s">
        <v>298</v>
      </c>
      <c r="VXJ191" s="344"/>
      <c r="VXK191" s="344"/>
      <c r="VXL191" s="344"/>
      <c r="VXM191" s="344"/>
      <c r="VXN191" s="344"/>
      <c r="VXO191" s="344"/>
      <c r="VXP191" s="345"/>
      <c r="VXQ191" s="343" t="s">
        <v>298</v>
      </c>
      <c r="VXR191" s="344"/>
      <c r="VXS191" s="344"/>
      <c r="VXT191" s="344"/>
      <c r="VXU191" s="344"/>
      <c r="VXV191" s="344"/>
      <c r="VXW191" s="344"/>
      <c r="VXX191" s="345"/>
      <c r="VXY191" s="343" t="s">
        <v>298</v>
      </c>
      <c r="VXZ191" s="344"/>
      <c r="VYA191" s="344"/>
      <c r="VYB191" s="344"/>
      <c r="VYC191" s="344"/>
      <c r="VYD191" s="344"/>
      <c r="VYE191" s="344"/>
      <c r="VYF191" s="345"/>
      <c r="VYG191" s="343" t="s">
        <v>298</v>
      </c>
      <c r="VYH191" s="344"/>
      <c r="VYI191" s="344"/>
      <c r="VYJ191" s="344"/>
      <c r="VYK191" s="344"/>
      <c r="VYL191" s="344"/>
      <c r="VYM191" s="344"/>
      <c r="VYN191" s="345"/>
      <c r="VYO191" s="343" t="s">
        <v>298</v>
      </c>
      <c r="VYP191" s="344"/>
      <c r="VYQ191" s="344"/>
      <c r="VYR191" s="344"/>
      <c r="VYS191" s="344"/>
      <c r="VYT191" s="344"/>
      <c r="VYU191" s="344"/>
      <c r="VYV191" s="345"/>
      <c r="VYW191" s="343" t="s">
        <v>298</v>
      </c>
      <c r="VYX191" s="344"/>
      <c r="VYY191" s="344"/>
      <c r="VYZ191" s="344"/>
      <c r="VZA191" s="344"/>
      <c r="VZB191" s="344"/>
      <c r="VZC191" s="344"/>
      <c r="VZD191" s="345"/>
      <c r="VZE191" s="343" t="s">
        <v>298</v>
      </c>
      <c r="VZF191" s="344"/>
      <c r="VZG191" s="344"/>
      <c r="VZH191" s="344"/>
      <c r="VZI191" s="344"/>
      <c r="VZJ191" s="344"/>
      <c r="VZK191" s="344"/>
      <c r="VZL191" s="345"/>
      <c r="VZM191" s="343" t="s">
        <v>298</v>
      </c>
      <c r="VZN191" s="344"/>
      <c r="VZO191" s="344"/>
      <c r="VZP191" s="344"/>
      <c r="VZQ191" s="344"/>
      <c r="VZR191" s="344"/>
      <c r="VZS191" s="344"/>
      <c r="VZT191" s="345"/>
      <c r="VZU191" s="343" t="s">
        <v>298</v>
      </c>
      <c r="VZV191" s="344"/>
      <c r="VZW191" s="344"/>
      <c r="VZX191" s="344"/>
      <c r="VZY191" s="344"/>
      <c r="VZZ191" s="344"/>
      <c r="WAA191" s="344"/>
      <c r="WAB191" s="345"/>
      <c r="WAC191" s="343" t="s">
        <v>298</v>
      </c>
      <c r="WAD191" s="344"/>
      <c r="WAE191" s="344"/>
      <c r="WAF191" s="344"/>
      <c r="WAG191" s="344"/>
      <c r="WAH191" s="344"/>
      <c r="WAI191" s="344"/>
      <c r="WAJ191" s="345"/>
      <c r="WAK191" s="343" t="s">
        <v>298</v>
      </c>
      <c r="WAL191" s="344"/>
      <c r="WAM191" s="344"/>
      <c r="WAN191" s="344"/>
      <c r="WAO191" s="344"/>
      <c r="WAP191" s="344"/>
      <c r="WAQ191" s="344"/>
      <c r="WAR191" s="345"/>
      <c r="WAS191" s="343" t="s">
        <v>298</v>
      </c>
      <c r="WAT191" s="344"/>
      <c r="WAU191" s="344"/>
      <c r="WAV191" s="344"/>
      <c r="WAW191" s="344"/>
      <c r="WAX191" s="344"/>
      <c r="WAY191" s="344"/>
      <c r="WAZ191" s="345"/>
      <c r="WBA191" s="343" t="s">
        <v>298</v>
      </c>
      <c r="WBB191" s="344"/>
      <c r="WBC191" s="344"/>
      <c r="WBD191" s="344"/>
      <c r="WBE191" s="344"/>
      <c r="WBF191" s="344"/>
      <c r="WBG191" s="344"/>
      <c r="WBH191" s="345"/>
      <c r="WBI191" s="343" t="s">
        <v>298</v>
      </c>
      <c r="WBJ191" s="344"/>
      <c r="WBK191" s="344"/>
      <c r="WBL191" s="344"/>
      <c r="WBM191" s="344"/>
      <c r="WBN191" s="344"/>
      <c r="WBO191" s="344"/>
      <c r="WBP191" s="345"/>
      <c r="WBQ191" s="343" t="s">
        <v>298</v>
      </c>
      <c r="WBR191" s="344"/>
      <c r="WBS191" s="344"/>
      <c r="WBT191" s="344"/>
      <c r="WBU191" s="344"/>
      <c r="WBV191" s="344"/>
      <c r="WBW191" s="344"/>
      <c r="WBX191" s="345"/>
      <c r="WBY191" s="343" t="s">
        <v>298</v>
      </c>
      <c r="WBZ191" s="344"/>
      <c r="WCA191" s="344"/>
      <c r="WCB191" s="344"/>
      <c r="WCC191" s="344"/>
      <c r="WCD191" s="344"/>
      <c r="WCE191" s="344"/>
      <c r="WCF191" s="345"/>
      <c r="WCG191" s="343" t="s">
        <v>298</v>
      </c>
      <c r="WCH191" s="344"/>
      <c r="WCI191" s="344"/>
      <c r="WCJ191" s="344"/>
      <c r="WCK191" s="344"/>
      <c r="WCL191" s="344"/>
      <c r="WCM191" s="344"/>
      <c r="WCN191" s="345"/>
      <c r="WCO191" s="343" t="s">
        <v>298</v>
      </c>
      <c r="WCP191" s="344"/>
      <c r="WCQ191" s="344"/>
      <c r="WCR191" s="344"/>
      <c r="WCS191" s="344"/>
      <c r="WCT191" s="344"/>
      <c r="WCU191" s="344"/>
      <c r="WCV191" s="345"/>
      <c r="WCW191" s="343" t="s">
        <v>298</v>
      </c>
      <c r="WCX191" s="344"/>
      <c r="WCY191" s="344"/>
      <c r="WCZ191" s="344"/>
      <c r="WDA191" s="344"/>
      <c r="WDB191" s="344"/>
      <c r="WDC191" s="344"/>
      <c r="WDD191" s="345"/>
      <c r="WDE191" s="343" t="s">
        <v>298</v>
      </c>
      <c r="WDF191" s="344"/>
      <c r="WDG191" s="344"/>
      <c r="WDH191" s="344"/>
      <c r="WDI191" s="344"/>
      <c r="WDJ191" s="344"/>
      <c r="WDK191" s="344"/>
      <c r="WDL191" s="345"/>
      <c r="WDM191" s="343" t="s">
        <v>298</v>
      </c>
      <c r="WDN191" s="344"/>
      <c r="WDO191" s="344"/>
      <c r="WDP191" s="344"/>
      <c r="WDQ191" s="344"/>
      <c r="WDR191" s="344"/>
      <c r="WDS191" s="344"/>
      <c r="WDT191" s="345"/>
      <c r="WDU191" s="343" t="s">
        <v>298</v>
      </c>
      <c r="WDV191" s="344"/>
      <c r="WDW191" s="344"/>
      <c r="WDX191" s="344"/>
      <c r="WDY191" s="344"/>
      <c r="WDZ191" s="344"/>
      <c r="WEA191" s="344"/>
      <c r="WEB191" s="345"/>
      <c r="WEC191" s="343" t="s">
        <v>298</v>
      </c>
      <c r="WED191" s="344"/>
      <c r="WEE191" s="344"/>
      <c r="WEF191" s="344"/>
      <c r="WEG191" s="344"/>
      <c r="WEH191" s="344"/>
      <c r="WEI191" s="344"/>
      <c r="WEJ191" s="345"/>
      <c r="WEK191" s="343" t="s">
        <v>298</v>
      </c>
      <c r="WEL191" s="344"/>
      <c r="WEM191" s="344"/>
      <c r="WEN191" s="344"/>
      <c r="WEO191" s="344"/>
      <c r="WEP191" s="344"/>
      <c r="WEQ191" s="344"/>
      <c r="WER191" s="345"/>
      <c r="WES191" s="343" t="s">
        <v>298</v>
      </c>
      <c r="WET191" s="344"/>
      <c r="WEU191" s="344"/>
      <c r="WEV191" s="344"/>
      <c r="WEW191" s="344"/>
      <c r="WEX191" s="344"/>
      <c r="WEY191" s="344"/>
      <c r="WEZ191" s="345"/>
      <c r="WFA191" s="343" t="s">
        <v>298</v>
      </c>
      <c r="WFB191" s="344"/>
      <c r="WFC191" s="344"/>
      <c r="WFD191" s="344"/>
      <c r="WFE191" s="344"/>
      <c r="WFF191" s="344"/>
      <c r="WFG191" s="344"/>
      <c r="WFH191" s="345"/>
      <c r="WFI191" s="343" t="s">
        <v>298</v>
      </c>
      <c r="WFJ191" s="344"/>
      <c r="WFK191" s="344"/>
      <c r="WFL191" s="344"/>
      <c r="WFM191" s="344"/>
      <c r="WFN191" s="344"/>
      <c r="WFO191" s="344"/>
      <c r="WFP191" s="345"/>
      <c r="WFQ191" s="343" t="s">
        <v>298</v>
      </c>
      <c r="WFR191" s="344"/>
      <c r="WFS191" s="344"/>
      <c r="WFT191" s="344"/>
      <c r="WFU191" s="344"/>
      <c r="WFV191" s="344"/>
      <c r="WFW191" s="344"/>
      <c r="WFX191" s="345"/>
      <c r="WFY191" s="343" t="s">
        <v>298</v>
      </c>
      <c r="WFZ191" s="344"/>
      <c r="WGA191" s="344"/>
      <c r="WGB191" s="344"/>
      <c r="WGC191" s="344"/>
      <c r="WGD191" s="344"/>
      <c r="WGE191" s="344"/>
      <c r="WGF191" s="345"/>
      <c r="WGG191" s="343" t="s">
        <v>298</v>
      </c>
      <c r="WGH191" s="344"/>
      <c r="WGI191" s="344"/>
      <c r="WGJ191" s="344"/>
      <c r="WGK191" s="344"/>
      <c r="WGL191" s="344"/>
      <c r="WGM191" s="344"/>
      <c r="WGN191" s="345"/>
      <c r="WGO191" s="343" t="s">
        <v>298</v>
      </c>
      <c r="WGP191" s="344"/>
      <c r="WGQ191" s="344"/>
      <c r="WGR191" s="344"/>
      <c r="WGS191" s="344"/>
      <c r="WGT191" s="344"/>
      <c r="WGU191" s="344"/>
      <c r="WGV191" s="345"/>
      <c r="WGW191" s="343" t="s">
        <v>298</v>
      </c>
      <c r="WGX191" s="344"/>
      <c r="WGY191" s="344"/>
      <c r="WGZ191" s="344"/>
      <c r="WHA191" s="344"/>
      <c r="WHB191" s="344"/>
      <c r="WHC191" s="344"/>
      <c r="WHD191" s="345"/>
      <c r="WHE191" s="343" t="s">
        <v>298</v>
      </c>
      <c r="WHF191" s="344"/>
      <c r="WHG191" s="344"/>
      <c r="WHH191" s="344"/>
      <c r="WHI191" s="344"/>
      <c r="WHJ191" s="344"/>
      <c r="WHK191" s="344"/>
      <c r="WHL191" s="345"/>
      <c r="WHM191" s="343" t="s">
        <v>298</v>
      </c>
      <c r="WHN191" s="344"/>
      <c r="WHO191" s="344"/>
      <c r="WHP191" s="344"/>
      <c r="WHQ191" s="344"/>
      <c r="WHR191" s="344"/>
      <c r="WHS191" s="344"/>
      <c r="WHT191" s="345"/>
      <c r="WHU191" s="343" t="s">
        <v>298</v>
      </c>
      <c r="WHV191" s="344"/>
      <c r="WHW191" s="344"/>
      <c r="WHX191" s="344"/>
      <c r="WHY191" s="344"/>
      <c r="WHZ191" s="344"/>
      <c r="WIA191" s="344"/>
      <c r="WIB191" s="345"/>
      <c r="WIC191" s="343" t="s">
        <v>298</v>
      </c>
      <c r="WID191" s="344"/>
      <c r="WIE191" s="344"/>
      <c r="WIF191" s="344"/>
      <c r="WIG191" s="344"/>
      <c r="WIH191" s="344"/>
      <c r="WII191" s="344"/>
      <c r="WIJ191" s="345"/>
      <c r="WIK191" s="343" t="s">
        <v>298</v>
      </c>
      <c r="WIL191" s="344"/>
      <c r="WIM191" s="344"/>
      <c r="WIN191" s="344"/>
      <c r="WIO191" s="344"/>
      <c r="WIP191" s="344"/>
      <c r="WIQ191" s="344"/>
      <c r="WIR191" s="345"/>
      <c r="WIS191" s="343" t="s">
        <v>298</v>
      </c>
      <c r="WIT191" s="344"/>
      <c r="WIU191" s="344"/>
      <c r="WIV191" s="344"/>
      <c r="WIW191" s="344"/>
      <c r="WIX191" s="344"/>
      <c r="WIY191" s="344"/>
      <c r="WIZ191" s="345"/>
      <c r="WJA191" s="343" t="s">
        <v>298</v>
      </c>
      <c r="WJB191" s="344"/>
      <c r="WJC191" s="344"/>
      <c r="WJD191" s="344"/>
      <c r="WJE191" s="344"/>
      <c r="WJF191" s="344"/>
      <c r="WJG191" s="344"/>
      <c r="WJH191" s="345"/>
      <c r="WJI191" s="343" t="s">
        <v>298</v>
      </c>
      <c r="WJJ191" s="344"/>
      <c r="WJK191" s="344"/>
      <c r="WJL191" s="344"/>
      <c r="WJM191" s="344"/>
      <c r="WJN191" s="344"/>
      <c r="WJO191" s="344"/>
      <c r="WJP191" s="345"/>
      <c r="WJQ191" s="343" t="s">
        <v>298</v>
      </c>
      <c r="WJR191" s="344"/>
      <c r="WJS191" s="344"/>
      <c r="WJT191" s="344"/>
      <c r="WJU191" s="344"/>
      <c r="WJV191" s="344"/>
      <c r="WJW191" s="344"/>
      <c r="WJX191" s="345"/>
      <c r="WJY191" s="343" t="s">
        <v>298</v>
      </c>
      <c r="WJZ191" s="344"/>
      <c r="WKA191" s="344"/>
      <c r="WKB191" s="344"/>
      <c r="WKC191" s="344"/>
      <c r="WKD191" s="344"/>
      <c r="WKE191" s="344"/>
      <c r="WKF191" s="345"/>
      <c r="WKG191" s="343" t="s">
        <v>298</v>
      </c>
      <c r="WKH191" s="344"/>
      <c r="WKI191" s="344"/>
      <c r="WKJ191" s="344"/>
      <c r="WKK191" s="344"/>
      <c r="WKL191" s="344"/>
      <c r="WKM191" s="344"/>
      <c r="WKN191" s="345"/>
      <c r="WKO191" s="343" t="s">
        <v>298</v>
      </c>
      <c r="WKP191" s="344"/>
      <c r="WKQ191" s="344"/>
      <c r="WKR191" s="344"/>
      <c r="WKS191" s="344"/>
      <c r="WKT191" s="344"/>
      <c r="WKU191" s="344"/>
      <c r="WKV191" s="345"/>
      <c r="WKW191" s="343" t="s">
        <v>298</v>
      </c>
      <c r="WKX191" s="344"/>
      <c r="WKY191" s="344"/>
      <c r="WKZ191" s="344"/>
      <c r="WLA191" s="344"/>
      <c r="WLB191" s="344"/>
      <c r="WLC191" s="344"/>
      <c r="WLD191" s="345"/>
      <c r="WLE191" s="343" t="s">
        <v>298</v>
      </c>
      <c r="WLF191" s="344"/>
      <c r="WLG191" s="344"/>
      <c r="WLH191" s="344"/>
      <c r="WLI191" s="344"/>
      <c r="WLJ191" s="344"/>
      <c r="WLK191" s="344"/>
      <c r="WLL191" s="345"/>
      <c r="WLM191" s="343" t="s">
        <v>298</v>
      </c>
      <c r="WLN191" s="344"/>
      <c r="WLO191" s="344"/>
      <c r="WLP191" s="344"/>
      <c r="WLQ191" s="344"/>
      <c r="WLR191" s="344"/>
      <c r="WLS191" s="344"/>
      <c r="WLT191" s="345"/>
      <c r="WLU191" s="343" t="s">
        <v>298</v>
      </c>
      <c r="WLV191" s="344"/>
      <c r="WLW191" s="344"/>
      <c r="WLX191" s="344"/>
      <c r="WLY191" s="344"/>
      <c r="WLZ191" s="344"/>
      <c r="WMA191" s="344"/>
      <c r="WMB191" s="345"/>
      <c r="WMC191" s="343" t="s">
        <v>298</v>
      </c>
      <c r="WMD191" s="344"/>
      <c r="WME191" s="344"/>
      <c r="WMF191" s="344"/>
      <c r="WMG191" s="344"/>
      <c r="WMH191" s="344"/>
      <c r="WMI191" s="344"/>
      <c r="WMJ191" s="345"/>
      <c r="WMK191" s="343" t="s">
        <v>298</v>
      </c>
      <c r="WML191" s="344"/>
      <c r="WMM191" s="344"/>
      <c r="WMN191" s="344"/>
      <c r="WMO191" s="344"/>
      <c r="WMP191" s="344"/>
      <c r="WMQ191" s="344"/>
      <c r="WMR191" s="345"/>
      <c r="WMS191" s="343" t="s">
        <v>298</v>
      </c>
      <c r="WMT191" s="344"/>
      <c r="WMU191" s="344"/>
      <c r="WMV191" s="344"/>
      <c r="WMW191" s="344"/>
      <c r="WMX191" s="344"/>
      <c r="WMY191" s="344"/>
      <c r="WMZ191" s="345"/>
      <c r="WNA191" s="343" t="s">
        <v>298</v>
      </c>
      <c r="WNB191" s="344"/>
      <c r="WNC191" s="344"/>
      <c r="WND191" s="344"/>
      <c r="WNE191" s="344"/>
      <c r="WNF191" s="344"/>
      <c r="WNG191" s="344"/>
      <c r="WNH191" s="345"/>
      <c r="WNI191" s="343" t="s">
        <v>298</v>
      </c>
      <c r="WNJ191" s="344"/>
      <c r="WNK191" s="344"/>
      <c r="WNL191" s="344"/>
      <c r="WNM191" s="344"/>
      <c r="WNN191" s="344"/>
      <c r="WNO191" s="344"/>
      <c r="WNP191" s="345"/>
      <c r="WNQ191" s="343" t="s">
        <v>298</v>
      </c>
      <c r="WNR191" s="344"/>
      <c r="WNS191" s="344"/>
      <c r="WNT191" s="344"/>
      <c r="WNU191" s="344"/>
      <c r="WNV191" s="344"/>
      <c r="WNW191" s="344"/>
      <c r="WNX191" s="345"/>
      <c r="WNY191" s="343" t="s">
        <v>298</v>
      </c>
      <c r="WNZ191" s="344"/>
      <c r="WOA191" s="344"/>
      <c r="WOB191" s="344"/>
      <c r="WOC191" s="344"/>
      <c r="WOD191" s="344"/>
      <c r="WOE191" s="344"/>
      <c r="WOF191" s="345"/>
      <c r="WOG191" s="343" t="s">
        <v>298</v>
      </c>
      <c r="WOH191" s="344"/>
      <c r="WOI191" s="344"/>
      <c r="WOJ191" s="344"/>
      <c r="WOK191" s="344"/>
      <c r="WOL191" s="344"/>
      <c r="WOM191" s="344"/>
      <c r="WON191" s="345"/>
      <c r="WOO191" s="343" t="s">
        <v>298</v>
      </c>
      <c r="WOP191" s="344"/>
      <c r="WOQ191" s="344"/>
      <c r="WOR191" s="344"/>
      <c r="WOS191" s="344"/>
      <c r="WOT191" s="344"/>
      <c r="WOU191" s="344"/>
      <c r="WOV191" s="345"/>
      <c r="WOW191" s="343" t="s">
        <v>298</v>
      </c>
      <c r="WOX191" s="344"/>
      <c r="WOY191" s="344"/>
      <c r="WOZ191" s="344"/>
      <c r="WPA191" s="344"/>
      <c r="WPB191" s="344"/>
      <c r="WPC191" s="344"/>
      <c r="WPD191" s="345"/>
      <c r="WPE191" s="343" t="s">
        <v>298</v>
      </c>
      <c r="WPF191" s="344"/>
      <c r="WPG191" s="344"/>
      <c r="WPH191" s="344"/>
      <c r="WPI191" s="344"/>
      <c r="WPJ191" s="344"/>
      <c r="WPK191" s="344"/>
      <c r="WPL191" s="345"/>
      <c r="WPM191" s="343" t="s">
        <v>298</v>
      </c>
      <c r="WPN191" s="344"/>
      <c r="WPO191" s="344"/>
      <c r="WPP191" s="344"/>
      <c r="WPQ191" s="344"/>
      <c r="WPR191" s="344"/>
      <c r="WPS191" s="344"/>
      <c r="WPT191" s="345"/>
      <c r="WPU191" s="343" t="s">
        <v>298</v>
      </c>
      <c r="WPV191" s="344"/>
      <c r="WPW191" s="344"/>
      <c r="WPX191" s="344"/>
      <c r="WPY191" s="344"/>
      <c r="WPZ191" s="344"/>
      <c r="WQA191" s="344"/>
      <c r="WQB191" s="345"/>
      <c r="WQC191" s="343" t="s">
        <v>298</v>
      </c>
      <c r="WQD191" s="344"/>
      <c r="WQE191" s="344"/>
      <c r="WQF191" s="344"/>
      <c r="WQG191" s="344"/>
      <c r="WQH191" s="344"/>
      <c r="WQI191" s="344"/>
      <c r="WQJ191" s="345"/>
      <c r="WQK191" s="343" t="s">
        <v>298</v>
      </c>
      <c r="WQL191" s="344"/>
      <c r="WQM191" s="344"/>
      <c r="WQN191" s="344"/>
      <c r="WQO191" s="344"/>
      <c r="WQP191" s="344"/>
      <c r="WQQ191" s="344"/>
      <c r="WQR191" s="345"/>
      <c r="WQS191" s="343" t="s">
        <v>298</v>
      </c>
      <c r="WQT191" s="344"/>
      <c r="WQU191" s="344"/>
      <c r="WQV191" s="344"/>
      <c r="WQW191" s="344"/>
      <c r="WQX191" s="344"/>
      <c r="WQY191" s="344"/>
      <c r="WQZ191" s="345"/>
      <c r="WRA191" s="343" t="s">
        <v>298</v>
      </c>
      <c r="WRB191" s="344"/>
      <c r="WRC191" s="344"/>
      <c r="WRD191" s="344"/>
      <c r="WRE191" s="344"/>
      <c r="WRF191" s="344"/>
      <c r="WRG191" s="344"/>
      <c r="WRH191" s="345"/>
      <c r="WRI191" s="343" t="s">
        <v>298</v>
      </c>
      <c r="WRJ191" s="344"/>
      <c r="WRK191" s="344"/>
      <c r="WRL191" s="344"/>
      <c r="WRM191" s="344"/>
      <c r="WRN191" s="344"/>
      <c r="WRO191" s="344"/>
      <c r="WRP191" s="345"/>
      <c r="WRQ191" s="343" t="s">
        <v>298</v>
      </c>
      <c r="WRR191" s="344"/>
      <c r="WRS191" s="344"/>
      <c r="WRT191" s="344"/>
      <c r="WRU191" s="344"/>
      <c r="WRV191" s="344"/>
      <c r="WRW191" s="344"/>
      <c r="WRX191" s="345"/>
      <c r="WRY191" s="343" t="s">
        <v>298</v>
      </c>
      <c r="WRZ191" s="344"/>
      <c r="WSA191" s="344"/>
      <c r="WSB191" s="344"/>
      <c r="WSC191" s="344"/>
      <c r="WSD191" s="344"/>
      <c r="WSE191" s="344"/>
      <c r="WSF191" s="345"/>
      <c r="WSG191" s="343" t="s">
        <v>298</v>
      </c>
      <c r="WSH191" s="344"/>
      <c r="WSI191" s="344"/>
      <c r="WSJ191" s="344"/>
      <c r="WSK191" s="344"/>
      <c r="WSL191" s="344"/>
      <c r="WSM191" s="344"/>
      <c r="WSN191" s="345"/>
      <c r="WSO191" s="343" t="s">
        <v>298</v>
      </c>
      <c r="WSP191" s="344"/>
      <c r="WSQ191" s="344"/>
      <c r="WSR191" s="344"/>
      <c r="WSS191" s="344"/>
      <c r="WST191" s="344"/>
      <c r="WSU191" s="344"/>
      <c r="WSV191" s="345"/>
      <c r="WSW191" s="343" t="s">
        <v>298</v>
      </c>
      <c r="WSX191" s="344"/>
      <c r="WSY191" s="344"/>
      <c r="WSZ191" s="344"/>
      <c r="WTA191" s="344"/>
      <c r="WTB191" s="344"/>
      <c r="WTC191" s="344"/>
      <c r="WTD191" s="345"/>
      <c r="WTE191" s="343" t="s">
        <v>298</v>
      </c>
      <c r="WTF191" s="344"/>
      <c r="WTG191" s="344"/>
      <c r="WTH191" s="344"/>
      <c r="WTI191" s="344"/>
      <c r="WTJ191" s="344"/>
      <c r="WTK191" s="344"/>
      <c r="WTL191" s="345"/>
      <c r="WTM191" s="343" t="s">
        <v>298</v>
      </c>
      <c r="WTN191" s="344"/>
      <c r="WTO191" s="344"/>
      <c r="WTP191" s="344"/>
      <c r="WTQ191" s="344"/>
      <c r="WTR191" s="344"/>
      <c r="WTS191" s="344"/>
      <c r="WTT191" s="345"/>
      <c r="WTU191" s="343" t="s">
        <v>298</v>
      </c>
      <c r="WTV191" s="344"/>
      <c r="WTW191" s="344"/>
      <c r="WTX191" s="344"/>
      <c r="WTY191" s="344"/>
      <c r="WTZ191" s="344"/>
      <c r="WUA191" s="344"/>
      <c r="WUB191" s="345"/>
      <c r="WUC191" s="343" t="s">
        <v>298</v>
      </c>
      <c r="WUD191" s="344"/>
      <c r="WUE191" s="344"/>
      <c r="WUF191" s="344"/>
      <c r="WUG191" s="344"/>
      <c r="WUH191" s="344"/>
      <c r="WUI191" s="344"/>
      <c r="WUJ191" s="345"/>
      <c r="WUK191" s="343" t="s">
        <v>298</v>
      </c>
      <c r="WUL191" s="344"/>
      <c r="WUM191" s="344"/>
      <c r="WUN191" s="344"/>
      <c r="WUO191" s="344"/>
      <c r="WUP191" s="344"/>
      <c r="WUQ191" s="344"/>
      <c r="WUR191" s="345"/>
      <c r="WUS191" s="343" t="s">
        <v>298</v>
      </c>
      <c r="WUT191" s="344"/>
      <c r="WUU191" s="344"/>
      <c r="WUV191" s="344"/>
      <c r="WUW191" s="344"/>
      <c r="WUX191" s="344"/>
      <c r="WUY191" s="344"/>
      <c r="WUZ191" s="345"/>
      <c r="WVA191" s="343" t="s">
        <v>298</v>
      </c>
      <c r="WVB191" s="344"/>
      <c r="WVC191" s="344"/>
      <c r="WVD191" s="344"/>
      <c r="WVE191" s="344"/>
      <c r="WVF191" s="344"/>
      <c r="WVG191" s="344"/>
      <c r="WVH191" s="345"/>
      <c r="WVI191" s="343" t="s">
        <v>298</v>
      </c>
      <c r="WVJ191" s="344"/>
      <c r="WVK191" s="344"/>
      <c r="WVL191" s="344"/>
      <c r="WVM191" s="344"/>
      <c r="WVN191" s="344"/>
      <c r="WVO191" s="344"/>
      <c r="WVP191" s="345"/>
      <c r="WVQ191" s="343" t="s">
        <v>298</v>
      </c>
      <c r="WVR191" s="344"/>
      <c r="WVS191" s="344"/>
      <c r="WVT191" s="344"/>
      <c r="WVU191" s="344"/>
      <c r="WVV191" s="344"/>
      <c r="WVW191" s="344"/>
      <c r="WVX191" s="345"/>
      <c r="WVY191" s="343" t="s">
        <v>298</v>
      </c>
      <c r="WVZ191" s="344"/>
      <c r="WWA191" s="344"/>
      <c r="WWB191" s="344"/>
      <c r="WWC191" s="344"/>
      <c r="WWD191" s="344"/>
      <c r="WWE191" s="344"/>
      <c r="WWF191" s="345"/>
      <c r="WWG191" s="343" t="s">
        <v>298</v>
      </c>
      <c r="WWH191" s="344"/>
      <c r="WWI191" s="344"/>
      <c r="WWJ191" s="344"/>
      <c r="WWK191" s="344"/>
      <c r="WWL191" s="344"/>
      <c r="WWM191" s="344"/>
      <c r="WWN191" s="345"/>
      <c r="WWO191" s="343" t="s">
        <v>298</v>
      </c>
      <c r="WWP191" s="344"/>
      <c r="WWQ191" s="344"/>
      <c r="WWR191" s="344"/>
      <c r="WWS191" s="344"/>
      <c r="WWT191" s="344"/>
      <c r="WWU191" s="344"/>
      <c r="WWV191" s="345"/>
      <c r="WWW191" s="343" t="s">
        <v>298</v>
      </c>
      <c r="WWX191" s="344"/>
      <c r="WWY191" s="344"/>
      <c r="WWZ191" s="344"/>
      <c r="WXA191" s="344"/>
      <c r="WXB191" s="344"/>
      <c r="WXC191" s="344"/>
      <c r="WXD191" s="345"/>
      <c r="WXE191" s="343" t="s">
        <v>298</v>
      </c>
      <c r="WXF191" s="344"/>
      <c r="WXG191" s="344"/>
      <c r="WXH191" s="344"/>
      <c r="WXI191" s="344"/>
      <c r="WXJ191" s="344"/>
      <c r="WXK191" s="344"/>
      <c r="WXL191" s="345"/>
      <c r="WXM191" s="343" t="s">
        <v>298</v>
      </c>
      <c r="WXN191" s="344"/>
      <c r="WXO191" s="344"/>
      <c r="WXP191" s="344"/>
      <c r="WXQ191" s="344"/>
      <c r="WXR191" s="344"/>
      <c r="WXS191" s="344"/>
      <c r="WXT191" s="345"/>
      <c r="WXU191" s="343" t="s">
        <v>298</v>
      </c>
      <c r="WXV191" s="344"/>
      <c r="WXW191" s="344"/>
      <c r="WXX191" s="344"/>
      <c r="WXY191" s="344"/>
      <c r="WXZ191" s="344"/>
      <c r="WYA191" s="344"/>
      <c r="WYB191" s="345"/>
      <c r="WYC191" s="343" t="s">
        <v>298</v>
      </c>
      <c r="WYD191" s="344"/>
      <c r="WYE191" s="344"/>
      <c r="WYF191" s="344"/>
      <c r="WYG191" s="344"/>
      <c r="WYH191" s="344"/>
      <c r="WYI191" s="344"/>
      <c r="WYJ191" s="345"/>
      <c r="WYK191" s="343" t="s">
        <v>298</v>
      </c>
      <c r="WYL191" s="344"/>
      <c r="WYM191" s="344"/>
      <c r="WYN191" s="344"/>
      <c r="WYO191" s="344"/>
      <c r="WYP191" s="344"/>
      <c r="WYQ191" s="344"/>
      <c r="WYR191" s="345"/>
      <c r="WYS191" s="343" t="s">
        <v>298</v>
      </c>
      <c r="WYT191" s="344"/>
      <c r="WYU191" s="344"/>
      <c r="WYV191" s="344"/>
      <c r="WYW191" s="344"/>
      <c r="WYX191" s="344"/>
      <c r="WYY191" s="344"/>
      <c r="WYZ191" s="345"/>
      <c r="WZA191" s="343" t="s">
        <v>298</v>
      </c>
      <c r="WZB191" s="344"/>
      <c r="WZC191" s="344"/>
      <c r="WZD191" s="344"/>
      <c r="WZE191" s="344"/>
      <c r="WZF191" s="344"/>
      <c r="WZG191" s="344"/>
      <c r="WZH191" s="345"/>
      <c r="WZI191" s="343" t="s">
        <v>298</v>
      </c>
      <c r="WZJ191" s="344"/>
      <c r="WZK191" s="344"/>
      <c r="WZL191" s="344"/>
      <c r="WZM191" s="344"/>
      <c r="WZN191" s="344"/>
      <c r="WZO191" s="344"/>
      <c r="WZP191" s="345"/>
      <c r="WZQ191" s="343" t="s">
        <v>298</v>
      </c>
      <c r="WZR191" s="344"/>
      <c r="WZS191" s="344"/>
      <c r="WZT191" s="344"/>
      <c r="WZU191" s="344"/>
      <c r="WZV191" s="344"/>
      <c r="WZW191" s="344"/>
      <c r="WZX191" s="345"/>
      <c r="WZY191" s="343" t="s">
        <v>298</v>
      </c>
      <c r="WZZ191" s="344"/>
      <c r="XAA191" s="344"/>
      <c r="XAB191" s="344"/>
      <c r="XAC191" s="344"/>
      <c r="XAD191" s="344"/>
      <c r="XAE191" s="344"/>
      <c r="XAF191" s="345"/>
      <c r="XAG191" s="343" t="s">
        <v>298</v>
      </c>
      <c r="XAH191" s="344"/>
      <c r="XAI191" s="344"/>
      <c r="XAJ191" s="344"/>
      <c r="XAK191" s="344"/>
      <c r="XAL191" s="344"/>
      <c r="XAM191" s="344"/>
      <c r="XAN191" s="345"/>
      <c r="XAO191" s="343" t="s">
        <v>298</v>
      </c>
      <c r="XAP191" s="344"/>
      <c r="XAQ191" s="344"/>
      <c r="XAR191" s="344"/>
      <c r="XAS191" s="344"/>
      <c r="XAT191" s="344"/>
      <c r="XAU191" s="344"/>
      <c r="XAV191" s="345"/>
      <c r="XAW191" s="343" t="s">
        <v>298</v>
      </c>
      <c r="XAX191" s="344"/>
      <c r="XAY191" s="344"/>
      <c r="XAZ191" s="344"/>
      <c r="XBA191" s="344"/>
      <c r="XBB191" s="344"/>
      <c r="XBC191" s="344"/>
      <c r="XBD191" s="345"/>
      <c r="XBE191" s="343" t="s">
        <v>298</v>
      </c>
      <c r="XBF191" s="344"/>
      <c r="XBG191" s="344"/>
      <c r="XBH191" s="344"/>
      <c r="XBI191" s="344"/>
      <c r="XBJ191" s="344"/>
      <c r="XBK191" s="344"/>
      <c r="XBL191" s="345"/>
      <c r="XBM191" s="343" t="s">
        <v>298</v>
      </c>
      <c r="XBN191" s="344"/>
      <c r="XBO191" s="344"/>
      <c r="XBP191" s="344"/>
      <c r="XBQ191" s="344"/>
      <c r="XBR191" s="344"/>
      <c r="XBS191" s="344"/>
      <c r="XBT191" s="345"/>
      <c r="XBU191" s="343" t="s">
        <v>298</v>
      </c>
      <c r="XBV191" s="344"/>
      <c r="XBW191" s="344"/>
      <c r="XBX191" s="344"/>
      <c r="XBY191" s="344"/>
      <c r="XBZ191" s="344"/>
      <c r="XCA191" s="344"/>
      <c r="XCB191" s="345"/>
      <c r="XCC191" s="343" t="s">
        <v>298</v>
      </c>
      <c r="XCD191" s="344"/>
      <c r="XCE191" s="344"/>
      <c r="XCF191" s="344"/>
      <c r="XCG191" s="344"/>
      <c r="XCH191" s="344"/>
      <c r="XCI191" s="344"/>
      <c r="XCJ191" s="345"/>
      <c r="XCK191" s="343" t="s">
        <v>298</v>
      </c>
      <c r="XCL191" s="344"/>
      <c r="XCM191" s="344"/>
      <c r="XCN191" s="344"/>
      <c r="XCO191" s="344"/>
      <c r="XCP191" s="344"/>
      <c r="XCQ191" s="344"/>
      <c r="XCR191" s="345"/>
      <c r="XCS191" s="343" t="s">
        <v>298</v>
      </c>
      <c r="XCT191" s="344"/>
      <c r="XCU191" s="344"/>
      <c r="XCV191" s="344"/>
      <c r="XCW191" s="344"/>
      <c r="XCX191" s="344"/>
      <c r="XCY191" s="344"/>
      <c r="XCZ191" s="345"/>
      <c r="XDA191" s="343" t="s">
        <v>298</v>
      </c>
      <c r="XDB191" s="344"/>
      <c r="XDC191" s="344"/>
      <c r="XDD191" s="344"/>
      <c r="XDE191" s="344"/>
      <c r="XDF191" s="344"/>
      <c r="XDG191" s="344"/>
      <c r="XDH191" s="345"/>
      <c r="XDI191" s="343" t="s">
        <v>298</v>
      </c>
      <c r="XDJ191" s="344"/>
      <c r="XDK191" s="344"/>
      <c r="XDL191" s="344"/>
      <c r="XDM191" s="344"/>
      <c r="XDN191" s="344"/>
      <c r="XDO191" s="344"/>
      <c r="XDP191" s="345"/>
      <c r="XDQ191" s="343" t="s">
        <v>298</v>
      </c>
      <c r="XDR191" s="344"/>
      <c r="XDS191" s="344"/>
      <c r="XDT191" s="344"/>
      <c r="XDU191" s="344"/>
      <c r="XDV191" s="344"/>
      <c r="XDW191" s="344"/>
      <c r="XDX191" s="345"/>
      <c r="XDY191" s="343" t="s">
        <v>298</v>
      </c>
      <c r="XDZ191" s="344"/>
      <c r="XEA191" s="344"/>
      <c r="XEB191" s="344"/>
      <c r="XEC191" s="344"/>
      <c r="XED191" s="344"/>
      <c r="XEE191" s="344"/>
      <c r="XEF191" s="345"/>
      <c r="XEG191" s="343" t="s">
        <v>298</v>
      </c>
      <c r="XEH191" s="344"/>
      <c r="XEI191" s="344"/>
      <c r="XEJ191" s="344"/>
      <c r="XEK191" s="344"/>
      <c r="XEL191" s="344"/>
      <c r="XEM191" s="344"/>
      <c r="XEN191" s="345"/>
      <c r="XEO191" s="343" t="s">
        <v>298</v>
      </c>
      <c r="XEP191" s="344"/>
      <c r="XEQ191" s="344"/>
      <c r="XER191" s="344"/>
      <c r="XES191" s="344"/>
      <c r="XET191" s="344"/>
      <c r="XEU191" s="344"/>
      <c r="XEV191" s="345"/>
      <c r="XEW191" s="343"/>
      <c r="XEX191" s="343"/>
      <c r="XEY191" s="343"/>
      <c r="XEZ191" s="343"/>
      <c r="XFA191" s="343"/>
      <c r="XFB191" s="343"/>
      <c r="XFC191" s="343"/>
      <c r="XFD191" s="343"/>
    </row>
    <row r="192" spans="1:16384" ht="15" customHeight="1" x14ac:dyDescent="0.25">
      <c r="B192" s="271"/>
      <c r="C192" s="271"/>
      <c r="D192" s="271"/>
      <c r="E192" s="271"/>
      <c r="F192" s="271"/>
      <c r="G192" s="271"/>
      <c r="H192" s="271"/>
      <c r="I192" s="289"/>
      <c r="J192" s="289"/>
      <c r="K192" s="289"/>
      <c r="L192" s="289"/>
      <c r="M192" s="289"/>
      <c r="N192" s="289"/>
      <c r="O192" s="289"/>
      <c r="P192" s="289"/>
      <c r="Q192" s="289"/>
      <c r="R192" s="289"/>
      <c r="S192" s="289"/>
      <c r="T192" s="289"/>
      <c r="U192" s="289"/>
      <c r="V192" s="289"/>
      <c r="W192" s="289"/>
      <c r="X192" s="289"/>
      <c r="Y192" s="289"/>
      <c r="Z192" s="289"/>
      <c r="AA192" s="289"/>
      <c r="AB192" s="289"/>
      <c r="AC192" s="289"/>
      <c r="AD192" s="289"/>
      <c r="AE192" s="289"/>
      <c r="AF192" s="289"/>
      <c r="AG192" s="289"/>
      <c r="AH192" s="289"/>
      <c r="AI192" s="289"/>
      <c r="AJ192" s="289"/>
      <c r="AK192" s="289"/>
      <c r="AL192" s="289"/>
      <c r="AM192" s="289"/>
      <c r="AN192" s="289"/>
      <c r="AO192" s="289"/>
      <c r="AP192" s="289"/>
      <c r="AQ192" s="289"/>
      <c r="AR192" s="289"/>
      <c r="AS192" s="289"/>
      <c r="AT192" s="289"/>
      <c r="AU192" s="289"/>
      <c r="AV192" s="289"/>
      <c r="AW192" s="289"/>
      <c r="AX192" s="289"/>
      <c r="AY192" s="289"/>
      <c r="AZ192" s="289"/>
      <c r="BA192" s="289"/>
      <c r="BB192" s="289"/>
      <c r="BC192" s="289"/>
      <c r="BD192" s="289"/>
      <c r="BE192" s="289"/>
      <c r="BF192" s="289"/>
      <c r="BG192" s="289"/>
      <c r="BH192" s="289"/>
      <c r="BI192" s="289"/>
      <c r="BJ192" s="289"/>
      <c r="BK192" s="289"/>
      <c r="BL192" s="289"/>
      <c r="BM192" s="289"/>
      <c r="BN192" s="289"/>
      <c r="BO192" s="289"/>
      <c r="BP192" s="289"/>
      <c r="BQ192" s="289"/>
      <c r="BR192" s="289"/>
      <c r="BS192" s="289"/>
      <c r="BT192" s="289"/>
      <c r="BU192" s="289"/>
      <c r="BV192" s="289"/>
      <c r="BW192" s="289"/>
      <c r="BX192" s="289"/>
      <c r="BY192" s="289"/>
      <c r="BZ192" s="289"/>
      <c r="CA192" s="289"/>
      <c r="CB192" s="289"/>
      <c r="CC192" s="289"/>
      <c r="CD192" s="289"/>
      <c r="CE192" s="289"/>
      <c r="CF192" s="289"/>
      <c r="CG192" s="289"/>
      <c r="CH192" s="289"/>
      <c r="CI192" s="289"/>
      <c r="CJ192" s="289"/>
      <c r="CK192" s="289"/>
      <c r="CL192" s="289"/>
      <c r="CM192" s="289"/>
      <c r="CN192" s="289"/>
      <c r="CO192" s="289"/>
      <c r="CP192" s="289"/>
      <c r="CQ192" s="289"/>
      <c r="CR192" s="289"/>
      <c r="CS192" s="289"/>
      <c r="CT192" s="289"/>
      <c r="CU192" s="289"/>
      <c r="CV192" s="289"/>
      <c r="CW192" s="289"/>
      <c r="CX192" s="289"/>
      <c r="CY192" s="289"/>
      <c r="CZ192" s="289"/>
      <c r="DA192" s="289"/>
      <c r="DB192" s="289"/>
      <c r="DC192" s="289"/>
      <c r="DD192" s="289"/>
      <c r="DE192" s="289"/>
      <c r="DF192" s="289"/>
      <c r="DG192" s="289"/>
      <c r="DH192" s="289"/>
      <c r="DI192" s="289"/>
      <c r="DJ192" s="289"/>
      <c r="DK192" s="289"/>
      <c r="DL192" s="289"/>
      <c r="DM192" s="289"/>
      <c r="DN192" s="289"/>
      <c r="DO192" s="289"/>
      <c r="DP192" s="289"/>
      <c r="DQ192" s="289"/>
      <c r="DR192" s="289"/>
      <c r="DS192" s="289"/>
      <c r="DT192" s="289"/>
      <c r="DU192" s="289"/>
      <c r="DV192" s="289"/>
      <c r="DW192" s="289"/>
      <c r="DX192" s="289"/>
      <c r="DY192" s="289"/>
      <c r="DZ192" s="289"/>
      <c r="EA192" s="289"/>
      <c r="EB192" s="289"/>
      <c r="EC192" s="289"/>
      <c r="ED192" s="289"/>
      <c r="EE192" s="289"/>
      <c r="EF192" s="289"/>
      <c r="EG192" s="289"/>
      <c r="EH192" s="289"/>
      <c r="EI192" s="289"/>
      <c r="EJ192" s="289"/>
      <c r="EK192" s="289"/>
      <c r="EL192" s="289"/>
      <c r="EM192" s="289"/>
      <c r="EN192" s="289"/>
      <c r="EO192" s="289"/>
      <c r="EP192" s="289"/>
      <c r="EQ192" s="289"/>
      <c r="ER192" s="289"/>
      <c r="ES192" s="289"/>
      <c r="ET192" s="289"/>
      <c r="EU192" s="289"/>
      <c r="EV192" s="289"/>
      <c r="EW192" s="289"/>
      <c r="EX192" s="289"/>
      <c r="EY192" s="289"/>
      <c r="EZ192" s="289"/>
      <c r="FA192" s="289"/>
      <c r="FB192" s="289"/>
      <c r="FC192" s="289"/>
      <c r="FD192" s="289"/>
      <c r="FE192" s="289"/>
      <c r="FF192" s="289"/>
      <c r="FG192" s="289"/>
      <c r="FH192" s="289"/>
      <c r="FI192" s="289"/>
      <c r="FJ192" s="289"/>
      <c r="FK192" s="289"/>
      <c r="FL192" s="289"/>
      <c r="FM192" s="289"/>
      <c r="FN192" s="289"/>
      <c r="FO192" s="289"/>
      <c r="FP192" s="289"/>
      <c r="FQ192" s="289"/>
      <c r="FR192" s="289"/>
      <c r="FS192" s="289"/>
      <c r="FT192" s="289"/>
      <c r="FU192" s="289"/>
      <c r="FV192" s="289"/>
      <c r="FW192" s="289"/>
      <c r="FX192" s="289"/>
      <c r="FY192" s="289"/>
      <c r="FZ192" s="289"/>
      <c r="GA192" s="289"/>
      <c r="GB192" s="289"/>
      <c r="GC192" s="289"/>
      <c r="GD192" s="289"/>
      <c r="GE192" s="289"/>
      <c r="GF192" s="289"/>
      <c r="GG192" s="289"/>
      <c r="GH192" s="289"/>
      <c r="GI192" s="289"/>
      <c r="GJ192" s="289"/>
      <c r="GK192" s="289"/>
      <c r="GL192" s="289"/>
      <c r="GM192" s="289"/>
      <c r="GN192" s="289"/>
      <c r="GO192" s="289"/>
      <c r="GP192" s="289"/>
      <c r="GQ192" s="289"/>
      <c r="GR192" s="289"/>
      <c r="GS192" s="289"/>
      <c r="GT192" s="289"/>
      <c r="GU192" s="289"/>
      <c r="GV192" s="289"/>
      <c r="GW192" s="289"/>
      <c r="GX192" s="289"/>
      <c r="GY192" s="289"/>
      <c r="GZ192" s="289"/>
      <c r="HA192" s="289"/>
      <c r="HB192" s="289"/>
      <c r="HC192" s="289"/>
      <c r="HD192" s="289"/>
      <c r="HE192" s="289"/>
      <c r="HF192" s="289"/>
      <c r="HG192" s="289"/>
      <c r="HH192" s="289"/>
      <c r="HI192" s="289"/>
      <c r="HJ192" s="289"/>
      <c r="HK192" s="289"/>
      <c r="HL192" s="289"/>
      <c r="HM192" s="289"/>
      <c r="HN192" s="289"/>
      <c r="HO192" s="289"/>
      <c r="HP192" s="289"/>
      <c r="HQ192" s="289"/>
      <c r="HR192" s="289"/>
      <c r="HS192" s="289"/>
      <c r="HT192" s="289"/>
      <c r="HU192" s="289"/>
      <c r="HV192" s="289"/>
      <c r="HW192" s="289"/>
      <c r="HX192" s="289"/>
      <c r="HY192" s="289"/>
      <c r="HZ192" s="289"/>
      <c r="IA192" s="289"/>
      <c r="IB192" s="289"/>
      <c r="IC192" s="289"/>
      <c r="ID192" s="289"/>
      <c r="IE192" s="289"/>
      <c r="IF192" s="289"/>
      <c r="IG192" s="289"/>
      <c r="IH192" s="289"/>
      <c r="II192" s="289"/>
      <c r="IJ192" s="289"/>
      <c r="IK192" s="289"/>
      <c r="IL192" s="289"/>
      <c r="IM192" s="289"/>
      <c r="IN192" s="289"/>
      <c r="IO192" s="289"/>
      <c r="IP192" s="289"/>
      <c r="IQ192" s="289"/>
      <c r="IR192" s="289"/>
      <c r="IS192" s="289"/>
      <c r="IT192" s="289"/>
      <c r="IU192" s="289"/>
      <c r="IV192" s="289"/>
      <c r="IW192" s="289"/>
      <c r="IX192" s="289"/>
      <c r="IY192" s="289"/>
      <c r="IZ192" s="289"/>
      <c r="JA192" s="289"/>
      <c r="JB192" s="289"/>
      <c r="JC192" s="289"/>
      <c r="JD192" s="289"/>
      <c r="JE192" s="289"/>
      <c r="JF192" s="289"/>
      <c r="JG192" s="289"/>
      <c r="JH192" s="289"/>
      <c r="JI192" s="289"/>
      <c r="JJ192" s="289"/>
      <c r="JK192" s="289"/>
      <c r="JL192" s="289"/>
      <c r="JM192" s="289"/>
      <c r="JN192" s="289"/>
      <c r="JO192" s="289"/>
      <c r="JP192" s="289"/>
      <c r="JQ192" s="289"/>
      <c r="JR192" s="289"/>
      <c r="JS192" s="289"/>
      <c r="JT192" s="289"/>
      <c r="JU192" s="289"/>
      <c r="JV192" s="289"/>
      <c r="JW192" s="289"/>
      <c r="JX192" s="289"/>
      <c r="JY192" s="289"/>
      <c r="JZ192" s="289"/>
      <c r="KA192" s="289"/>
      <c r="KB192" s="289"/>
      <c r="KC192" s="289"/>
      <c r="KD192" s="289"/>
      <c r="KE192" s="289"/>
      <c r="KF192" s="289"/>
      <c r="KG192" s="289"/>
      <c r="KH192" s="289"/>
      <c r="KI192" s="289"/>
      <c r="KJ192" s="289"/>
      <c r="KK192" s="289"/>
      <c r="KL192" s="289"/>
      <c r="KM192" s="289"/>
      <c r="KN192" s="289"/>
      <c r="KO192" s="289"/>
      <c r="KP192" s="289"/>
      <c r="KQ192" s="289"/>
      <c r="KR192" s="289"/>
      <c r="KS192" s="289"/>
      <c r="KT192" s="289"/>
      <c r="KU192" s="289"/>
      <c r="KV192" s="289"/>
      <c r="KW192" s="289"/>
      <c r="KX192" s="289"/>
      <c r="KY192" s="289"/>
      <c r="KZ192" s="289"/>
      <c r="LA192" s="289"/>
      <c r="LB192" s="289"/>
      <c r="LC192" s="289"/>
      <c r="LD192" s="289"/>
      <c r="LE192" s="289"/>
      <c r="LF192" s="289"/>
      <c r="LG192" s="289"/>
      <c r="LH192" s="289"/>
      <c r="LI192" s="289"/>
      <c r="LJ192" s="289"/>
      <c r="LK192" s="289"/>
      <c r="LL192" s="289"/>
      <c r="LM192" s="289"/>
      <c r="LN192" s="289"/>
      <c r="LO192" s="289"/>
      <c r="LP192" s="289"/>
      <c r="LQ192" s="289"/>
      <c r="LR192" s="289"/>
      <c r="LS192" s="289"/>
      <c r="LT192" s="289"/>
      <c r="LU192" s="289"/>
      <c r="LV192" s="289"/>
      <c r="LW192" s="289"/>
      <c r="LX192" s="289"/>
      <c r="LY192" s="289"/>
      <c r="LZ192" s="289"/>
      <c r="MA192" s="289"/>
      <c r="MB192" s="289"/>
      <c r="MC192" s="289"/>
      <c r="MD192" s="289"/>
      <c r="ME192" s="289"/>
      <c r="MF192" s="289"/>
      <c r="MG192" s="289"/>
      <c r="MH192" s="289"/>
      <c r="MI192" s="289"/>
      <c r="MJ192" s="289"/>
      <c r="MK192" s="289"/>
      <c r="ML192" s="289"/>
      <c r="MM192" s="289"/>
      <c r="MN192" s="289"/>
      <c r="MO192" s="289"/>
      <c r="MP192" s="289"/>
      <c r="MQ192" s="289"/>
      <c r="MR192" s="289"/>
      <c r="MS192" s="289"/>
      <c r="MT192" s="289"/>
      <c r="MU192" s="289"/>
      <c r="MV192" s="289"/>
      <c r="MW192" s="289"/>
      <c r="MX192" s="289"/>
      <c r="MY192" s="289"/>
      <c r="MZ192" s="289"/>
      <c r="NA192" s="289"/>
      <c r="NB192" s="289"/>
      <c r="NC192" s="289"/>
      <c r="ND192" s="289"/>
      <c r="NE192" s="289"/>
      <c r="NF192" s="289"/>
      <c r="NG192" s="289"/>
      <c r="NH192" s="289"/>
      <c r="NI192" s="289"/>
      <c r="NJ192" s="289"/>
      <c r="NK192" s="289"/>
      <c r="NL192" s="289"/>
      <c r="NM192" s="289"/>
      <c r="NN192" s="289"/>
      <c r="NO192" s="289"/>
      <c r="NP192" s="289"/>
      <c r="NQ192" s="289"/>
      <c r="NR192" s="289"/>
      <c r="NS192" s="289"/>
      <c r="NT192" s="289"/>
      <c r="NU192" s="289"/>
      <c r="NV192" s="289"/>
      <c r="NW192" s="289"/>
      <c r="NX192" s="289"/>
      <c r="NY192" s="289"/>
      <c r="NZ192" s="289"/>
      <c r="OA192" s="289"/>
      <c r="OB192" s="289"/>
      <c r="OC192" s="289"/>
      <c r="OD192" s="289"/>
      <c r="OE192" s="289"/>
      <c r="OF192" s="289"/>
      <c r="OG192" s="289"/>
      <c r="OH192" s="289"/>
      <c r="OI192" s="289"/>
      <c r="OJ192" s="289"/>
      <c r="OK192" s="289"/>
      <c r="OL192" s="289"/>
      <c r="OM192" s="289"/>
      <c r="ON192" s="289"/>
      <c r="OO192" s="289"/>
      <c r="OP192" s="289"/>
      <c r="OQ192" s="289"/>
      <c r="OR192" s="289"/>
      <c r="OS192" s="289"/>
      <c r="OT192" s="289"/>
      <c r="OU192" s="289"/>
      <c r="OV192" s="289"/>
      <c r="OW192" s="289"/>
      <c r="OX192" s="289"/>
      <c r="OY192" s="289"/>
      <c r="OZ192" s="289"/>
      <c r="PA192" s="289"/>
      <c r="PB192" s="289"/>
      <c r="PC192" s="289"/>
      <c r="PD192" s="289"/>
      <c r="PE192" s="289"/>
      <c r="PF192" s="289"/>
      <c r="PG192" s="289"/>
      <c r="PH192" s="289"/>
      <c r="PI192" s="289"/>
      <c r="PJ192" s="289"/>
      <c r="PK192" s="289"/>
      <c r="PL192" s="289"/>
      <c r="PM192" s="289"/>
      <c r="PN192" s="289"/>
      <c r="PO192" s="289"/>
      <c r="PP192" s="289"/>
      <c r="PQ192" s="289"/>
      <c r="PR192" s="289"/>
      <c r="PS192" s="289"/>
      <c r="PT192" s="289"/>
      <c r="PU192" s="289"/>
      <c r="PV192" s="289"/>
      <c r="PW192" s="289"/>
      <c r="PX192" s="289"/>
      <c r="PY192" s="289"/>
      <c r="PZ192" s="289"/>
      <c r="QA192" s="289"/>
      <c r="QB192" s="289"/>
      <c r="QC192" s="289"/>
      <c r="QD192" s="289"/>
      <c r="QE192" s="289"/>
      <c r="QF192" s="289"/>
      <c r="QG192" s="289"/>
      <c r="QH192" s="289"/>
      <c r="QI192" s="289"/>
      <c r="QJ192" s="289"/>
      <c r="QK192" s="289"/>
      <c r="QL192" s="289"/>
      <c r="QM192" s="289"/>
      <c r="QN192" s="289"/>
      <c r="QO192" s="289"/>
      <c r="QP192" s="289"/>
      <c r="QQ192" s="289"/>
      <c r="QR192" s="289"/>
      <c r="QS192" s="289"/>
      <c r="QT192" s="289"/>
      <c r="QU192" s="289"/>
      <c r="QV192" s="289"/>
      <c r="QW192" s="289"/>
      <c r="QX192" s="289"/>
      <c r="QY192" s="289"/>
      <c r="QZ192" s="289"/>
      <c r="RA192" s="289"/>
      <c r="RB192" s="289"/>
      <c r="RC192" s="289"/>
      <c r="RD192" s="289"/>
      <c r="RE192" s="289"/>
      <c r="RF192" s="289"/>
      <c r="RG192" s="289"/>
      <c r="RH192" s="289"/>
      <c r="RI192" s="289"/>
      <c r="RJ192" s="289"/>
      <c r="RK192" s="289"/>
      <c r="RL192" s="289"/>
      <c r="RM192" s="289"/>
      <c r="RN192" s="289"/>
      <c r="RO192" s="289"/>
      <c r="RP192" s="289"/>
      <c r="RQ192" s="289"/>
      <c r="RR192" s="289"/>
      <c r="RS192" s="289"/>
      <c r="RT192" s="289"/>
      <c r="RU192" s="289"/>
      <c r="RV192" s="289"/>
      <c r="RW192" s="289"/>
      <c r="RX192" s="289"/>
      <c r="RY192" s="289"/>
      <c r="RZ192" s="289"/>
      <c r="SA192" s="289"/>
      <c r="SB192" s="289"/>
      <c r="SC192" s="289"/>
      <c r="SD192" s="289"/>
      <c r="SE192" s="289"/>
      <c r="SF192" s="289"/>
      <c r="SG192" s="289"/>
      <c r="SH192" s="289"/>
      <c r="SI192" s="289"/>
      <c r="SJ192" s="289"/>
      <c r="SK192" s="289"/>
      <c r="SL192" s="289"/>
      <c r="SM192" s="289"/>
      <c r="SN192" s="289"/>
      <c r="SO192" s="289"/>
      <c r="SP192" s="289"/>
      <c r="SQ192" s="289"/>
      <c r="SR192" s="289"/>
      <c r="SS192" s="289"/>
      <c r="ST192" s="289"/>
      <c r="SU192" s="289"/>
      <c r="SV192" s="289"/>
      <c r="SW192" s="289"/>
      <c r="SX192" s="289"/>
      <c r="SY192" s="289"/>
      <c r="SZ192" s="289"/>
      <c r="TA192" s="289"/>
      <c r="TB192" s="289"/>
      <c r="TC192" s="289"/>
      <c r="TD192" s="289"/>
      <c r="TE192" s="289"/>
      <c r="TF192" s="289"/>
      <c r="TG192" s="289"/>
      <c r="TH192" s="289"/>
      <c r="TI192" s="289"/>
      <c r="TJ192" s="289"/>
      <c r="TK192" s="289"/>
      <c r="TL192" s="289"/>
      <c r="TM192" s="289"/>
      <c r="TN192" s="289"/>
      <c r="TO192" s="289"/>
      <c r="TP192" s="289"/>
      <c r="TQ192" s="289"/>
      <c r="TR192" s="289"/>
      <c r="TS192" s="289"/>
      <c r="TT192" s="289"/>
      <c r="TU192" s="289"/>
      <c r="TV192" s="289"/>
      <c r="TW192" s="289"/>
      <c r="TX192" s="289"/>
      <c r="TY192" s="289"/>
      <c r="TZ192" s="289"/>
      <c r="UA192" s="289"/>
      <c r="UB192" s="289"/>
      <c r="UC192" s="289"/>
      <c r="UD192" s="289"/>
      <c r="UE192" s="289"/>
      <c r="UF192" s="289"/>
      <c r="UG192" s="289"/>
      <c r="UH192" s="289"/>
      <c r="UI192" s="289"/>
      <c r="UJ192" s="289"/>
      <c r="UK192" s="289"/>
      <c r="UL192" s="289"/>
      <c r="UM192" s="289"/>
      <c r="UN192" s="289"/>
      <c r="UO192" s="289"/>
      <c r="UP192" s="289"/>
      <c r="UQ192" s="289"/>
      <c r="UR192" s="289"/>
      <c r="US192" s="289"/>
      <c r="UT192" s="289"/>
      <c r="UU192" s="289"/>
      <c r="UV192" s="289"/>
      <c r="UW192" s="289"/>
      <c r="UX192" s="289"/>
      <c r="UY192" s="289"/>
      <c r="UZ192" s="289"/>
      <c r="VA192" s="289"/>
      <c r="VB192" s="289"/>
      <c r="VC192" s="289"/>
      <c r="VD192" s="289"/>
      <c r="VE192" s="289"/>
      <c r="VF192" s="289"/>
      <c r="VG192" s="289"/>
      <c r="VH192" s="289"/>
      <c r="VI192" s="289"/>
      <c r="VJ192" s="289"/>
      <c r="VK192" s="289"/>
      <c r="VL192" s="289"/>
      <c r="VM192" s="289"/>
      <c r="VN192" s="289"/>
      <c r="VO192" s="289"/>
      <c r="VP192" s="289"/>
      <c r="VQ192" s="289"/>
      <c r="VR192" s="289"/>
      <c r="VS192" s="289"/>
      <c r="VT192" s="289"/>
      <c r="VU192" s="289"/>
      <c r="VV192" s="289"/>
      <c r="VW192" s="289"/>
      <c r="VX192" s="289"/>
      <c r="VY192" s="289"/>
      <c r="VZ192" s="289"/>
      <c r="WA192" s="289"/>
      <c r="WB192" s="289"/>
      <c r="WC192" s="289"/>
      <c r="WD192" s="289"/>
      <c r="WE192" s="289"/>
      <c r="WF192" s="289"/>
      <c r="WG192" s="289"/>
      <c r="WH192" s="289"/>
      <c r="WI192" s="289"/>
      <c r="WJ192" s="289"/>
      <c r="WK192" s="289"/>
      <c r="WL192" s="289"/>
      <c r="WM192" s="289"/>
      <c r="WN192" s="289"/>
      <c r="WO192" s="289"/>
      <c r="WP192" s="289"/>
      <c r="WQ192" s="289"/>
      <c r="WR192" s="289"/>
      <c r="WS192" s="289"/>
      <c r="WT192" s="289"/>
      <c r="WU192" s="289"/>
      <c r="WV192" s="289"/>
      <c r="WW192" s="289"/>
      <c r="WX192" s="289"/>
      <c r="WY192" s="289"/>
      <c r="WZ192" s="289"/>
      <c r="XA192" s="289"/>
      <c r="XB192" s="289"/>
      <c r="XC192" s="289"/>
      <c r="XD192" s="289"/>
      <c r="XE192" s="289"/>
      <c r="XF192" s="289"/>
      <c r="XG192" s="289"/>
      <c r="XH192" s="289"/>
      <c r="XI192" s="289"/>
      <c r="XJ192" s="289"/>
      <c r="XK192" s="289"/>
      <c r="XL192" s="289"/>
      <c r="XM192" s="289"/>
      <c r="XN192" s="289"/>
      <c r="XO192" s="289"/>
      <c r="XP192" s="289"/>
      <c r="XQ192" s="289"/>
      <c r="XR192" s="289"/>
      <c r="XS192" s="289"/>
      <c r="XT192" s="289"/>
      <c r="XU192" s="289"/>
      <c r="XV192" s="289"/>
      <c r="XW192" s="289"/>
      <c r="XX192" s="289"/>
      <c r="XY192" s="289"/>
      <c r="XZ192" s="289"/>
      <c r="YA192" s="289"/>
      <c r="YB192" s="289"/>
      <c r="YC192" s="289"/>
      <c r="YD192" s="289"/>
      <c r="YE192" s="289"/>
      <c r="YF192" s="289"/>
      <c r="YG192" s="289"/>
      <c r="YH192" s="289"/>
      <c r="YI192" s="289"/>
      <c r="YJ192" s="289"/>
      <c r="YK192" s="289"/>
      <c r="YL192" s="289"/>
      <c r="YM192" s="289"/>
      <c r="YN192" s="289"/>
      <c r="YO192" s="289"/>
      <c r="YP192" s="289"/>
      <c r="YQ192" s="289"/>
      <c r="YR192" s="289"/>
      <c r="YS192" s="289"/>
      <c r="YT192" s="289"/>
      <c r="YU192" s="289"/>
      <c r="YV192" s="289"/>
      <c r="YW192" s="289"/>
      <c r="YX192" s="289"/>
      <c r="YY192" s="289"/>
      <c r="YZ192" s="289"/>
      <c r="ZA192" s="289"/>
      <c r="ZB192" s="289"/>
      <c r="ZC192" s="289"/>
      <c r="ZD192" s="289"/>
      <c r="ZE192" s="289"/>
      <c r="ZF192" s="289"/>
      <c r="ZG192" s="289"/>
      <c r="ZH192" s="289"/>
      <c r="ZI192" s="289"/>
      <c r="ZJ192" s="289"/>
      <c r="ZK192" s="289"/>
      <c r="ZL192" s="289"/>
      <c r="ZM192" s="289"/>
      <c r="ZN192" s="289"/>
      <c r="ZO192" s="289"/>
      <c r="ZP192" s="289"/>
      <c r="ZQ192" s="289"/>
      <c r="ZR192" s="289"/>
      <c r="ZS192" s="289"/>
      <c r="ZT192" s="289"/>
      <c r="ZU192" s="289"/>
      <c r="ZV192" s="289"/>
      <c r="ZW192" s="289"/>
      <c r="ZX192" s="289"/>
      <c r="ZY192" s="289"/>
      <c r="ZZ192" s="289"/>
      <c r="AAA192" s="289"/>
      <c r="AAB192" s="289"/>
      <c r="AAC192" s="289"/>
      <c r="AAD192" s="289"/>
      <c r="AAE192" s="289"/>
      <c r="AAF192" s="289"/>
      <c r="AAG192" s="289"/>
      <c r="AAH192" s="289"/>
      <c r="AAI192" s="289"/>
      <c r="AAJ192" s="289"/>
      <c r="AAK192" s="289"/>
      <c r="AAL192" s="289"/>
      <c r="AAM192" s="289"/>
      <c r="AAN192" s="289"/>
      <c r="AAO192" s="289"/>
      <c r="AAP192" s="289"/>
      <c r="AAQ192" s="289"/>
      <c r="AAR192" s="289"/>
      <c r="AAS192" s="289"/>
      <c r="AAT192" s="289"/>
      <c r="AAU192" s="289"/>
      <c r="AAV192" s="289"/>
      <c r="AAW192" s="289"/>
      <c r="AAX192" s="289"/>
      <c r="AAY192" s="289"/>
      <c r="AAZ192" s="289"/>
      <c r="ABA192" s="289"/>
      <c r="ABB192" s="289"/>
      <c r="ABC192" s="289"/>
      <c r="ABD192" s="289"/>
      <c r="ABE192" s="289"/>
      <c r="ABF192" s="289"/>
      <c r="ABG192" s="289"/>
      <c r="ABH192" s="289"/>
      <c r="ABI192" s="289"/>
      <c r="ABJ192" s="289"/>
      <c r="ABK192" s="289"/>
      <c r="ABL192" s="289"/>
      <c r="ABM192" s="289"/>
      <c r="ABN192" s="289"/>
      <c r="ABO192" s="289"/>
      <c r="ABP192" s="289"/>
      <c r="ABQ192" s="289"/>
      <c r="ABR192" s="289"/>
      <c r="ABS192" s="289"/>
      <c r="ABT192" s="289"/>
      <c r="ABU192" s="289"/>
      <c r="ABV192" s="289"/>
      <c r="ABW192" s="289"/>
      <c r="ABX192" s="289"/>
      <c r="ABY192" s="289"/>
      <c r="ABZ192" s="289"/>
      <c r="ACA192" s="289"/>
      <c r="ACB192" s="289"/>
      <c r="ACC192" s="289"/>
      <c r="ACD192" s="289"/>
      <c r="ACE192" s="289"/>
      <c r="ACF192" s="289"/>
      <c r="ACG192" s="289"/>
      <c r="ACH192" s="289"/>
      <c r="ACI192" s="289"/>
      <c r="ACJ192" s="289"/>
      <c r="ACK192" s="289"/>
      <c r="ACL192" s="289"/>
      <c r="ACM192" s="289"/>
      <c r="ACN192" s="289"/>
      <c r="ACO192" s="289"/>
      <c r="ACP192" s="289"/>
      <c r="ACQ192" s="289"/>
      <c r="ACR192" s="289"/>
      <c r="ACS192" s="289"/>
      <c r="ACT192" s="289"/>
      <c r="ACU192" s="289"/>
      <c r="ACV192" s="289"/>
      <c r="ACW192" s="289"/>
      <c r="ACX192" s="289"/>
      <c r="ACY192" s="289"/>
      <c r="ACZ192" s="289"/>
      <c r="ADA192" s="289"/>
      <c r="ADB192" s="289"/>
      <c r="ADC192" s="289"/>
      <c r="ADD192" s="289"/>
      <c r="ADE192" s="289"/>
      <c r="ADF192" s="289"/>
      <c r="ADG192" s="289"/>
      <c r="ADH192" s="289"/>
      <c r="ADI192" s="289"/>
      <c r="ADJ192" s="289"/>
      <c r="ADK192" s="289"/>
      <c r="ADL192" s="289"/>
      <c r="ADM192" s="289"/>
      <c r="ADN192" s="289"/>
      <c r="ADO192" s="289"/>
      <c r="ADP192" s="289"/>
      <c r="ADQ192" s="289"/>
      <c r="ADR192" s="289"/>
      <c r="ADS192" s="289"/>
      <c r="ADT192" s="289"/>
      <c r="ADU192" s="289"/>
      <c r="ADV192" s="289"/>
      <c r="ADW192" s="289"/>
      <c r="ADX192" s="289"/>
      <c r="ADY192" s="289"/>
      <c r="ADZ192" s="289"/>
      <c r="AEA192" s="289"/>
      <c r="AEB192" s="289"/>
      <c r="AEC192" s="289"/>
      <c r="AED192" s="289"/>
      <c r="AEE192" s="289"/>
      <c r="AEF192" s="289"/>
      <c r="AEG192" s="289"/>
      <c r="AEH192" s="289"/>
      <c r="AEI192" s="289"/>
      <c r="AEJ192" s="289"/>
      <c r="AEK192" s="289"/>
      <c r="AEL192" s="289"/>
      <c r="AEM192" s="289"/>
      <c r="AEN192" s="289"/>
      <c r="AEO192" s="289"/>
      <c r="AEP192" s="289"/>
      <c r="AEQ192" s="289"/>
      <c r="AER192" s="289"/>
      <c r="AES192" s="289"/>
      <c r="AET192" s="289"/>
      <c r="AEU192" s="289"/>
      <c r="AEV192" s="289"/>
      <c r="AEW192" s="289"/>
      <c r="AEX192" s="289"/>
      <c r="AEY192" s="289"/>
      <c r="AEZ192" s="289"/>
      <c r="AFA192" s="289"/>
      <c r="AFB192" s="289"/>
      <c r="AFC192" s="289"/>
      <c r="AFD192" s="289"/>
      <c r="AFE192" s="289"/>
      <c r="AFF192" s="289"/>
      <c r="AFG192" s="289"/>
      <c r="AFH192" s="289"/>
      <c r="AFI192" s="289"/>
      <c r="AFJ192" s="289"/>
      <c r="AFK192" s="289"/>
      <c r="AFL192" s="289"/>
      <c r="AFM192" s="289"/>
      <c r="AFN192" s="289"/>
      <c r="AFO192" s="289"/>
      <c r="AFP192" s="289"/>
      <c r="AFQ192" s="289"/>
      <c r="AFR192" s="289"/>
      <c r="AFS192" s="289"/>
      <c r="AFT192" s="289"/>
      <c r="AFU192" s="289"/>
      <c r="AFV192" s="289"/>
      <c r="AFW192" s="289"/>
      <c r="AFX192" s="289"/>
      <c r="AFY192" s="289"/>
      <c r="AFZ192" s="289"/>
      <c r="AGA192" s="289"/>
      <c r="AGB192" s="289"/>
      <c r="AGC192" s="289"/>
      <c r="AGD192" s="289"/>
      <c r="AGE192" s="289"/>
      <c r="AGF192" s="289"/>
      <c r="AGG192" s="289"/>
      <c r="AGH192" s="289"/>
      <c r="AGI192" s="289"/>
      <c r="AGJ192" s="289"/>
      <c r="AGK192" s="289"/>
      <c r="AGL192" s="289"/>
      <c r="AGM192" s="289"/>
      <c r="AGN192" s="289"/>
      <c r="AGO192" s="289"/>
      <c r="AGP192" s="289"/>
      <c r="AGQ192" s="289"/>
      <c r="AGR192" s="289"/>
      <c r="AGS192" s="289"/>
      <c r="AGT192" s="289"/>
      <c r="AGU192" s="289"/>
      <c r="AGV192" s="289"/>
      <c r="AGW192" s="289"/>
      <c r="AGX192" s="289"/>
      <c r="AGY192" s="289"/>
      <c r="AGZ192" s="289"/>
      <c r="AHA192" s="289"/>
      <c r="AHB192" s="289"/>
      <c r="AHC192" s="289"/>
      <c r="AHD192" s="289"/>
      <c r="AHE192" s="289"/>
      <c r="AHF192" s="289"/>
      <c r="AHG192" s="289"/>
      <c r="AHH192" s="289"/>
      <c r="AHI192" s="289"/>
      <c r="AHJ192" s="289"/>
      <c r="AHK192" s="289"/>
      <c r="AHL192" s="289"/>
      <c r="AHM192" s="289"/>
      <c r="AHN192" s="289"/>
      <c r="AHO192" s="289"/>
      <c r="AHP192" s="289"/>
      <c r="AHQ192" s="289"/>
      <c r="AHR192" s="289"/>
      <c r="AHS192" s="289"/>
      <c r="AHT192" s="289"/>
      <c r="AHU192" s="289"/>
      <c r="AHV192" s="289"/>
      <c r="AHW192" s="289"/>
      <c r="AHX192" s="289"/>
      <c r="AHY192" s="289"/>
      <c r="AHZ192" s="289"/>
      <c r="AIA192" s="289"/>
      <c r="AIB192" s="289"/>
      <c r="AIC192" s="289"/>
      <c r="AID192" s="289"/>
      <c r="AIE192" s="289"/>
      <c r="AIF192" s="289"/>
      <c r="AIG192" s="289"/>
      <c r="AIH192" s="289"/>
      <c r="AII192" s="289"/>
      <c r="AIJ192" s="289"/>
      <c r="AIK192" s="289"/>
      <c r="AIL192" s="289"/>
      <c r="AIM192" s="289"/>
      <c r="AIN192" s="289"/>
      <c r="AIO192" s="289"/>
      <c r="AIP192" s="289"/>
      <c r="AIQ192" s="289"/>
      <c r="AIR192" s="289"/>
      <c r="AIS192" s="289"/>
      <c r="AIT192" s="289"/>
      <c r="AIU192" s="289"/>
      <c r="AIV192" s="289"/>
      <c r="AIW192" s="289"/>
      <c r="AIX192" s="289"/>
      <c r="AIY192" s="289"/>
      <c r="AIZ192" s="289"/>
      <c r="AJA192" s="289"/>
      <c r="AJB192" s="289"/>
      <c r="AJC192" s="289"/>
      <c r="AJD192" s="289"/>
      <c r="AJE192" s="289"/>
      <c r="AJF192" s="289"/>
      <c r="AJG192" s="289"/>
      <c r="AJH192" s="289"/>
      <c r="AJI192" s="289"/>
      <c r="AJJ192" s="289"/>
      <c r="AJK192" s="289"/>
      <c r="AJL192" s="289"/>
      <c r="AJM192" s="289"/>
      <c r="AJN192" s="289"/>
      <c r="AJO192" s="289"/>
      <c r="AJP192" s="289"/>
      <c r="AJQ192" s="289"/>
      <c r="AJR192" s="289"/>
      <c r="AJS192" s="289"/>
      <c r="AJT192" s="289"/>
      <c r="AJU192" s="289"/>
      <c r="AJV192" s="289"/>
      <c r="AJW192" s="289"/>
      <c r="AJX192" s="289"/>
      <c r="AJY192" s="289"/>
      <c r="AJZ192" s="289"/>
      <c r="AKA192" s="289"/>
      <c r="AKB192" s="289"/>
      <c r="AKC192" s="289"/>
      <c r="AKD192" s="289"/>
      <c r="AKE192" s="289"/>
      <c r="AKF192" s="289"/>
      <c r="AKG192" s="289"/>
      <c r="AKH192" s="289"/>
      <c r="AKI192" s="289"/>
      <c r="AKJ192" s="289"/>
      <c r="AKK192" s="289"/>
      <c r="AKL192" s="289"/>
      <c r="AKM192" s="289"/>
      <c r="AKN192" s="289"/>
      <c r="AKO192" s="289"/>
      <c r="AKP192" s="289"/>
      <c r="AKQ192" s="289"/>
      <c r="AKR192" s="289"/>
      <c r="AKS192" s="289"/>
      <c r="AKT192" s="289"/>
      <c r="AKU192" s="289"/>
      <c r="AKV192" s="289"/>
      <c r="AKW192" s="289"/>
      <c r="AKX192" s="289"/>
      <c r="AKY192" s="289"/>
      <c r="AKZ192" s="289"/>
      <c r="ALA192" s="289"/>
      <c r="ALB192" s="289"/>
      <c r="ALC192" s="289"/>
      <c r="ALD192" s="289"/>
      <c r="ALE192" s="289"/>
      <c r="ALF192" s="289"/>
      <c r="ALG192" s="289"/>
      <c r="ALH192" s="289"/>
      <c r="ALI192" s="289"/>
      <c r="ALJ192" s="289"/>
      <c r="ALK192" s="289"/>
      <c r="ALL192" s="289"/>
      <c r="ALM192" s="289"/>
      <c r="ALN192" s="289"/>
      <c r="ALO192" s="289"/>
      <c r="ALP192" s="289"/>
      <c r="ALQ192" s="289"/>
      <c r="ALR192" s="289"/>
      <c r="ALS192" s="289"/>
      <c r="ALT192" s="289"/>
      <c r="ALU192" s="289"/>
      <c r="ALV192" s="289"/>
      <c r="ALW192" s="289"/>
      <c r="ALX192" s="289"/>
      <c r="ALY192" s="289"/>
      <c r="ALZ192" s="289"/>
      <c r="AMA192" s="289"/>
      <c r="AMB192" s="289"/>
      <c r="AMC192" s="289"/>
      <c r="AMD192" s="289"/>
      <c r="AME192" s="289"/>
      <c r="AMF192" s="289"/>
      <c r="AMG192" s="289"/>
      <c r="AMH192" s="289"/>
      <c r="AMI192" s="289"/>
      <c r="AMJ192" s="289"/>
      <c r="AMK192" s="289"/>
      <c r="AML192" s="289"/>
      <c r="AMM192" s="289"/>
      <c r="AMN192" s="289"/>
      <c r="AMO192" s="289"/>
      <c r="AMP192" s="289"/>
      <c r="AMQ192" s="289"/>
      <c r="AMR192" s="289"/>
      <c r="AMS192" s="289"/>
      <c r="AMT192" s="289"/>
      <c r="AMU192" s="289"/>
      <c r="AMV192" s="289"/>
      <c r="AMW192" s="289"/>
      <c r="AMX192" s="289"/>
      <c r="AMY192" s="289"/>
      <c r="AMZ192" s="289"/>
      <c r="ANA192" s="289"/>
      <c r="ANB192" s="289"/>
      <c r="ANC192" s="289"/>
      <c r="AND192" s="289"/>
      <c r="ANE192" s="289"/>
      <c r="ANF192" s="289"/>
      <c r="ANG192" s="289"/>
      <c r="ANH192" s="289"/>
      <c r="ANI192" s="289"/>
      <c r="ANJ192" s="289"/>
      <c r="ANK192" s="289"/>
      <c r="ANL192" s="289"/>
      <c r="ANM192" s="289"/>
      <c r="ANN192" s="289"/>
      <c r="ANO192" s="289"/>
      <c r="ANP192" s="289"/>
      <c r="ANQ192" s="289"/>
      <c r="ANR192" s="289"/>
      <c r="ANS192" s="289"/>
      <c r="ANT192" s="289"/>
      <c r="ANU192" s="289"/>
      <c r="ANV192" s="289"/>
      <c r="ANW192" s="289"/>
      <c r="ANX192" s="289"/>
      <c r="ANY192" s="289"/>
      <c r="ANZ192" s="289"/>
      <c r="AOA192" s="289"/>
      <c r="AOB192" s="289"/>
      <c r="AOC192" s="289"/>
      <c r="AOD192" s="289"/>
      <c r="AOE192" s="289"/>
      <c r="AOF192" s="289"/>
      <c r="AOG192" s="289"/>
      <c r="AOH192" s="289"/>
      <c r="AOI192" s="289"/>
      <c r="AOJ192" s="289"/>
      <c r="AOK192" s="289"/>
      <c r="AOL192" s="289"/>
      <c r="AOM192" s="289"/>
      <c r="AON192" s="289"/>
      <c r="AOO192" s="289"/>
      <c r="AOP192" s="289"/>
      <c r="AOQ192" s="289"/>
      <c r="AOR192" s="289"/>
      <c r="AOS192" s="289"/>
      <c r="AOT192" s="289"/>
      <c r="AOU192" s="289"/>
      <c r="AOV192" s="289"/>
      <c r="AOW192" s="289"/>
      <c r="AOX192" s="289"/>
      <c r="AOY192" s="289"/>
      <c r="AOZ192" s="289"/>
      <c r="APA192" s="289"/>
      <c r="APB192" s="289"/>
      <c r="APC192" s="289"/>
      <c r="APD192" s="289"/>
      <c r="APE192" s="289"/>
      <c r="APF192" s="289"/>
      <c r="APG192" s="289"/>
      <c r="APH192" s="289"/>
      <c r="API192" s="289"/>
      <c r="APJ192" s="289"/>
      <c r="APK192" s="289"/>
      <c r="APL192" s="289"/>
      <c r="APM192" s="289"/>
      <c r="APN192" s="289"/>
      <c r="APO192" s="289"/>
      <c r="APP192" s="289"/>
      <c r="APQ192" s="289"/>
      <c r="APR192" s="289"/>
      <c r="APS192" s="289"/>
      <c r="APT192" s="289"/>
      <c r="APU192" s="289"/>
      <c r="APV192" s="289"/>
      <c r="APW192" s="289"/>
      <c r="APX192" s="289"/>
      <c r="APY192" s="289"/>
      <c r="APZ192" s="289"/>
      <c r="AQA192" s="289"/>
      <c r="AQB192" s="289"/>
      <c r="AQC192" s="289"/>
      <c r="AQD192" s="289"/>
      <c r="AQE192" s="289"/>
      <c r="AQF192" s="289"/>
      <c r="AQG192" s="289"/>
      <c r="AQH192" s="289"/>
      <c r="AQI192" s="289"/>
      <c r="AQJ192" s="289"/>
      <c r="AQK192" s="289"/>
      <c r="AQL192" s="289"/>
      <c r="AQM192" s="289"/>
      <c r="AQN192" s="289"/>
      <c r="AQO192" s="289"/>
      <c r="AQP192" s="289"/>
      <c r="AQQ192" s="289"/>
      <c r="AQR192" s="289"/>
      <c r="AQS192" s="289"/>
      <c r="AQT192" s="289"/>
      <c r="AQU192" s="289"/>
      <c r="AQV192" s="289"/>
      <c r="AQW192" s="289"/>
      <c r="AQX192" s="289"/>
      <c r="AQY192" s="289"/>
      <c r="AQZ192" s="289"/>
      <c r="ARA192" s="289"/>
      <c r="ARB192" s="289"/>
      <c r="ARC192" s="289"/>
      <c r="ARD192" s="289"/>
      <c r="ARE192" s="289"/>
      <c r="ARF192" s="289"/>
      <c r="ARG192" s="289"/>
      <c r="ARH192" s="289"/>
      <c r="ARI192" s="289"/>
      <c r="ARJ192" s="289"/>
      <c r="ARK192" s="289"/>
      <c r="ARL192" s="289"/>
      <c r="ARM192" s="289"/>
      <c r="ARN192" s="289"/>
      <c r="ARO192" s="289"/>
      <c r="ARP192" s="289"/>
      <c r="ARQ192" s="289"/>
      <c r="ARR192" s="289"/>
      <c r="ARS192" s="289"/>
      <c r="ART192" s="289"/>
      <c r="ARU192" s="289"/>
      <c r="ARV192" s="289"/>
      <c r="ARW192" s="289"/>
      <c r="ARX192" s="289"/>
      <c r="ARY192" s="289"/>
      <c r="ARZ192" s="289"/>
      <c r="ASA192" s="289"/>
      <c r="ASB192" s="289"/>
      <c r="ASC192" s="289"/>
      <c r="ASD192" s="289"/>
      <c r="ASE192" s="289"/>
      <c r="ASF192" s="289"/>
      <c r="ASG192" s="289"/>
      <c r="ASH192" s="289"/>
      <c r="ASI192" s="289"/>
      <c r="ASJ192" s="289"/>
      <c r="ASK192" s="289"/>
      <c r="ASL192" s="289"/>
      <c r="ASM192" s="289"/>
      <c r="ASN192" s="289"/>
      <c r="ASO192" s="289"/>
      <c r="ASP192" s="289"/>
      <c r="ASQ192" s="289"/>
      <c r="ASR192" s="289"/>
      <c r="ASS192" s="289"/>
      <c r="AST192" s="289"/>
      <c r="ASU192" s="289"/>
      <c r="ASV192" s="289"/>
      <c r="ASW192" s="289"/>
      <c r="ASX192" s="289"/>
      <c r="ASY192" s="289"/>
      <c r="ASZ192" s="289"/>
      <c r="ATA192" s="289"/>
      <c r="ATB192" s="289"/>
      <c r="ATC192" s="289"/>
      <c r="ATD192" s="289"/>
      <c r="ATE192" s="289"/>
      <c r="ATF192" s="289"/>
      <c r="ATG192" s="289"/>
      <c r="ATH192" s="289"/>
      <c r="ATI192" s="289"/>
      <c r="ATJ192" s="289"/>
      <c r="ATK192" s="289"/>
      <c r="ATL192" s="289"/>
      <c r="ATM192" s="289"/>
      <c r="ATN192" s="289"/>
      <c r="ATO192" s="289"/>
      <c r="ATP192" s="289"/>
      <c r="ATQ192" s="289"/>
      <c r="ATR192" s="289"/>
      <c r="ATS192" s="289"/>
      <c r="ATT192" s="289"/>
      <c r="ATU192" s="289"/>
      <c r="ATV192" s="289"/>
      <c r="ATW192" s="289"/>
      <c r="ATX192" s="289"/>
      <c r="ATY192" s="289"/>
      <c r="ATZ192" s="289"/>
      <c r="AUA192" s="289"/>
      <c r="AUB192" s="289"/>
      <c r="AUC192" s="289"/>
      <c r="AUD192" s="289"/>
      <c r="AUE192" s="289"/>
      <c r="AUF192" s="289"/>
      <c r="AUG192" s="289"/>
      <c r="AUH192" s="289"/>
      <c r="AUI192" s="289"/>
      <c r="AUJ192" s="289"/>
      <c r="AUK192" s="289"/>
      <c r="AUL192" s="289"/>
      <c r="AUM192" s="289"/>
      <c r="AUN192" s="289"/>
      <c r="AUO192" s="289"/>
      <c r="AUP192" s="289"/>
      <c r="AUQ192" s="289"/>
      <c r="AUR192" s="289"/>
      <c r="AUS192" s="289"/>
      <c r="AUT192" s="289"/>
      <c r="AUU192" s="289"/>
      <c r="AUV192" s="289"/>
      <c r="AUW192" s="289"/>
      <c r="AUX192" s="289"/>
      <c r="AUY192" s="289"/>
      <c r="AUZ192" s="289"/>
      <c r="AVA192" s="289"/>
      <c r="AVB192" s="289"/>
      <c r="AVC192" s="289"/>
      <c r="AVD192" s="289"/>
      <c r="AVE192" s="289"/>
      <c r="AVF192" s="289"/>
      <c r="AVG192" s="289"/>
      <c r="AVH192" s="289"/>
      <c r="AVI192" s="289"/>
      <c r="AVJ192" s="289"/>
      <c r="AVK192" s="289"/>
      <c r="AVL192" s="289"/>
      <c r="AVM192" s="289"/>
      <c r="AVN192" s="289"/>
      <c r="AVO192" s="289"/>
      <c r="AVP192" s="289"/>
      <c r="AVQ192" s="289"/>
      <c r="AVR192" s="289"/>
      <c r="AVS192" s="289"/>
      <c r="AVT192" s="289"/>
      <c r="AVU192" s="289"/>
      <c r="AVV192" s="289"/>
      <c r="AVW192" s="289"/>
      <c r="AVX192" s="289"/>
      <c r="AVY192" s="289"/>
      <c r="AVZ192" s="289"/>
      <c r="AWA192" s="289"/>
      <c r="AWB192" s="289"/>
      <c r="AWC192" s="289"/>
      <c r="AWD192" s="289"/>
      <c r="AWE192" s="289"/>
      <c r="AWF192" s="289"/>
      <c r="AWG192" s="289"/>
      <c r="AWH192" s="289"/>
      <c r="AWI192" s="289"/>
      <c r="AWJ192" s="289"/>
      <c r="AWK192" s="289"/>
      <c r="AWL192" s="289"/>
      <c r="AWM192" s="289"/>
      <c r="AWN192" s="289"/>
      <c r="AWO192" s="289"/>
      <c r="AWP192" s="289"/>
      <c r="AWQ192" s="289"/>
      <c r="AWR192" s="289"/>
      <c r="AWS192" s="289"/>
      <c r="AWT192" s="289"/>
      <c r="AWU192" s="289"/>
      <c r="AWV192" s="289"/>
      <c r="AWW192" s="289"/>
      <c r="AWX192" s="289"/>
      <c r="AWY192" s="289"/>
      <c r="AWZ192" s="289"/>
      <c r="AXA192" s="289"/>
      <c r="AXB192" s="289"/>
      <c r="AXC192" s="289"/>
      <c r="AXD192" s="289"/>
      <c r="AXE192" s="289"/>
      <c r="AXF192" s="289"/>
      <c r="AXG192" s="289"/>
      <c r="AXH192" s="289"/>
      <c r="AXI192" s="289"/>
      <c r="AXJ192" s="289"/>
      <c r="AXK192" s="289"/>
      <c r="AXL192" s="289"/>
      <c r="AXM192" s="289"/>
      <c r="AXN192" s="289"/>
      <c r="AXO192" s="289"/>
      <c r="AXP192" s="289"/>
      <c r="AXQ192" s="289"/>
      <c r="AXR192" s="289"/>
      <c r="AXS192" s="289"/>
      <c r="AXT192" s="289"/>
      <c r="AXU192" s="289"/>
      <c r="AXV192" s="289"/>
      <c r="AXW192" s="289"/>
      <c r="AXX192" s="289"/>
      <c r="AXY192" s="289"/>
      <c r="AXZ192" s="289"/>
      <c r="AYA192" s="289"/>
      <c r="AYB192" s="289"/>
      <c r="AYC192" s="289"/>
      <c r="AYD192" s="289"/>
      <c r="AYE192" s="289"/>
      <c r="AYF192" s="289"/>
      <c r="AYG192" s="289"/>
      <c r="AYH192" s="289"/>
      <c r="AYI192" s="289"/>
      <c r="AYJ192" s="289"/>
      <c r="AYK192" s="289"/>
      <c r="AYL192" s="289"/>
      <c r="AYM192" s="289"/>
      <c r="AYN192" s="289"/>
      <c r="AYO192" s="289"/>
      <c r="AYP192" s="289"/>
      <c r="AYQ192" s="289"/>
      <c r="AYR192" s="289"/>
      <c r="AYS192" s="289"/>
      <c r="AYT192" s="289"/>
      <c r="AYU192" s="289"/>
      <c r="AYV192" s="289"/>
      <c r="AYW192" s="289"/>
      <c r="AYX192" s="289"/>
      <c r="AYY192" s="289"/>
      <c r="AYZ192" s="289"/>
      <c r="AZA192" s="289"/>
      <c r="AZB192" s="289"/>
      <c r="AZC192" s="289"/>
      <c r="AZD192" s="289"/>
      <c r="AZE192" s="289"/>
      <c r="AZF192" s="289"/>
      <c r="AZG192" s="289"/>
      <c r="AZH192" s="289"/>
      <c r="AZI192" s="289"/>
      <c r="AZJ192" s="289"/>
      <c r="AZK192" s="289"/>
      <c r="AZL192" s="289"/>
      <c r="AZM192" s="289"/>
      <c r="AZN192" s="289"/>
      <c r="AZO192" s="289"/>
      <c r="AZP192" s="289"/>
      <c r="AZQ192" s="289"/>
      <c r="AZR192" s="289"/>
      <c r="AZS192" s="289"/>
      <c r="AZT192" s="289"/>
      <c r="AZU192" s="289"/>
      <c r="AZV192" s="289"/>
      <c r="AZW192" s="289"/>
      <c r="AZX192" s="289"/>
      <c r="AZY192" s="289"/>
      <c r="AZZ192" s="289"/>
      <c r="BAA192" s="289"/>
      <c r="BAB192" s="289"/>
      <c r="BAC192" s="289"/>
      <c r="BAD192" s="289"/>
      <c r="BAE192" s="289"/>
      <c r="BAF192" s="289"/>
      <c r="BAG192" s="289"/>
      <c r="BAH192" s="289"/>
      <c r="BAI192" s="289"/>
      <c r="BAJ192" s="289"/>
      <c r="BAK192" s="289"/>
      <c r="BAL192" s="289"/>
      <c r="BAM192" s="289"/>
      <c r="BAN192" s="289"/>
      <c r="BAO192" s="289"/>
      <c r="BAP192" s="289"/>
      <c r="BAQ192" s="289"/>
      <c r="BAR192" s="289"/>
      <c r="BAS192" s="289"/>
      <c r="BAT192" s="289"/>
      <c r="BAU192" s="289"/>
      <c r="BAV192" s="289"/>
      <c r="BAW192" s="289"/>
      <c r="BAX192" s="289"/>
      <c r="BAY192" s="289"/>
      <c r="BAZ192" s="289"/>
      <c r="BBA192" s="289"/>
      <c r="BBB192" s="289"/>
      <c r="BBC192" s="289"/>
      <c r="BBD192" s="289"/>
      <c r="BBE192" s="289"/>
      <c r="BBF192" s="289"/>
      <c r="BBG192" s="289"/>
      <c r="BBH192" s="289"/>
      <c r="BBI192" s="289"/>
      <c r="BBJ192" s="289"/>
      <c r="BBK192" s="289"/>
      <c r="BBL192" s="289"/>
      <c r="BBM192" s="289"/>
      <c r="BBN192" s="289"/>
      <c r="BBO192" s="289"/>
      <c r="BBP192" s="289"/>
      <c r="BBQ192" s="289"/>
      <c r="BBR192" s="289"/>
      <c r="BBS192" s="289"/>
      <c r="BBT192" s="289"/>
      <c r="BBU192" s="289"/>
      <c r="BBV192" s="289"/>
      <c r="BBW192" s="289"/>
      <c r="BBX192" s="289"/>
      <c r="BBY192" s="289"/>
      <c r="BBZ192" s="289"/>
      <c r="BCA192" s="289"/>
      <c r="BCB192" s="289"/>
      <c r="BCC192" s="289"/>
      <c r="BCD192" s="289"/>
      <c r="BCE192" s="289"/>
      <c r="BCF192" s="289"/>
      <c r="BCG192" s="289"/>
      <c r="BCH192" s="289"/>
      <c r="BCI192" s="289"/>
      <c r="BCJ192" s="289"/>
      <c r="BCK192" s="289"/>
      <c r="BCL192" s="289"/>
      <c r="BCM192" s="289"/>
      <c r="BCN192" s="289"/>
      <c r="BCO192" s="289"/>
      <c r="BCP192" s="289"/>
      <c r="BCQ192" s="289"/>
      <c r="BCR192" s="289"/>
      <c r="BCS192" s="289"/>
      <c r="BCT192" s="289"/>
      <c r="BCU192" s="289"/>
      <c r="BCV192" s="289"/>
      <c r="BCW192" s="289"/>
      <c r="BCX192" s="289"/>
      <c r="BCY192" s="289"/>
      <c r="BCZ192" s="289"/>
      <c r="BDA192" s="289"/>
      <c r="BDB192" s="289"/>
      <c r="BDC192" s="289"/>
      <c r="BDD192" s="289"/>
      <c r="BDE192" s="289"/>
      <c r="BDF192" s="289"/>
      <c r="BDG192" s="289"/>
      <c r="BDH192" s="289"/>
      <c r="BDI192" s="289"/>
      <c r="BDJ192" s="289"/>
      <c r="BDK192" s="289"/>
      <c r="BDL192" s="289"/>
      <c r="BDM192" s="289"/>
      <c r="BDN192" s="289"/>
      <c r="BDO192" s="289"/>
      <c r="BDP192" s="289"/>
      <c r="BDQ192" s="289"/>
      <c r="BDR192" s="289"/>
      <c r="BDS192" s="289"/>
      <c r="BDT192" s="289"/>
      <c r="BDU192" s="289"/>
      <c r="BDV192" s="289"/>
      <c r="BDW192" s="289"/>
      <c r="BDX192" s="289"/>
      <c r="BDY192" s="289"/>
      <c r="BDZ192" s="289"/>
      <c r="BEA192" s="289"/>
      <c r="BEB192" s="289"/>
      <c r="BEC192" s="289"/>
      <c r="BED192" s="289"/>
      <c r="BEE192" s="289"/>
      <c r="BEF192" s="289"/>
      <c r="BEG192" s="289"/>
      <c r="BEH192" s="289"/>
      <c r="BEI192" s="289"/>
      <c r="BEJ192" s="289"/>
      <c r="BEK192" s="289"/>
      <c r="BEL192" s="289"/>
      <c r="BEM192" s="289"/>
      <c r="BEN192" s="289"/>
      <c r="BEO192" s="289"/>
      <c r="BEP192" s="289"/>
      <c r="BEQ192" s="289"/>
      <c r="BER192" s="289"/>
      <c r="BES192" s="289"/>
      <c r="BET192" s="289"/>
      <c r="BEU192" s="289"/>
      <c r="BEV192" s="289"/>
      <c r="BEW192" s="289"/>
      <c r="BEX192" s="289"/>
      <c r="BEY192" s="289"/>
      <c r="BEZ192" s="289"/>
      <c r="BFA192" s="289"/>
      <c r="BFB192" s="289"/>
      <c r="BFC192" s="289"/>
      <c r="BFD192" s="289"/>
      <c r="BFE192" s="289"/>
      <c r="BFF192" s="289"/>
      <c r="BFG192" s="289"/>
      <c r="BFH192" s="289"/>
      <c r="BFI192" s="289"/>
      <c r="BFJ192" s="289"/>
      <c r="BFK192" s="289"/>
      <c r="BFL192" s="289"/>
      <c r="BFM192" s="289"/>
      <c r="BFN192" s="289"/>
      <c r="BFO192" s="289"/>
      <c r="BFP192" s="289"/>
      <c r="BFQ192" s="289"/>
      <c r="BFR192" s="289"/>
      <c r="BFS192" s="289"/>
      <c r="BFT192" s="289"/>
      <c r="BFU192" s="289"/>
      <c r="BFV192" s="289"/>
      <c r="BFW192" s="289"/>
      <c r="BFX192" s="289"/>
      <c r="BFY192" s="289"/>
      <c r="BFZ192" s="289"/>
      <c r="BGA192" s="289"/>
      <c r="BGB192" s="289"/>
      <c r="BGC192" s="289"/>
      <c r="BGD192" s="289"/>
      <c r="BGE192" s="289"/>
      <c r="BGF192" s="289"/>
      <c r="BGG192" s="289"/>
      <c r="BGH192" s="289"/>
      <c r="BGI192" s="289"/>
      <c r="BGJ192" s="289"/>
      <c r="BGK192" s="289"/>
      <c r="BGL192" s="289"/>
      <c r="BGM192" s="289"/>
      <c r="BGN192" s="289"/>
      <c r="BGO192" s="289"/>
      <c r="BGP192" s="289"/>
      <c r="BGQ192" s="289"/>
      <c r="BGR192" s="289"/>
      <c r="BGS192" s="289"/>
      <c r="BGT192" s="289"/>
      <c r="BGU192" s="289"/>
      <c r="BGV192" s="289"/>
      <c r="BGW192" s="289"/>
      <c r="BGX192" s="289"/>
      <c r="BGY192" s="289"/>
      <c r="BGZ192" s="289"/>
      <c r="BHA192" s="289"/>
      <c r="BHB192" s="289"/>
      <c r="BHC192" s="289"/>
      <c r="BHD192" s="289"/>
      <c r="BHE192" s="289"/>
      <c r="BHF192" s="289"/>
      <c r="BHG192" s="289"/>
      <c r="BHH192" s="289"/>
      <c r="BHI192" s="289"/>
      <c r="BHJ192" s="289"/>
      <c r="BHK192" s="289"/>
      <c r="BHL192" s="289"/>
      <c r="BHM192" s="289"/>
      <c r="BHN192" s="289"/>
      <c r="BHO192" s="289"/>
      <c r="BHP192" s="289"/>
      <c r="BHQ192" s="289"/>
      <c r="BHR192" s="289"/>
      <c r="BHS192" s="289"/>
      <c r="BHT192" s="289"/>
      <c r="BHU192" s="289"/>
      <c r="BHV192" s="289"/>
      <c r="BHW192" s="289"/>
      <c r="BHX192" s="289"/>
      <c r="BHY192" s="289"/>
      <c r="BHZ192" s="289"/>
      <c r="BIA192" s="289"/>
      <c r="BIB192" s="289"/>
      <c r="BIC192" s="289"/>
      <c r="BID192" s="289"/>
      <c r="BIE192" s="289"/>
      <c r="BIF192" s="289"/>
      <c r="BIG192" s="289"/>
      <c r="BIH192" s="289"/>
      <c r="BII192" s="289"/>
      <c r="BIJ192" s="289"/>
      <c r="BIK192" s="289"/>
      <c r="BIL192" s="289"/>
      <c r="BIM192" s="289"/>
      <c r="BIN192" s="289"/>
      <c r="BIO192" s="289"/>
      <c r="BIP192" s="289"/>
      <c r="BIQ192" s="289"/>
      <c r="BIR192" s="289"/>
      <c r="BIS192" s="289"/>
      <c r="BIT192" s="289"/>
      <c r="BIU192" s="289"/>
      <c r="BIV192" s="289"/>
      <c r="BIW192" s="289"/>
      <c r="BIX192" s="289"/>
      <c r="BIY192" s="289"/>
      <c r="BIZ192" s="289"/>
      <c r="BJA192" s="289"/>
      <c r="BJB192" s="289"/>
      <c r="BJC192" s="289"/>
      <c r="BJD192" s="289"/>
      <c r="BJE192" s="289"/>
      <c r="BJF192" s="289"/>
      <c r="BJG192" s="289"/>
      <c r="BJH192" s="289"/>
      <c r="BJI192" s="289"/>
      <c r="BJJ192" s="289"/>
      <c r="BJK192" s="289"/>
      <c r="BJL192" s="289"/>
      <c r="BJM192" s="289"/>
      <c r="BJN192" s="289"/>
      <c r="BJO192" s="289"/>
      <c r="BJP192" s="289"/>
      <c r="BJQ192" s="289"/>
      <c r="BJR192" s="289"/>
      <c r="BJS192" s="289"/>
      <c r="BJT192" s="289"/>
      <c r="BJU192" s="289"/>
      <c r="BJV192" s="289"/>
      <c r="BJW192" s="289"/>
      <c r="BJX192" s="289"/>
      <c r="BJY192" s="289"/>
      <c r="BJZ192" s="289"/>
      <c r="BKA192" s="289"/>
      <c r="BKB192" s="289"/>
      <c r="BKC192" s="289"/>
      <c r="BKD192" s="289"/>
      <c r="BKE192" s="289"/>
      <c r="BKF192" s="289"/>
      <c r="BKG192" s="289"/>
      <c r="BKH192" s="289"/>
      <c r="BKI192" s="289"/>
      <c r="BKJ192" s="289"/>
      <c r="BKK192" s="289"/>
      <c r="BKL192" s="289"/>
      <c r="BKM192" s="289"/>
      <c r="BKN192" s="289"/>
      <c r="BKO192" s="289"/>
      <c r="BKP192" s="289"/>
      <c r="BKQ192" s="289"/>
      <c r="BKR192" s="289"/>
      <c r="BKS192" s="289"/>
      <c r="BKT192" s="289"/>
      <c r="BKU192" s="289"/>
      <c r="BKV192" s="289"/>
      <c r="BKW192" s="289"/>
      <c r="BKX192" s="289"/>
      <c r="BKY192" s="289"/>
      <c r="BKZ192" s="289"/>
      <c r="BLA192" s="289"/>
      <c r="BLB192" s="289"/>
      <c r="BLC192" s="289"/>
      <c r="BLD192" s="289"/>
      <c r="BLE192" s="289"/>
      <c r="BLF192" s="289"/>
      <c r="BLG192" s="289"/>
      <c r="BLH192" s="289"/>
      <c r="BLI192" s="289"/>
      <c r="BLJ192" s="289"/>
      <c r="BLK192" s="289"/>
      <c r="BLL192" s="289"/>
      <c r="BLM192" s="289"/>
      <c r="BLN192" s="289"/>
      <c r="BLO192" s="289"/>
      <c r="BLP192" s="289"/>
      <c r="BLQ192" s="289"/>
      <c r="BLR192" s="289"/>
      <c r="BLS192" s="289"/>
      <c r="BLT192" s="289"/>
      <c r="BLU192" s="289"/>
      <c r="BLV192" s="289"/>
      <c r="BLW192" s="289"/>
      <c r="BLX192" s="289"/>
      <c r="BLY192" s="289"/>
      <c r="BLZ192" s="289"/>
      <c r="BMA192" s="289"/>
      <c r="BMB192" s="289"/>
      <c r="BMC192" s="289"/>
      <c r="BMD192" s="289"/>
      <c r="BME192" s="289"/>
      <c r="BMF192" s="289"/>
      <c r="BMG192" s="289"/>
      <c r="BMH192" s="289"/>
      <c r="BMI192" s="289"/>
      <c r="BMJ192" s="289"/>
      <c r="BMK192" s="289"/>
      <c r="BML192" s="289"/>
      <c r="BMM192" s="289"/>
      <c r="BMN192" s="289"/>
      <c r="BMO192" s="289"/>
      <c r="BMP192" s="289"/>
      <c r="BMQ192" s="289"/>
      <c r="BMR192" s="289"/>
      <c r="BMS192" s="289"/>
      <c r="BMT192" s="289"/>
      <c r="BMU192" s="289"/>
      <c r="BMV192" s="289"/>
      <c r="BMW192" s="289"/>
      <c r="BMX192" s="289"/>
      <c r="BMY192" s="289"/>
      <c r="BMZ192" s="289"/>
      <c r="BNA192" s="289"/>
      <c r="BNB192" s="289"/>
      <c r="BNC192" s="289"/>
      <c r="BND192" s="289"/>
      <c r="BNE192" s="289"/>
      <c r="BNF192" s="289"/>
      <c r="BNG192" s="289"/>
      <c r="BNH192" s="289"/>
      <c r="BNI192" s="289"/>
      <c r="BNJ192" s="289"/>
      <c r="BNK192" s="289"/>
      <c r="BNL192" s="289"/>
      <c r="BNM192" s="289"/>
      <c r="BNN192" s="289"/>
      <c r="BNO192" s="289"/>
      <c r="BNP192" s="289"/>
      <c r="BNQ192" s="289"/>
      <c r="BNR192" s="289"/>
      <c r="BNS192" s="289"/>
      <c r="BNT192" s="289"/>
      <c r="BNU192" s="289"/>
      <c r="BNV192" s="289"/>
      <c r="BNW192" s="289"/>
      <c r="BNX192" s="289"/>
      <c r="BNY192" s="289"/>
      <c r="BNZ192" s="289"/>
      <c r="BOA192" s="289"/>
      <c r="BOB192" s="289"/>
      <c r="BOC192" s="289"/>
      <c r="BOD192" s="289"/>
      <c r="BOE192" s="289"/>
      <c r="BOF192" s="289"/>
      <c r="BOG192" s="289"/>
      <c r="BOH192" s="289"/>
      <c r="BOI192" s="289"/>
      <c r="BOJ192" s="289"/>
      <c r="BOK192" s="289"/>
      <c r="BOL192" s="289"/>
      <c r="BOM192" s="289"/>
      <c r="BON192" s="289"/>
      <c r="BOO192" s="289"/>
      <c r="BOP192" s="289"/>
      <c r="BOQ192" s="289"/>
      <c r="BOR192" s="289"/>
      <c r="BOS192" s="289"/>
      <c r="BOT192" s="289"/>
      <c r="BOU192" s="289"/>
      <c r="BOV192" s="289"/>
      <c r="BOW192" s="289"/>
      <c r="BOX192" s="289"/>
      <c r="BOY192" s="289"/>
      <c r="BOZ192" s="289"/>
      <c r="BPA192" s="289"/>
      <c r="BPB192" s="289"/>
      <c r="BPC192" s="289"/>
      <c r="BPD192" s="289"/>
      <c r="BPE192" s="289"/>
      <c r="BPF192" s="289"/>
      <c r="BPG192" s="289"/>
      <c r="BPH192" s="289"/>
      <c r="BPI192" s="289"/>
      <c r="BPJ192" s="289"/>
      <c r="BPK192" s="289"/>
      <c r="BPL192" s="289"/>
      <c r="BPM192" s="289"/>
      <c r="BPN192" s="289"/>
      <c r="BPO192" s="289"/>
      <c r="BPP192" s="289"/>
      <c r="BPQ192" s="289"/>
      <c r="BPR192" s="289"/>
      <c r="BPS192" s="289"/>
      <c r="BPT192" s="289"/>
      <c r="BPU192" s="289"/>
      <c r="BPV192" s="289"/>
      <c r="BPW192" s="289"/>
      <c r="BPX192" s="289"/>
      <c r="BPY192" s="289"/>
      <c r="BPZ192" s="289"/>
      <c r="BQA192" s="289"/>
      <c r="BQB192" s="289"/>
      <c r="BQC192" s="289"/>
      <c r="BQD192" s="289"/>
      <c r="BQE192" s="289"/>
      <c r="BQF192" s="289"/>
      <c r="BQG192" s="289"/>
      <c r="BQH192" s="289"/>
      <c r="BQI192" s="289"/>
      <c r="BQJ192" s="289"/>
      <c r="BQK192" s="289"/>
      <c r="BQL192" s="289"/>
      <c r="BQM192" s="289"/>
      <c r="BQN192" s="289"/>
      <c r="BQO192" s="289"/>
      <c r="BQP192" s="289"/>
      <c r="BQQ192" s="289"/>
      <c r="BQR192" s="289"/>
      <c r="BQS192" s="289"/>
      <c r="BQT192" s="289"/>
      <c r="BQU192" s="289"/>
      <c r="BQV192" s="289"/>
      <c r="BQW192" s="289"/>
      <c r="BQX192" s="289"/>
      <c r="BQY192" s="289"/>
      <c r="BQZ192" s="289"/>
      <c r="BRA192" s="289"/>
      <c r="BRB192" s="289"/>
      <c r="BRC192" s="289"/>
      <c r="BRD192" s="289"/>
      <c r="BRE192" s="289"/>
      <c r="BRF192" s="289"/>
      <c r="BRG192" s="289"/>
      <c r="BRH192" s="289"/>
      <c r="BRI192" s="289"/>
      <c r="BRJ192" s="289"/>
      <c r="BRK192" s="289"/>
      <c r="BRL192" s="289"/>
      <c r="BRM192" s="289"/>
      <c r="BRN192" s="289"/>
      <c r="BRO192" s="289"/>
      <c r="BRP192" s="289"/>
      <c r="BRQ192" s="289"/>
      <c r="BRR192" s="289"/>
      <c r="BRS192" s="289"/>
      <c r="BRT192" s="289"/>
      <c r="BRU192" s="289"/>
      <c r="BRV192" s="289"/>
      <c r="BRW192" s="289"/>
      <c r="BRX192" s="289"/>
      <c r="BRY192" s="289"/>
      <c r="BRZ192" s="289"/>
      <c r="BSA192" s="289"/>
      <c r="BSB192" s="289"/>
      <c r="BSC192" s="289"/>
      <c r="BSD192" s="289"/>
      <c r="BSE192" s="289"/>
      <c r="BSF192" s="289"/>
      <c r="BSG192" s="289"/>
      <c r="BSH192" s="289"/>
      <c r="BSI192" s="289"/>
      <c r="BSJ192" s="289"/>
      <c r="BSK192" s="289"/>
      <c r="BSL192" s="289"/>
      <c r="BSM192" s="289"/>
      <c r="BSN192" s="289"/>
      <c r="BSO192" s="289"/>
      <c r="BSP192" s="289"/>
      <c r="BSQ192" s="289"/>
      <c r="BSR192" s="289"/>
      <c r="BSS192" s="289"/>
      <c r="BST192" s="289"/>
      <c r="BSU192" s="289"/>
      <c r="BSV192" s="289"/>
      <c r="BSW192" s="289"/>
      <c r="BSX192" s="289"/>
      <c r="BSY192" s="289"/>
      <c r="BSZ192" s="289"/>
      <c r="BTA192" s="289"/>
      <c r="BTB192" s="289"/>
      <c r="BTC192" s="289"/>
      <c r="BTD192" s="289"/>
      <c r="BTE192" s="289"/>
      <c r="BTF192" s="289"/>
      <c r="BTG192" s="289"/>
      <c r="BTH192" s="289"/>
      <c r="BTI192" s="289"/>
      <c r="BTJ192" s="289"/>
      <c r="BTK192" s="289"/>
      <c r="BTL192" s="289"/>
      <c r="BTM192" s="289"/>
      <c r="BTN192" s="289"/>
      <c r="BTO192" s="289"/>
      <c r="BTP192" s="289"/>
      <c r="BTQ192" s="289"/>
      <c r="BTR192" s="289"/>
      <c r="BTS192" s="289"/>
      <c r="BTT192" s="289"/>
      <c r="BTU192" s="289"/>
      <c r="BTV192" s="289"/>
      <c r="BTW192" s="289"/>
      <c r="BTX192" s="289"/>
      <c r="BTY192" s="289"/>
      <c r="BTZ192" s="289"/>
      <c r="BUA192" s="289"/>
      <c r="BUB192" s="289"/>
      <c r="BUC192" s="289"/>
      <c r="BUD192" s="289"/>
      <c r="BUE192" s="289"/>
      <c r="BUF192" s="289"/>
      <c r="BUG192" s="289"/>
      <c r="BUH192" s="289"/>
      <c r="BUI192" s="289"/>
      <c r="BUJ192" s="289"/>
      <c r="BUK192" s="289"/>
      <c r="BUL192" s="289"/>
      <c r="BUM192" s="289"/>
      <c r="BUN192" s="289"/>
      <c r="BUO192" s="289"/>
      <c r="BUP192" s="289"/>
      <c r="BUQ192" s="289"/>
      <c r="BUR192" s="289"/>
      <c r="BUS192" s="289"/>
      <c r="BUT192" s="289"/>
      <c r="BUU192" s="289"/>
      <c r="BUV192" s="289"/>
      <c r="BUW192" s="289"/>
      <c r="BUX192" s="289"/>
      <c r="BUY192" s="289"/>
      <c r="BUZ192" s="289"/>
      <c r="BVA192" s="289"/>
      <c r="BVB192" s="289"/>
      <c r="BVC192" s="289"/>
      <c r="BVD192" s="289"/>
      <c r="BVE192" s="289"/>
      <c r="BVF192" s="289"/>
      <c r="BVG192" s="289"/>
      <c r="BVH192" s="289"/>
      <c r="BVI192" s="289"/>
      <c r="BVJ192" s="289"/>
      <c r="BVK192" s="289"/>
      <c r="BVL192" s="289"/>
      <c r="BVM192" s="289"/>
      <c r="BVN192" s="289"/>
      <c r="BVO192" s="289"/>
      <c r="BVP192" s="289"/>
      <c r="BVQ192" s="289"/>
      <c r="BVR192" s="289"/>
      <c r="BVS192" s="289"/>
      <c r="BVT192" s="289"/>
      <c r="BVU192" s="289"/>
      <c r="BVV192" s="289"/>
      <c r="BVW192" s="289"/>
      <c r="BVX192" s="289"/>
      <c r="BVY192" s="289"/>
      <c r="BVZ192" s="289"/>
      <c r="BWA192" s="289"/>
      <c r="BWB192" s="289"/>
      <c r="BWC192" s="289"/>
      <c r="BWD192" s="289"/>
      <c r="BWE192" s="289"/>
      <c r="BWF192" s="289"/>
      <c r="BWG192" s="289"/>
      <c r="BWH192" s="289"/>
      <c r="BWI192" s="289"/>
      <c r="BWJ192" s="289"/>
      <c r="BWK192" s="289"/>
      <c r="BWL192" s="289"/>
      <c r="BWM192" s="289"/>
      <c r="BWN192" s="289"/>
      <c r="BWO192" s="289"/>
      <c r="BWP192" s="289"/>
      <c r="BWQ192" s="289"/>
      <c r="BWR192" s="289"/>
      <c r="BWS192" s="289"/>
      <c r="BWT192" s="289"/>
      <c r="BWU192" s="289"/>
      <c r="BWV192" s="289"/>
      <c r="BWW192" s="289"/>
      <c r="BWX192" s="289"/>
      <c r="BWY192" s="289"/>
      <c r="BWZ192" s="289"/>
      <c r="BXA192" s="289"/>
      <c r="BXB192" s="289"/>
      <c r="BXC192" s="289"/>
      <c r="BXD192" s="289"/>
      <c r="BXE192" s="289"/>
      <c r="BXF192" s="289"/>
      <c r="BXG192" s="289"/>
      <c r="BXH192" s="289"/>
      <c r="BXI192" s="289"/>
      <c r="BXJ192" s="289"/>
      <c r="BXK192" s="289"/>
      <c r="BXL192" s="289"/>
      <c r="BXM192" s="289"/>
      <c r="BXN192" s="289"/>
      <c r="BXO192" s="289"/>
      <c r="BXP192" s="289"/>
      <c r="BXQ192" s="289"/>
      <c r="BXR192" s="289"/>
      <c r="BXS192" s="289"/>
      <c r="BXT192" s="289"/>
      <c r="BXU192" s="289"/>
      <c r="BXV192" s="289"/>
      <c r="BXW192" s="289"/>
      <c r="BXX192" s="289"/>
      <c r="BXY192" s="289"/>
      <c r="BXZ192" s="289"/>
      <c r="BYA192" s="289"/>
      <c r="BYB192" s="289"/>
      <c r="BYC192" s="289"/>
      <c r="BYD192" s="289"/>
      <c r="BYE192" s="289"/>
      <c r="BYF192" s="289"/>
      <c r="BYG192" s="289"/>
      <c r="BYH192" s="289"/>
      <c r="BYI192" s="289"/>
      <c r="BYJ192" s="289"/>
      <c r="BYK192" s="289"/>
      <c r="BYL192" s="289"/>
      <c r="BYM192" s="289"/>
      <c r="BYN192" s="289"/>
      <c r="BYO192" s="289"/>
      <c r="BYP192" s="289"/>
      <c r="BYQ192" s="289"/>
      <c r="BYR192" s="289"/>
      <c r="BYS192" s="289"/>
      <c r="BYT192" s="289"/>
      <c r="BYU192" s="289"/>
      <c r="BYV192" s="289"/>
      <c r="BYW192" s="289"/>
      <c r="BYX192" s="289"/>
      <c r="BYY192" s="289"/>
      <c r="BYZ192" s="289"/>
      <c r="BZA192" s="289"/>
      <c r="BZB192" s="289"/>
      <c r="BZC192" s="289"/>
      <c r="BZD192" s="289"/>
      <c r="BZE192" s="289"/>
      <c r="BZF192" s="289"/>
      <c r="BZG192" s="289"/>
      <c r="BZH192" s="289"/>
      <c r="BZI192" s="289"/>
      <c r="BZJ192" s="289"/>
      <c r="BZK192" s="289"/>
      <c r="BZL192" s="289"/>
      <c r="BZM192" s="289"/>
      <c r="BZN192" s="289"/>
      <c r="BZO192" s="289"/>
      <c r="BZP192" s="289"/>
      <c r="BZQ192" s="289"/>
      <c r="BZR192" s="289"/>
      <c r="BZS192" s="289"/>
      <c r="BZT192" s="289"/>
      <c r="BZU192" s="289"/>
      <c r="BZV192" s="289"/>
      <c r="BZW192" s="289"/>
      <c r="BZX192" s="289"/>
      <c r="BZY192" s="289"/>
      <c r="BZZ192" s="289"/>
      <c r="CAA192" s="289"/>
      <c r="CAB192" s="289"/>
      <c r="CAC192" s="289"/>
      <c r="CAD192" s="289"/>
      <c r="CAE192" s="289"/>
      <c r="CAF192" s="289"/>
      <c r="CAG192" s="289"/>
      <c r="CAH192" s="289"/>
      <c r="CAI192" s="289"/>
      <c r="CAJ192" s="289"/>
      <c r="CAK192" s="289"/>
      <c r="CAL192" s="289"/>
      <c r="CAM192" s="289"/>
      <c r="CAN192" s="289"/>
      <c r="CAO192" s="289"/>
      <c r="CAP192" s="289"/>
      <c r="CAQ192" s="289"/>
      <c r="CAR192" s="289"/>
      <c r="CAS192" s="289"/>
      <c r="CAT192" s="289"/>
      <c r="CAU192" s="289"/>
      <c r="CAV192" s="289"/>
      <c r="CAW192" s="289"/>
      <c r="CAX192" s="289"/>
      <c r="CAY192" s="289"/>
      <c r="CAZ192" s="289"/>
      <c r="CBA192" s="289"/>
      <c r="CBB192" s="289"/>
      <c r="CBC192" s="289"/>
      <c r="CBD192" s="289"/>
      <c r="CBE192" s="289"/>
      <c r="CBF192" s="289"/>
      <c r="CBG192" s="289"/>
      <c r="CBH192" s="289"/>
      <c r="CBI192" s="289"/>
      <c r="CBJ192" s="289"/>
      <c r="CBK192" s="289"/>
      <c r="CBL192" s="289"/>
      <c r="CBM192" s="289"/>
      <c r="CBN192" s="289"/>
      <c r="CBO192" s="289"/>
      <c r="CBP192" s="289"/>
      <c r="CBQ192" s="289"/>
      <c r="CBR192" s="289"/>
      <c r="CBS192" s="289"/>
      <c r="CBT192" s="289"/>
      <c r="CBU192" s="289"/>
      <c r="CBV192" s="289"/>
      <c r="CBW192" s="289"/>
      <c r="CBX192" s="289"/>
      <c r="CBY192" s="289"/>
      <c r="CBZ192" s="289"/>
      <c r="CCA192" s="289"/>
      <c r="CCB192" s="289"/>
      <c r="CCC192" s="289"/>
      <c r="CCD192" s="289"/>
      <c r="CCE192" s="289"/>
      <c r="CCF192" s="289"/>
      <c r="CCG192" s="289"/>
      <c r="CCH192" s="289"/>
      <c r="CCI192" s="289"/>
      <c r="CCJ192" s="289"/>
      <c r="CCK192" s="289"/>
      <c r="CCL192" s="289"/>
      <c r="CCM192" s="289"/>
      <c r="CCN192" s="289"/>
      <c r="CCO192" s="289"/>
      <c r="CCP192" s="289"/>
      <c r="CCQ192" s="289"/>
      <c r="CCR192" s="289"/>
      <c r="CCS192" s="289"/>
      <c r="CCT192" s="289"/>
      <c r="CCU192" s="289"/>
      <c r="CCV192" s="289"/>
      <c r="CCW192" s="289"/>
      <c r="CCX192" s="289"/>
      <c r="CCY192" s="289"/>
      <c r="CCZ192" s="289"/>
      <c r="CDA192" s="289"/>
      <c r="CDB192" s="289"/>
      <c r="CDC192" s="289"/>
      <c r="CDD192" s="289"/>
      <c r="CDE192" s="289"/>
      <c r="CDF192" s="289"/>
      <c r="CDG192" s="289"/>
      <c r="CDH192" s="289"/>
      <c r="CDI192" s="289"/>
      <c r="CDJ192" s="289"/>
      <c r="CDK192" s="289"/>
      <c r="CDL192" s="289"/>
      <c r="CDM192" s="289"/>
      <c r="CDN192" s="289"/>
      <c r="CDO192" s="289"/>
      <c r="CDP192" s="289"/>
      <c r="CDQ192" s="289"/>
      <c r="CDR192" s="289"/>
      <c r="CDS192" s="289"/>
      <c r="CDT192" s="289"/>
      <c r="CDU192" s="289"/>
      <c r="CDV192" s="289"/>
      <c r="CDW192" s="289"/>
      <c r="CDX192" s="289"/>
      <c r="CDY192" s="289"/>
      <c r="CDZ192" s="289"/>
      <c r="CEA192" s="289"/>
      <c r="CEB192" s="289"/>
      <c r="CEC192" s="289"/>
      <c r="CED192" s="289"/>
      <c r="CEE192" s="289"/>
      <c r="CEF192" s="289"/>
      <c r="CEG192" s="289"/>
      <c r="CEH192" s="289"/>
      <c r="CEI192" s="289"/>
      <c r="CEJ192" s="289"/>
      <c r="CEK192" s="289"/>
      <c r="CEL192" s="289"/>
      <c r="CEM192" s="289"/>
      <c r="CEN192" s="289"/>
      <c r="CEO192" s="289"/>
      <c r="CEP192" s="289"/>
      <c r="CEQ192" s="289"/>
      <c r="CER192" s="289"/>
      <c r="CES192" s="289"/>
      <c r="CET192" s="289"/>
      <c r="CEU192" s="289"/>
      <c r="CEV192" s="289"/>
      <c r="CEW192" s="289"/>
      <c r="CEX192" s="289"/>
      <c r="CEY192" s="289"/>
      <c r="CEZ192" s="289"/>
      <c r="CFA192" s="289"/>
      <c r="CFB192" s="289"/>
      <c r="CFC192" s="289"/>
      <c r="CFD192" s="289"/>
      <c r="CFE192" s="289"/>
      <c r="CFF192" s="289"/>
      <c r="CFG192" s="289"/>
      <c r="CFH192" s="289"/>
      <c r="CFI192" s="289"/>
      <c r="CFJ192" s="289"/>
      <c r="CFK192" s="289"/>
      <c r="CFL192" s="289"/>
      <c r="CFM192" s="289"/>
      <c r="CFN192" s="289"/>
      <c r="CFO192" s="289"/>
      <c r="CFP192" s="289"/>
      <c r="CFQ192" s="289"/>
      <c r="CFR192" s="289"/>
      <c r="CFS192" s="289"/>
      <c r="CFT192" s="289"/>
      <c r="CFU192" s="289"/>
      <c r="CFV192" s="289"/>
      <c r="CFW192" s="289"/>
      <c r="CFX192" s="289"/>
      <c r="CFY192" s="289"/>
      <c r="CFZ192" s="289"/>
      <c r="CGA192" s="289"/>
      <c r="CGB192" s="289"/>
      <c r="CGC192" s="289"/>
      <c r="CGD192" s="289"/>
      <c r="CGE192" s="289"/>
      <c r="CGF192" s="289"/>
      <c r="CGG192" s="289"/>
      <c r="CGH192" s="289"/>
      <c r="CGI192" s="289"/>
      <c r="CGJ192" s="289"/>
      <c r="CGK192" s="289"/>
      <c r="CGL192" s="289"/>
      <c r="CGM192" s="289"/>
      <c r="CGN192" s="289"/>
      <c r="CGO192" s="289"/>
      <c r="CGP192" s="289"/>
      <c r="CGQ192" s="289"/>
      <c r="CGR192" s="289"/>
      <c r="CGS192" s="289"/>
      <c r="CGT192" s="289"/>
      <c r="CGU192" s="289"/>
      <c r="CGV192" s="289"/>
      <c r="CGW192" s="289"/>
      <c r="CGX192" s="289"/>
      <c r="CGY192" s="289"/>
      <c r="CGZ192" s="289"/>
      <c r="CHA192" s="289"/>
      <c r="CHB192" s="289"/>
      <c r="CHC192" s="289"/>
      <c r="CHD192" s="289"/>
      <c r="CHE192" s="289"/>
      <c r="CHF192" s="289"/>
      <c r="CHG192" s="289"/>
      <c r="CHH192" s="289"/>
      <c r="CHI192" s="289"/>
      <c r="CHJ192" s="289"/>
      <c r="CHK192" s="289"/>
      <c r="CHL192" s="289"/>
      <c r="CHM192" s="289"/>
      <c r="CHN192" s="289"/>
      <c r="CHO192" s="289"/>
      <c r="CHP192" s="289"/>
      <c r="CHQ192" s="289"/>
      <c r="CHR192" s="289"/>
      <c r="CHS192" s="289"/>
      <c r="CHT192" s="289"/>
      <c r="CHU192" s="289"/>
      <c r="CHV192" s="289"/>
      <c r="CHW192" s="289"/>
      <c r="CHX192" s="289"/>
      <c r="CHY192" s="289"/>
      <c r="CHZ192" s="289"/>
      <c r="CIA192" s="289"/>
      <c r="CIB192" s="289"/>
      <c r="CIC192" s="289"/>
      <c r="CID192" s="289"/>
      <c r="CIE192" s="289"/>
      <c r="CIF192" s="289"/>
      <c r="CIG192" s="289"/>
      <c r="CIH192" s="289"/>
      <c r="CII192" s="289"/>
      <c r="CIJ192" s="289"/>
      <c r="CIK192" s="289"/>
      <c r="CIL192" s="289"/>
      <c r="CIM192" s="289"/>
      <c r="CIN192" s="289"/>
      <c r="CIO192" s="289"/>
      <c r="CIP192" s="289"/>
      <c r="CIQ192" s="289"/>
      <c r="CIR192" s="289"/>
      <c r="CIS192" s="289"/>
      <c r="CIT192" s="289"/>
      <c r="CIU192" s="289"/>
      <c r="CIV192" s="289"/>
      <c r="CIW192" s="289"/>
      <c r="CIX192" s="289"/>
      <c r="CIY192" s="289"/>
      <c r="CIZ192" s="289"/>
      <c r="CJA192" s="289"/>
      <c r="CJB192" s="289"/>
      <c r="CJC192" s="289"/>
      <c r="CJD192" s="289"/>
      <c r="CJE192" s="289"/>
      <c r="CJF192" s="289"/>
      <c r="CJG192" s="289"/>
      <c r="CJH192" s="289"/>
      <c r="CJI192" s="289"/>
      <c r="CJJ192" s="289"/>
      <c r="CJK192" s="289"/>
      <c r="CJL192" s="289"/>
      <c r="CJM192" s="289"/>
      <c r="CJN192" s="289"/>
      <c r="CJO192" s="289"/>
      <c r="CJP192" s="289"/>
      <c r="CJQ192" s="289"/>
      <c r="CJR192" s="289"/>
      <c r="CJS192" s="289"/>
      <c r="CJT192" s="289"/>
      <c r="CJU192" s="289"/>
      <c r="CJV192" s="289"/>
      <c r="CJW192" s="289"/>
      <c r="CJX192" s="289"/>
      <c r="CJY192" s="289"/>
      <c r="CJZ192" s="289"/>
      <c r="CKA192" s="289"/>
      <c r="CKB192" s="289"/>
      <c r="CKC192" s="289"/>
      <c r="CKD192" s="289"/>
      <c r="CKE192" s="289"/>
      <c r="CKF192" s="289"/>
      <c r="CKG192" s="289"/>
      <c r="CKH192" s="289"/>
      <c r="CKI192" s="289"/>
      <c r="CKJ192" s="289"/>
      <c r="CKK192" s="289"/>
      <c r="CKL192" s="289"/>
      <c r="CKM192" s="289"/>
      <c r="CKN192" s="289"/>
      <c r="CKO192" s="289"/>
      <c r="CKP192" s="289"/>
      <c r="CKQ192" s="289"/>
      <c r="CKR192" s="289"/>
      <c r="CKS192" s="289"/>
      <c r="CKT192" s="289"/>
      <c r="CKU192" s="289"/>
      <c r="CKV192" s="289"/>
      <c r="CKW192" s="289"/>
      <c r="CKX192" s="289"/>
      <c r="CKY192" s="289"/>
      <c r="CKZ192" s="289"/>
      <c r="CLA192" s="289"/>
      <c r="CLB192" s="289"/>
      <c r="CLC192" s="289"/>
      <c r="CLD192" s="289"/>
      <c r="CLE192" s="289"/>
      <c r="CLF192" s="289"/>
      <c r="CLG192" s="289"/>
      <c r="CLH192" s="289"/>
      <c r="CLI192" s="289"/>
      <c r="CLJ192" s="289"/>
      <c r="CLK192" s="289"/>
      <c r="CLL192" s="289"/>
      <c r="CLM192" s="289"/>
      <c r="CLN192" s="289"/>
      <c r="CLO192" s="289"/>
      <c r="CLP192" s="289"/>
      <c r="CLQ192" s="289"/>
      <c r="CLR192" s="289"/>
      <c r="CLS192" s="289"/>
      <c r="CLT192" s="289"/>
      <c r="CLU192" s="289"/>
      <c r="CLV192" s="289"/>
      <c r="CLW192" s="289"/>
      <c r="CLX192" s="289"/>
      <c r="CLY192" s="289"/>
      <c r="CLZ192" s="289"/>
      <c r="CMA192" s="289"/>
      <c r="CMB192" s="289"/>
      <c r="CMC192" s="289"/>
      <c r="CMD192" s="289"/>
      <c r="CME192" s="289"/>
      <c r="CMF192" s="289"/>
      <c r="CMG192" s="289"/>
      <c r="CMH192" s="289"/>
      <c r="CMI192" s="289"/>
      <c r="CMJ192" s="289"/>
      <c r="CMK192" s="289"/>
      <c r="CML192" s="289"/>
      <c r="CMM192" s="289"/>
      <c r="CMN192" s="289"/>
      <c r="CMO192" s="289"/>
      <c r="CMP192" s="289"/>
      <c r="CMQ192" s="289"/>
      <c r="CMR192" s="289"/>
      <c r="CMS192" s="289"/>
      <c r="CMT192" s="289"/>
      <c r="CMU192" s="289"/>
      <c r="CMV192" s="289"/>
      <c r="CMW192" s="289"/>
      <c r="CMX192" s="289"/>
      <c r="CMY192" s="289"/>
      <c r="CMZ192" s="289"/>
      <c r="CNA192" s="289"/>
      <c r="CNB192" s="289"/>
      <c r="CNC192" s="289"/>
      <c r="CND192" s="289"/>
      <c r="CNE192" s="289"/>
      <c r="CNF192" s="289"/>
      <c r="CNG192" s="289"/>
      <c r="CNH192" s="289"/>
      <c r="CNI192" s="289"/>
      <c r="CNJ192" s="289"/>
      <c r="CNK192" s="289"/>
      <c r="CNL192" s="289"/>
      <c r="CNM192" s="289"/>
      <c r="CNN192" s="289"/>
      <c r="CNO192" s="289"/>
      <c r="CNP192" s="289"/>
      <c r="CNQ192" s="289"/>
      <c r="CNR192" s="289"/>
      <c r="CNS192" s="289"/>
      <c r="CNT192" s="289"/>
      <c r="CNU192" s="289"/>
      <c r="CNV192" s="289"/>
      <c r="CNW192" s="289"/>
      <c r="CNX192" s="289"/>
      <c r="CNY192" s="289"/>
      <c r="CNZ192" s="289"/>
      <c r="COA192" s="289"/>
      <c r="COB192" s="289"/>
      <c r="COC192" s="289"/>
      <c r="COD192" s="289"/>
      <c r="COE192" s="289"/>
      <c r="COF192" s="289"/>
      <c r="COG192" s="289"/>
      <c r="COH192" s="289"/>
      <c r="COI192" s="289"/>
      <c r="COJ192" s="289"/>
      <c r="COK192" s="289"/>
      <c r="COL192" s="289"/>
      <c r="COM192" s="289"/>
      <c r="CON192" s="289"/>
      <c r="COO192" s="289"/>
      <c r="COP192" s="289"/>
      <c r="COQ192" s="289"/>
      <c r="COR192" s="289"/>
      <c r="COS192" s="289"/>
      <c r="COT192" s="289"/>
      <c r="COU192" s="289"/>
      <c r="COV192" s="289"/>
      <c r="COW192" s="289"/>
      <c r="COX192" s="289"/>
      <c r="COY192" s="289"/>
      <c r="COZ192" s="289"/>
      <c r="CPA192" s="289"/>
      <c r="CPB192" s="289"/>
      <c r="CPC192" s="289"/>
      <c r="CPD192" s="289"/>
      <c r="CPE192" s="289"/>
      <c r="CPF192" s="289"/>
      <c r="CPG192" s="289"/>
      <c r="CPH192" s="289"/>
      <c r="CPI192" s="289"/>
      <c r="CPJ192" s="289"/>
      <c r="CPK192" s="289"/>
      <c r="CPL192" s="289"/>
      <c r="CPM192" s="289"/>
      <c r="CPN192" s="289"/>
      <c r="CPO192" s="289"/>
      <c r="CPP192" s="289"/>
      <c r="CPQ192" s="289"/>
      <c r="CPR192" s="289"/>
      <c r="CPS192" s="289"/>
      <c r="CPT192" s="289"/>
      <c r="CPU192" s="289"/>
      <c r="CPV192" s="289"/>
      <c r="CPW192" s="289"/>
      <c r="CPX192" s="289"/>
      <c r="CPY192" s="289"/>
      <c r="CPZ192" s="289"/>
      <c r="CQA192" s="289"/>
      <c r="CQB192" s="289"/>
      <c r="CQC192" s="289"/>
      <c r="CQD192" s="289"/>
      <c r="CQE192" s="289"/>
      <c r="CQF192" s="289"/>
      <c r="CQG192" s="289"/>
      <c r="CQH192" s="289"/>
      <c r="CQI192" s="289"/>
      <c r="CQJ192" s="289"/>
      <c r="CQK192" s="289"/>
      <c r="CQL192" s="289"/>
      <c r="CQM192" s="289"/>
      <c r="CQN192" s="289"/>
      <c r="CQO192" s="289"/>
      <c r="CQP192" s="289"/>
      <c r="CQQ192" s="289"/>
      <c r="CQR192" s="289"/>
      <c r="CQS192" s="289"/>
      <c r="CQT192" s="289"/>
      <c r="CQU192" s="289"/>
      <c r="CQV192" s="289"/>
      <c r="CQW192" s="289"/>
      <c r="CQX192" s="289"/>
      <c r="CQY192" s="289"/>
      <c r="CQZ192" s="289"/>
      <c r="CRA192" s="289"/>
      <c r="CRB192" s="289"/>
      <c r="CRC192" s="289"/>
      <c r="CRD192" s="289"/>
      <c r="CRE192" s="289"/>
      <c r="CRF192" s="289"/>
      <c r="CRG192" s="289"/>
      <c r="CRH192" s="289"/>
      <c r="CRI192" s="289"/>
      <c r="CRJ192" s="289"/>
      <c r="CRK192" s="289"/>
      <c r="CRL192" s="289"/>
      <c r="CRM192" s="289"/>
      <c r="CRN192" s="289"/>
      <c r="CRO192" s="289"/>
      <c r="CRP192" s="289"/>
      <c r="CRQ192" s="289"/>
      <c r="CRR192" s="289"/>
      <c r="CRS192" s="289"/>
      <c r="CRT192" s="289"/>
      <c r="CRU192" s="289"/>
      <c r="CRV192" s="289"/>
      <c r="CRW192" s="289"/>
      <c r="CRX192" s="289"/>
      <c r="CRY192" s="289"/>
      <c r="CRZ192" s="289"/>
      <c r="CSA192" s="289"/>
      <c r="CSB192" s="289"/>
      <c r="CSC192" s="289"/>
      <c r="CSD192" s="289"/>
      <c r="CSE192" s="289"/>
      <c r="CSF192" s="289"/>
      <c r="CSG192" s="289"/>
      <c r="CSH192" s="289"/>
      <c r="CSI192" s="289"/>
      <c r="CSJ192" s="289"/>
      <c r="CSK192" s="289"/>
      <c r="CSL192" s="289"/>
      <c r="CSM192" s="289"/>
      <c r="CSN192" s="289"/>
      <c r="CSO192" s="289"/>
      <c r="CSP192" s="289"/>
      <c r="CSQ192" s="289"/>
      <c r="CSR192" s="289"/>
      <c r="CSS192" s="289"/>
      <c r="CST192" s="289"/>
      <c r="CSU192" s="289"/>
      <c r="CSV192" s="289"/>
      <c r="CSW192" s="289"/>
      <c r="CSX192" s="289"/>
      <c r="CSY192" s="289"/>
      <c r="CSZ192" s="289"/>
      <c r="CTA192" s="289"/>
      <c r="CTB192" s="289"/>
      <c r="CTC192" s="289"/>
      <c r="CTD192" s="289"/>
      <c r="CTE192" s="289"/>
      <c r="CTF192" s="289"/>
      <c r="CTG192" s="289"/>
      <c r="CTH192" s="289"/>
      <c r="CTI192" s="289"/>
      <c r="CTJ192" s="289"/>
      <c r="CTK192" s="289"/>
      <c r="CTL192" s="289"/>
      <c r="CTM192" s="289"/>
      <c r="CTN192" s="289"/>
      <c r="CTO192" s="289"/>
      <c r="CTP192" s="289"/>
      <c r="CTQ192" s="289"/>
      <c r="CTR192" s="289"/>
      <c r="CTS192" s="289"/>
      <c r="CTT192" s="289"/>
      <c r="CTU192" s="289"/>
      <c r="CTV192" s="289"/>
      <c r="CTW192" s="289"/>
      <c r="CTX192" s="289"/>
      <c r="CTY192" s="289"/>
      <c r="CTZ192" s="289"/>
      <c r="CUA192" s="289"/>
      <c r="CUB192" s="289"/>
      <c r="CUC192" s="289"/>
      <c r="CUD192" s="289"/>
      <c r="CUE192" s="289"/>
      <c r="CUF192" s="289"/>
      <c r="CUG192" s="289"/>
      <c r="CUH192" s="289"/>
      <c r="CUI192" s="289"/>
      <c r="CUJ192" s="289"/>
      <c r="CUK192" s="289"/>
      <c r="CUL192" s="289"/>
      <c r="CUM192" s="289"/>
      <c r="CUN192" s="289"/>
      <c r="CUO192" s="289"/>
      <c r="CUP192" s="289"/>
      <c r="CUQ192" s="289"/>
      <c r="CUR192" s="289"/>
      <c r="CUS192" s="289"/>
      <c r="CUT192" s="289"/>
      <c r="CUU192" s="289"/>
      <c r="CUV192" s="289"/>
      <c r="CUW192" s="289"/>
      <c r="CUX192" s="289"/>
      <c r="CUY192" s="289"/>
      <c r="CUZ192" s="289"/>
      <c r="CVA192" s="289"/>
      <c r="CVB192" s="289"/>
      <c r="CVC192" s="289"/>
      <c r="CVD192" s="289"/>
      <c r="CVE192" s="289"/>
      <c r="CVF192" s="289"/>
      <c r="CVG192" s="289"/>
      <c r="CVH192" s="289"/>
      <c r="CVI192" s="289"/>
      <c r="CVJ192" s="289"/>
      <c r="CVK192" s="289"/>
      <c r="CVL192" s="289"/>
      <c r="CVM192" s="289"/>
      <c r="CVN192" s="289"/>
      <c r="CVO192" s="289"/>
      <c r="CVP192" s="289"/>
      <c r="CVQ192" s="289"/>
      <c r="CVR192" s="289"/>
      <c r="CVS192" s="289"/>
      <c r="CVT192" s="289"/>
      <c r="CVU192" s="289"/>
      <c r="CVV192" s="289"/>
      <c r="CVW192" s="289"/>
      <c r="CVX192" s="289"/>
      <c r="CVY192" s="289"/>
      <c r="CVZ192" s="289"/>
      <c r="CWA192" s="289"/>
      <c r="CWB192" s="289"/>
      <c r="CWC192" s="289"/>
      <c r="CWD192" s="289"/>
      <c r="CWE192" s="289"/>
      <c r="CWF192" s="289"/>
      <c r="CWG192" s="289"/>
      <c r="CWH192" s="289"/>
      <c r="CWI192" s="289"/>
      <c r="CWJ192" s="289"/>
      <c r="CWK192" s="289"/>
      <c r="CWL192" s="289"/>
      <c r="CWM192" s="289"/>
      <c r="CWN192" s="289"/>
      <c r="CWO192" s="289"/>
      <c r="CWP192" s="289"/>
      <c r="CWQ192" s="289"/>
      <c r="CWR192" s="289"/>
      <c r="CWS192" s="289"/>
      <c r="CWT192" s="289"/>
      <c r="CWU192" s="289"/>
      <c r="CWV192" s="289"/>
      <c r="CWW192" s="289"/>
      <c r="CWX192" s="289"/>
      <c r="CWY192" s="289"/>
      <c r="CWZ192" s="289"/>
      <c r="CXA192" s="289"/>
      <c r="CXB192" s="289"/>
      <c r="CXC192" s="289"/>
      <c r="CXD192" s="289"/>
      <c r="CXE192" s="289"/>
      <c r="CXF192" s="289"/>
      <c r="CXG192" s="289"/>
      <c r="CXH192" s="289"/>
      <c r="CXI192" s="289"/>
      <c r="CXJ192" s="289"/>
      <c r="CXK192" s="289"/>
      <c r="CXL192" s="289"/>
      <c r="CXM192" s="289"/>
      <c r="CXN192" s="289"/>
      <c r="CXO192" s="289"/>
      <c r="CXP192" s="289"/>
      <c r="CXQ192" s="289"/>
      <c r="CXR192" s="289"/>
      <c r="CXS192" s="289"/>
      <c r="CXT192" s="289"/>
      <c r="CXU192" s="289"/>
      <c r="CXV192" s="289"/>
      <c r="CXW192" s="289"/>
      <c r="CXX192" s="289"/>
      <c r="CXY192" s="289"/>
      <c r="CXZ192" s="289"/>
      <c r="CYA192" s="289"/>
      <c r="CYB192" s="289"/>
      <c r="CYC192" s="289"/>
      <c r="CYD192" s="289"/>
      <c r="CYE192" s="289"/>
      <c r="CYF192" s="289"/>
      <c r="CYG192" s="289"/>
      <c r="CYH192" s="289"/>
      <c r="CYI192" s="289"/>
      <c r="CYJ192" s="289"/>
      <c r="CYK192" s="289"/>
      <c r="CYL192" s="289"/>
      <c r="CYM192" s="289"/>
      <c r="CYN192" s="289"/>
      <c r="CYO192" s="289"/>
      <c r="CYP192" s="289"/>
      <c r="CYQ192" s="289"/>
      <c r="CYR192" s="289"/>
      <c r="CYS192" s="289"/>
      <c r="CYT192" s="289"/>
      <c r="CYU192" s="289"/>
      <c r="CYV192" s="289"/>
      <c r="CYW192" s="289"/>
      <c r="CYX192" s="289"/>
      <c r="CYY192" s="289"/>
      <c r="CYZ192" s="289"/>
      <c r="CZA192" s="289"/>
      <c r="CZB192" s="289"/>
      <c r="CZC192" s="289"/>
      <c r="CZD192" s="289"/>
      <c r="CZE192" s="289"/>
      <c r="CZF192" s="289"/>
      <c r="CZG192" s="289"/>
      <c r="CZH192" s="289"/>
      <c r="CZI192" s="289"/>
      <c r="CZJ192" s="289"/>
      <c r="CZK192" s="289"/>
      <c r="CZL192" s="289"/>
      <c r="CZM192" s="289"/>
      <c r="CZN192" s="289"/>
      <c r="CZO192" s="289"/>
      <c r="CZP192" s="289"/>
      <c r="CZQ192" s="289"/>
      <c r="CZR192" s="289"/>
      <c r="CZS192" s="289"/>
      <c r="CZT192" s="289"/>
      <c r="CZU192" s="289"/>
      <c r="CZV192" s="289"/>
      <c r="CZW192" s="289"/>
      <c r="CZX192" s="289"/>
      <c r="CZY192" s="289"/>
      <c r="CZZ192" s="289"/>
      <c r="DAA192" s="289"/>
      <c r="DAB192" s="289"/>
      <c r="DAC192" s="289"/>
      <c r="DAD192" s="289"/>
      <c r="DAE192" s="289"/>
      <c r="DAF192" s="289"/>
      <c r="DAG192" s="289"/>
      <c r="DAH192" s="289"/>
      <c r="DAI192" s="289"/>
      <c r="DAJ192" s="289"/>
      <c r="DAK192" s="289"/>
      <c r="DAL192" s="289"/>
      <c r="DAM192" s="289"/>
      <c r="DAN192" s="289"/>
      <c r="DAO192" s="289"/>
      <c r="DAP192" s="289"/>
      <c r="DAQ192" s="289"/>
      <c r="DAR192" s="289"/>
      <c r="DAS192" s="289"/>
      <c r="DAT192" s="289"/>
      <c r="DAU192" s="289"/>
      <c r="DAV192" s="289"/>
      <c r="DAW192" s="289"/>
      <c r="DAX192" s="289"/>
      <c r="DAY192" s="289"/>
      <c r="DAZ192" s="289"/>
      <c r="DBA192" s="289"/>
      <c r="DBB192" s="289"/>
      <c r="DBC192" s="289"/>
      <c r="DBD192" s="289"/>
      <c r="DBE192" s="289"/>
      <c r="DBF192" s="289"/>
      <c r="DBG192" s="289"/>
      <c r="DBH192" s="289"/>
      <c r="DBI192" s="289"/>
      <c r="DBJ192" s="289"/>
      <c r="DBK192" s="289"/>
      <c r="DBL192" s="289"/>
      <c r="DBM192" s="289"/>
      <c r="DBN192" s="289"/>
      <c r="DBO192" s="289"/>
      <c r="DBP192" s="289"/>
      <c r="DBQ192" s="289"/>
      <c r="DBR192" s="289"/>
      <c r="DBS192" s="289"/>
      <c r="DBT192" s="289"/>
      <c r="DBU192" s="289"/>
      <c r="DBV192" s="289"/>
      <c r="DBW192" s="289"/>
      <c r="DBX192" s="289"/>
      <c r="DBY192" s="289"/>
      <c r="DBZ192" s="289"/>
      <c r="DCA192" s="289"/>
      <c r="DCB192" s="289"/>
      <c r="DCC192" s="289"/>
      <c r="DCD192" s="289"/>
      <c r="DCE192" s="289"/>
      <c r="DCF192" s="289"/>
      <c r="DCG192" s="289"/>
      <c r="DCH192" s="289"/>
      <c r="DCI192" s="289"/>
      <c r="DCJ192" s="289"/>
      <c r="DCK192" s="289"/>
      <c r="DCL192" s="289"/>
      <c r="DCM192" s="289"/>
      <c r="DCN192" s="289"/>
      <c r="DCO192" s="289"/>
      <c r="DCP192" s="289"/>
      <c r="DCQ192" s="289"/>
      <c r="DCR192" s="289"/>
      <c r="DCS192" s="289"/>
      <c r="DCT192" s="289"/>
      <c r="DCU192" s="289"/>
      <c r="DCV192" s="289"/>
      <c r="DCW192" s="289"/>
      <c r="DCX192" s="289"/>
      <c r="DCY192" s="289"/>
      <c r="DCZ192" s="289"/>
      <c r="DDA192" s="289"/>
      <c r="DDB192" s="289"/>
      <c r="DDC192" s="289"/>
      <c r="DDD192" s="289"/>
      <c r="DDE192" s="289"/>
      <c r="DDF192" s="289"/>
      <c r="DDG192" s="289"/>
      <c r="DDH192" s="289"/>
      <c r="DDI192" s="289"/>
      <c r="DDJ192" s="289"/>
      <c r="DDK192" s="289"/>
      <c r="DDL192" s="289"/>
      <c r="DDM192" s="289"/>
      <c r="DDN192" s="289"/>
      <c r="DDO192" s="289"/>
      <c r="DDP192" s="289"/>
      <c r="DDQ192" s="289"/>
      <c r="DDR192" s="289"/>
      <c r="DDS192" s="289"/>
      <c r="DDT192" s="289"/>
      <c r="DDU192" s="289"/>
      <c r="DDV192" s="289"/>
      <c r="DDW192" s="289"/>
      <c r="DDX192" s="289"/>
      <c r="DDY192" s="289"/>
      <c r="DDZ192" s="289"/>
      <c r="DEA192" s="289"/>
      <c r="DEB192" s="289"/>
      <c r="DEC192" s="289"/>
      <c r="DED192" s="289"/>
      <c r="DEE192" s="289"/>
      <c r="DEF192" s="289"/>
      <c r="DEG192" s="289"/>
      <c r="DEH192" s="289"/>
      <c r="DEI192" s="289"/>
      <c r="DEJ192" s="289"/>
      <c r="DEK192" s="289"/>
      <c r="DEL192" s="289"/>
      <c r="DEM192" s="289"/>
      <c r="DEN192" s="289"/>
      <c r="DEO192" s="289"/>
      <c r="DEP192" s="289"/>
      <c r="DEQ192" s="289"/>
      <c r="DER192" s="289"/>
      <c r="DES192" s="289"/>
      <c r="DET192" s="289"/>
      <c r="DEU192" s="289"/>
      <c r="DEV192" s="289"/>
      <c r="DEW192" s="289"/>
      <c r="DEX192" s="289"/>
      <c r="DEY192" s="289"/>
      <c r="DEZ192" s="289"/>
      <c r="DFA192" s="289"/>
      <c r="DFB192" s="289"/>
      <c r="DFC192" s="289"/>
      <c r="DFD192" s="289"/>
      <c r="DFE192" s="289"/>
      <c r="DFF192" s="289"/>
      <c r="DFG192" s="289"/>
      <c r="DFH192" s="289"/>
      <c r="DFI192" s="289"/>
      <c r="DFJ192" s="289"/>
      <c r="DFK192" s="289"/>
      <c r="DFL192" s="289"/>
      <c r="DFM192" s="289"/>
      <c r="DFN192" s="289"/>
      <c r="DFO192" s="289"/>
      <c r="DFP192" s="289"/>
      <c r="DFQ192" s="289"/>
      <c r="DFR192" s="289"/>
      <c r="DFS192" s="289"/>
      <c r="DFT192" s="289"/>
      <c r="DFU192" s="289"/>
      <c r="DFV192" s="289"/>
      <c r="DFW192" s="289"/>
      <c r="DFX192" s="289"/>
      <c r="DFY192" s="289"/>
      <c r="DFZ192" s="289"/>
      <c r="DGA192" s="289"/>
      <c r="DGB192" s="289"/>
      <c r="DGC192" s="289"/>
      <c r="DGD192" s="289"/>
      <c r="DGE192" s="289"/>
      <c r="DGF192" s="289"/>
      <c r="DGG192" s="289"/>
      <c r="DGH192" s="289"/>
      <c r="DGI192" s="289"/>
      <c r="DGJ192" s="289"/>
      <c r="DGK192" s="289"/>
      <c r="DGL192" s="289"/>
      <c r="DGM192" s="289"/>
      <c r="DGN192" s="289"/>
      <c r="DGO192" s="289"/>
      <c r="DGP192" s="289"/>
      <c r="DGQ192" s="289"/>
      <c r="DGR192" s="289"/>
      <c r="DGS192" s="289"/>
      <c r="DGT192" s="289"/>
      <c r="DGU192" s="289"/>
      <c r="DGV192" s="289"/>
      <c r="DGW192" s="289"/>
      <c r="DGX192" s="289"/>
      <c r="DGY192" s="289"/>
      <c r="DGZ192" s="289"/>
      <c r="DHA192" s="289"/>
      <c r="DHB192" s="289"/>
      <c r="DHC192" s="289"/>
      <c r="DHD192" s="289"/>
      <c r="DHE192" s="289"/>
      <c r="DHF192" s="289"/>
      <c r="DHG192" s="289"/>
      <c r="DHH192" s="289"/>
      <c r="DHI192" s="289"/>
      <c r="DHJ192" s="289"/>
      <c r="DHK192" s="289"/>
      <c r="DHL192" s="289"/>
      <c r="DHM192" s="289"/>
      <c r="DHN192" s="289"/>
      <c r="DHO192" s="289"/>
      <c r="DHP192" s="289"/>
      <c r="DHQ192" s="289"/>
      <c r="DHR192" s="289"/>
      <c r="DHS192" s="289"/>
      <c r="DHT192" s="289"/>
      <c r="DHU192" s="289"/>
      <c r="DHV192" s="289"/>
      <c r="DHW192" s="289"/>
      <c r="DHX192" s="289"/>
      <c r="DHY192" s="289"/>
      <c r="DHZ192" s="289"/>
      <c r="DIA192" s="289"/>
      <c r="DIB192" s="289"/>
      <c r="DIC192" s="289"/>
      <c r="DID192" s="289"/>
      <c r="DIE192" s="289"/>
      <c r="DIF192" s="289"/>
      <c r="DIG192" s="289"/>
      <c r="DIH192" s="289"/>
      <c r="DII192" s="289"/>
      <c r="DIJ192" s="289"/>
      <c r="DIK192" s="289"/>
      <c r="DIL192" s="289"/>
      <c r="DIM192" s="289"/>
      <c r="DIN192" s="289"/>
      <c r="DIO192" s="289"/>
      <c r="DIP192" s="289"/>
      <c r="DIQ192" s="289"/>
      <c r="DIR192" s="289"/>
      <c r="DIS192" s="289"/>
      <c r="DIT192" s="289"/>
      <c r="DIU192" s="289"/>
      <c r="DIV192" s="289"/>
      <c r="DIW192" s="289"/>
      <c r="DIX192" s="289"/>
      <c r="DIY192" s="289"/>
      <c r="DIZ192" s="289"/>
      <c r="DJA192" s="289"/>
      <c r="DJB192" s="289"/>
      <c r="DJC192" s="289"/>
      <c r="DJD192" s="289"/>
      <c r="DJE192" s="289"/>
      <c r="DJF192" s="289"/>
      <c r="DJG192" s="289"/>
      <c r="DJH192" s="289"/>
      <c r="DJI192" s="289"/>
      <c r="DJJ192" s="289"/>
      <c r="DJK192" s="289"/>
      <c r="DJL192" s="289"/>
      <c r="DJM192" s="289"/>
      <c r="DJN192" s="289"/>
      <c r="DJO192" s="289"/>
      <c r="DJP192" s="289"/>
      <c r="DJQ192" s="289"/>
      <c r="DJR192" s="289"/>
      <c r="DJS192" s="289"/>
      <c r="DJT192" s="289"/>
      <c r="DJU192" s="289"/>
      <c r="DJV192" s="289"/>
      <c r="DJW192" s="289"/>
      <c r="DJX192" s="289"/>
      <c r="DJY192" s="289"/>
      <c r="DJZ192" s="289"/>
      <c r="DKA192" s="289"/>
      <c r="DKB192" s="289"/>
      <c r="DKC192" s="289"/>
      <c r="DKD192" s="289"/>
      <c r="DKE192" s="289"/>
      <c r="DKF192" s="289"/>
      <c r="DKG192" s="289"/>
      <c r="DKH192" s="289"/>
      <c r="DKI192" s="289"/>
      <c r="DKJ192" s="289"/>
      <c r="DKK192" s="289"/>
      <c r="DKL192" s="289"/>
      <c r="DKM192" s="289"/>
      <c r="DKN192" s="289"/>
      <c r="DKO192" s="289"/>
      <c r="DKP192" s="289"/>
      <c r="DKQ192" s="289"/>
      <c r="DKR192" s="289"/>
      <c r="DKS192" s="289"/>
      <c r="DKT192" s="289"/>
      <c r="DKU192" s="289"/>
      <c r="DKV192" s="289"/>
      <c r="DKW192" s="289"/>
      <c r="DKX192" s="289"/>
      <c r="DKY192" s="289"/>
      <c r="DKZ192" s="289"/>
      <c r="DLA192" s="289"/>
      <c r="DLB192" s="289"/>
      <c r="DLC192" s="289"/>
      <c r="DLD192" s="289"/>
      <c r="DLE192" s="289"/>
      <c r="DLF192" s="289"/>
      <c r="DLG192" s="289"/>
      <c r="DLH192" s="289"/>
      <c r="DLI192" s="289"/>
      <c r="DLJ192" s="289"/>
      <c r="DLK192" s="289"/>
      <c r="DLL192" s="289"/>
      <c r="DLM192" s="289"/>
      <c r="DLN192" s="289"/>
      <c r="DLO192" s="289"/>
      <c r="DLP192" s="289"/>
      <c r="DLQ192" s="289"/>
      <c r="DLR192" s="289"/>
      <c r="DLS192" s="289"/>
      <c r="DLT192" s="289"/>
      <c r="DLU192" s="289"/>
      <c r="DLV192" s="289"/>
      <c r="DLW192" s="289"/>
      <c r="DLX192" s="289"/>
      <c r="DLY192" s="289"/>
      <c r="DLZ192" s="289"/>
      <c r="DMA192" s="289"/>
      <c r="DMB192" s="289"/>
      <c r="DMC192" s="289"/>
      <c r="DMD192" s="289"/>
      <c r="DME192" s="289"/>
      <c r="DMF192" s="289"/>
      <c r="DMG192" s="289"/>
      <c r="DMH192" s="289"/>
      <c r="DMI192" s="289"/>
      <c r="DMJ192" s="289"/>
      <c r="DMK192" s="289"/>
      <c r="DML192" s="289"/>
      <c r="DMM192" s="289"/>
      <c r="DMN192" s="289"/>
      <c r="DMO192" s="289"/>
      <c r="DMP192" s="289"/>
      <c r="DMQ192" s="289"/>
      <c r="DMR192" s="289"/>
      <c r="DMS192" s="289"/>
      <c r="DMT192" s="289"/>
      <c r="DMU192" s="289"/>
      <c r="DMV192" s="289"/>
      <c r="DMW192" s="289"/>
      <c r="DMX192" s="289"/>
      <c r="DMY192" s="289"/>
      <c r="DMZ192" s="289"/>
      <c r="DNA192" s="289"/>
      <c r="DNB192" s="289"/>
      <c r="DNC192" s="289"/>
      <c r="DND192" s="289"/>
      <c r="DNE192" s="289"/>
      <c r="DNF192" s="289"/>
      <c r="DNG192" s="289"/>
      <c r="DNH192" s="289"/>
      <c r="DNI192" s="289"/>
      <c r="DNJ192" s="289"/>
      <c r="DNK192" s="289"/>
      <c r="DNL192" s="289"/>
      <c r="DNM192" s="289"/>
      <c r="DNN192" s="289"/>
      <c r="DNO192" s="289"/>
      <c r="DNP192" s="289"/>
      <c r="DNQ192" s="289"/>
      <c r="DNR192" s="289"/>
      <c r="DNS192" s="289"/>
      <c r="DNT192" s="289"/>
      <c r="DNU192" s="289"/>
      <c r="DNV192" s="289"/>
      <c r="DNW192" s="289"/>
      <c r="DNX192" s="289"/>
      <c r="DNY192" s="289"/>
      <c r="DNZ192" s="289"/>
      <c r="DOA192" s="289"/>
      <c r="DOB192" s="289"/>
      <c r="DOC192" s="289"/>
      <c r="DOD192" s="289"/>
      <c r="DOE192" s="289"/>
      <c r="DOF192" s="289"/>
      <c r="DOG192" s="289"/>
      <c r="DOH192" s="289"/>
      <c r="DOI192" s="289"/>
      <c r="DOJ192" s="289"/>
      <c r="DOK192" s="289"/>
      <c r="DOL192" s="289"/>
      <c r="DOM192" s="289"/>
      <c r="DON192" s="289"/>
      <c r="DOO192" s="289"/>
      <c r="DOP192" s="289"/>
      <c r="DOQ192" s="289"/>
      <c r="DOR192" s="289"/>
      <c r="DOS192" s="289"/>
      <c r="DOT192" s="289"/>
      <c r="DOU192" s="289"/>
      <c r="DOV192" s="289"/>
      <c r="DOW192" s="289"/>
      <c r="DOX192" s="289"/>
      <c r="DOY192" s="289"/>
      <c r="DOZ192" s="289"/>
      <c r="DPA192" s="289"/>
      <c r="DPB192" s="289"/>
      <c r="DPC192" s="289"/>
      <c r="DPD192" s="289"/>
      <c r="DPE192" s="289"/>
      <c r="DPF192" s="289"/>
      <c r="DPG192" s="289"/>
      <c r="DPH192" s="289"/>
      <c r="DPI192" s="289"/>
      <c r="DPJ192" s="289"/>
      <c r="DPK192" s="289"/>
      <c r="DPL192" s="289"/>
      <c r="DPM192" s="289"/>
      <c r="DPN192" s="289"/>
      <c r="DPO192" s="289"/>
      <c r="DPP192" s="289"/>
      <c r="DPQ192" s="289"/>
      <c r="DPR192" s="289"/>
      <c r="DPS192" s="289"/>
      <c r="DPT192" s="289"/>
      <c r="DPU192" s="289"/>
      <c r="DPV192" s="289"/>
      <c r="DPW192" s="289"/>
      <c r="DPX192" s="289"/>
      <c r="DPY192" s="289"/>
      <c r="DPZ192" s="289"/>
      <c r="DQA192" s="289"/>
      <c r="DQB192" s="289"/>
      <c r="DQC192" s="289"/>
      <c r="DQD192" s="289"/>
      <c r="DQE192" s="289"/>
      <c r="DQF192" s="289"/>
      <c r="DQG192" s="289"/>
      <c r="DQH192" s="289"/>
      <c r="DQI192" s="289"/>
      <c r="DQJ192" s="289"/>
      <c r="DQK192" s="289"/>
      <c r="DQL192" s="289"/>
      <c r="DQM192" s="289"/>
      <c r="DQN192" s="289"/>
      <c r="DQO192" s="289"/>
      <c r="DQP192" s="289"/>
      <c r="DQQ192" s="289"/>
      <c r="DQR192" s="289"/>
      <c r="DQS192" s="289"/>
      <c r="DQT192" s="289"/>
      <c r="DQU192" s="289"/>
      <c r="DQV192" s="289"/>
      <c r="DQW192" s="289"/>
      <c r="DQX192" s="289"/>
      <c r="DQY192" s="289"/>
      <c r="DQZ192" s="289"/>
      <c r="DRA192" s="289"/>
      <c r="DRB192" s="289"/>
      <c r="DRC192" s="289"/>
      <c r="DRD192" s="289"/>
      <c r="DRE192" s="289"/>
      <c r="DRF192" s="289"/>
      <c r="DRG192" s="289"/>
      <c r="DRH192" s="289"/>
      <c r="DRI192" s="289"/>
      <c r="DRJ192" s="289"/>
      <c r="DRK192" s="289"/>
      <c r="DRL192" s="289"/>
      <c r="DRM192" s="289"/>
      <c r="DRN192" s="289"/>
      <c r="DRO192" s="289"/>
      <c r="DRP192" s="289"/>
      <c r="DRQ192" s="289"/>
      <c r="DRR192" s="289"/>
      <c r="DRS192" s="289"/>
      <c r="DRT192" s="289"/>
      <c r="DRU192" s="289"/>
      <c r="DRV192" s="289"/>
      <c r="DRW192" s="289"/>
      <c r="DRX192" s="289"/>
      <c r="DRY192" s="289"/>
      <c r="DRZ192" s="289"/>
      <c r="DSA192" s="289"/>
      <c r="DSB192" s="289"/>
      <c r="DSC192" s="289"/>
      <c r="DSD192" s="289"/>
      <c r="DSE192" s="289"/>
      <c r="DSF192" s="289"/>
      <c r="DSG192" s="289"/>
      <c r="DSH192" s="289"/>
      <c r="DSI192" s="289"/>
      <c r="DSJ192" s="289"/>
      <c r="DSK192" s="289"/>
      <c r="DSL192" s="289"/>
      <c r="DSM192" s="289"/>
      <c r="DSN192" s="289"/>
      <c r="DSO192" s="289"/>
      <c r="DSP192" s="289"/>
      <c r="DSQ192" s="289"/>
      <c r="DSR192" s="289"/>
      <c r="DSS192" s="289"/>
      <c r="DST192" s="289"/>
      <c r="DSU192" s="289"/>
      <c r="DSV192" s="289"/>
      <c r="DSW192" s="289"/>
      <c r="DSX192" s="289"/>
      <c r="DSY192" s="289"/>
      <c r="DSZ192" s="289"/>
      <c r="DTA192" s="289"/>
      <c r="DTB192" s="289"/>
      <c r="DTC192" s="289"/>
      <c r="DTD192" s="289"/>
      <c r="DTE192" s="289"/>
      <c r="DTF192" s="289"/>
      <c r="DTG192" s="289"/>
      <c r="DTH192" s="289"/>
      <c r="DTI192" s="289"/>
      <c r="DTJ192" s="289"/>
      <c r="DTK192" s="289"/>
      <c r="DTL192" s="289"/>
      <c r="DTM192" s="289"/>
      <c r="DTN192" s="289"/>
      <c r="DTO192" s="289"/>
      <c r="DTP192" s="289"/>
      <c r="DTQ192" s="289"/>
      <c r="DTR192" s="289"/>
      <c r="DTS192" s="289"/>
      <c r="DTT192" s="289"/>
      <c r="DTU192" s="289"/>
      <c r="DTV192" s="289"/>
      <c r="DTW192" s="289"/>
      <c r="DTX192" s="289"/>
      <c r="DTY192" s="289"/>
      <c r="DTZ192" s="289"/>
      <c r="DUA192" s="289"/>
      <c r="DUB192" s="289"/>
      <c r="DUC192" s="289"/>
      <c r="DUD192" s="289"/>
      <c r="DUE192" s="289"/>
      <c r="DUF192" s="289"/>
      <c r="DUG192" s="289"/>
      <c r="DUH192" s="289"/>
      <c r="DUI192" s="289"/>
      <c r="DUJ192" s="289"/>
      <c r="DUK192" s="289"/>
      <c r="DUL192" s="289"/>
      <c r="DUM192" s="289"/>
      <c r="DUN192" s="289"/>
      <c r="DUO192" s="289"/>
      <c r="DUP192" s="289"/>
      <c r="DUQ192" s="289"/>
      <c r="DUR192" s="289"/>
      <c r="DUS192" s="289"/>
      <c r="DUT192" s="289"/>
      <c r="DUU192" s="289"/>
      <c r="DUV192" s="289"/>
      <c r="DUW192" s="289"/>
      <c r="DUX192" s="289"/>
      <c r="DUY192" s="289"/>
      <c r="DUZ192" s="289"/>
      <c r="DVA192" s="289"/>
      <c r="DVB192" s="289"/>
      <c r="DVC192" s="289"/>
      <c r="DVD192" s="289"/>
      <c r="DVE192" s="289"/>
      <c r="DVF192" s="289"/>
      <c r="DVG192" s="289"/>
      <c r="DVH192" s="289"/>
      <c r="DVI192" s="289"/>
      <c r="DVJ192" s="289"/>
      <c r="DVK192" s="289"/>
      <c r="DVL192" s="289"/>
      <c r="DVM192" s="289"/>
      <c r="DVN192" s="289"/>
      <c r="DVO192" s="289"/>
      <c r="DVP192" s="289"/>
      <c r="DVQ192" s="289"/>
      <c r="DVR192" s="289"/>
      <c r="DVS192" s="289"/>
      <c r="DVT192" s="289"/>
      <c r="DVU192" s="289"/>
      <c r="DVV192" s="289"/>
      <c r="DVW192" s="289"/>
      <c r="DVX192" s="289"/>
      <c r="DVY192" s="289"/>
      <c r="DVZ192" s="289"/>
      <c r="DWA192" s="289"/>
      <c r="DWB192" s="289"/>
      <c r="DWC192" s="289"/>
      <c r="DWD192" s="289"/>
      <c r="DWE192" s="289"/>
      <c r="DWF192" s="289"/>
      <c r="DWG192" s="289"/>
      <c r="DWH192" s="289"/>
      <c r="DWI192" s="289"/>
      <c r="DWJ192" s="289"/>
      <c r="DWK192" s="289"/>
      <c r="DWL192" s="289"/>
      <c r="DWM192" s="289"/>
      <c r="DWN192" s="289"/>
      <c r="DWO192" s="289"/>
      <c r="DWP192" s="289"/>
      <c r="DWQ192" s="289"/>
      <c r="DWR192" s="289"/>
      <c r="DWS192" s="289"/>
      <c r="DWT192" s="289"/>
      <c r="DWU192" s="289"/>
      <c r="DWV192" s="289"/>
      <c r="DWW192" s="289"/>
      <c r="DWX192" s="289"/>
      <c r="DWY192" s="289"/>
      <c r="DWZ192" s="289"/>
      <c r="DXA192" s="289"/>
      <c r="DXB192" s="289"/>
      <c r="DXC192" s="289"/>
      <c r="DXD192" s="289"/>
      <c r="DXE192" s="289"/>
      <c r="DXF192" s="289"/>
      <c r="DXG192" s="289"/>
      <c r="DXH192" s="289"/>
      <c r="DXI192" s="289"/>
      <c r="DXJ192" s="289"/>
      <c r="DXK192" s="289"/>
      <c r="DXL192" s="289"/>
      <c r="DXM192" s="289"/>
      <c r="DXN192" s="289"/>
      <c r="DXO192" s="289"/>
      <c r="DXP192" s="289"/>
      <c r="DXQ192" s="289"/>
      <c r="DXR192" s="289"/>
      <c r="DXS192" s="289"/>
      <c r="DXT192" s="289"/>
      <c r="DXU192" s="289"/>
      <c r="DXV192" s="289"/>
      <c r="DXW192" s="289"/>
      <c r="DXX192" s="289"/>
      <c r="DXY192" s="289"/>
      <c r="DXZ192" s="289"/>
      <c r="DYA192" s="289"/>
      <c r="DYB192" s="289"/>
      <c r="DYC192" s="289"/>
      <c r="DYD192" s="289"/>
      <c r="DYE192" s="289"/>
      <c r="DYF192" s="289"/>
      <c r="DYG192" s="289"/>
      <c r="DYH192" s="289"/>
      <c r="DYI192" s="289"/>
      <c r="DYJ192" s="289"/>
      <c r="DYK192" s="289"/>
      <c r="DYL192" s="289"/>
      <c r="DYM192" s="289"/>
      <c r="DYN192" s="289"/>
      <c r="DYO192" s="289"/>
      <c r="DYP192" s="289"/>
      <c r="DYQ192" s="289"/>
      <c r="DYR192" s="289"/>
      <c r="DYS192" s="289"/>
      <c r="DYT192" s="289"/>
      <c r="DYU192" s="289"/>
      <c r="DYV192" s="289"/>
      <c r="DYW192" s="289"/>
      <c r="DYX192" s="289"/>
      <c r="DYY192" s="289"/>
      <c r="DYZ192" s="289"/>
      <c r="DZA192" s="289"/>
      <c r="DZB192" s="289"/>
      <c r="DZC192" s="289"/>
      <c r="DZD192" s="289"/>
      <c r="DZE192" s="289"/>
      <c r="DZF192" s="289"/>
      <c r="DZG192" s="289"/>
      <c r="DZH192" s="289"/>
      <c r="DZI192" s="289"/>
      <c r="DZJ192" s="289"/>
      <c r="DZK192" s="289"/>
      <c r="DZL192" s="289"/>
      <c r="DZM192" s="289"/>
      <c r="DZN192" s="289"/>
      <c r="DZO192" s="289"/>
      <c r="DZP192" s="289"/>
      <c r="DZQ192" s="289"/>
      <c r="DZR192" s="289"/>
      <c r="DZS192" s="289"/>
      <c r="DZT192" s="289"/>
      <c r="DZU192" s="289"/>
      <c r="DZV192" s="289"/>
      <c r="DZW192" s="289"/>
      <c r="DZX192" s="289"/>
      <c r="DZY192" s="289"/>
      <c r="DZZ192" s="289"/>
      <c r="EAA192" s="289"/>
      <c r="EAB192" s="289"/>
      <c r="EAC192" s="289"/>
      <c r="EAD192" s="289"/>
      <c r="EAE192" s="289"/>
      <c r="EAF192" s="289"/>
      <c r="EAG192" s="289"/>
      <c r="EAH192" s="289"/>
      <c r="EAI192" s="289"/>
      <c r="EAJ192" s="289"/>
      <c r="EAK192" s="289"/>
      <c r="EAL192" s="289"/>
      <c r="EAM192" s="289"/>
      <c r="EAN192" s="289"/>
      <c r="EAO192" s="289"/>
      <c r="EAP192" s="289"/>
      <c r="EAQ192" s="289"/>
      <c r="EAR192" s="289"/>
      <c r="EAS192" s="289"/>
      <c r="EAT192" s="289"/>
      <c r="EAU192" s="289"/>
      <c r="EAV192" s="289"/>
      <c r="EAW192" s="289"/>
      <c r="EAX192" s="289"/>
      <c r="EAY192" s="289"/>
      <c r="EAZ192" s="289"/>
      <c r="EBA192" s="289"/>
      <c r="EBB192" s="289"/>
      <c r="EBC192" s="289"/>
      <c r="EBD192" s="289"/>
      <c r="EBE192" s="289"/>
      <c r="EBF192" s="289"/>
      <c r="EBG192" s="289"/>
      <c r="EBH192" s="289"/>
      <c r="EBI192" s="289"/>
      <c r="EBJ192" s="289"/>
      <c r="EBK192" s="289"/>
      <c r="EBL192" s="289"/>
      <c r="EBM192" s="289"/>
      <c r="EBN192" s="289"/>
      <c r="EBO192" s="289"/>
      <c r="EBP192" s="289"/>
      <c r="EBQ192" s="289"/>
      <c r="EBR192" s="289"/>
      <c r="EBS192" s="289"/>
      <c r="EBT192" s="289"/>
      <c r="EBU192" s="289"/>
      <c r="EBV192" s="289"/>
      <c r="EBW192" s="289"/>
      <c r="EBX192" s="289"/>
      <c r="EBY192" s="289"/>
      <c r="EBZ192" s="289"/>
      <c r="ECA192" s="289"/>
      <c r="ECB192" s="289"/>
      <c r="ECC192" s="289"/>
      <c r="ECD192" s="289"/>
      <c r="ECE192" s="289"/>
      <c r="ECF192" s="289"/>
      <c r="ECG192" s="289"/>
      <c r="ECH192" s="289"/>
      <c r="ECI192" s="289"/>
      <c r="ECJ192" s="289"/>
      <c r="ECK192" s="289"/>
      <c r="ECL192" s="289"/>
      <c r="ECM192" s="289"/>
      <c r="ECN192" s="289"/>
      <c r="ECO192" s="289"/>
      <c r="ECP192" s="289"/>
      <c r="ECQ192" s="289"/>
      <c r="ECR192" s="289"/>
      <c r="ECS192" s="289"/>
      <c r="ECT192" s="289"/>
      <c r="ECU192" s="289"/>
      <c r="ECV192" s="289"/>
      <c r="ECW192" s="289"/>
      <c r="ECX192" s="289"/>
      <c r="ECY192" s="289"/>
      <c r="ECZ192" s="289"/>
      <c r="EDA192" s="289"/>
      <c r="EDB192" s="289"/>
      <c r="EDC192" s="289"/>
      <c r="EDD192" s="289"/>
      <c r="EDE192" s="289"/>
      <c r="EDF192" s="289"/>
      <c r="EDG192" s="289"/>
      <c r="EDH192" s="289"/>
      <c r="EDI192" s="289"/>
      <c r="EDJ192" s="289"/>
      <c r="EDK192" s="289"/>
      <c r="EDL192" s="289"/>
      <c r="EDM192" s="289"/>
      <c r="EDN192" s="289"/>
      <c r="EDO192" s="289"/>
      <c r="EDP192" s="289"/>
      <c r="EDQ192" s="289"/>
      <c r="EDR192" s="289"/>
      <c r="EDS192" s="289"/>
      <c r="EDT192" s="289"/>
      <c r="EDU192" s="289"/>
      <c r="EDV192" s="289"/>
      <c r="EDW192" s="289"/>
      <c r="EDX192" s="289"/>
      <c r="EDY192" s="289"/>
      <c r="EDZ192" s="289"/>
      <c r="EEA192" s="289"/>
      <c r="EEB192" s="289"/>
      <c r="EEC192" s="289"/>
      <c r="EED192" s="289"/>
      <c r="EEE192" s="289"/>
      <c r="EEF192" s="289"/>
      <c r="EEG192" s="289"/>
      <c r="EEH192" s="289"/>
      <c r="EEI192" s="289"/>
      <c r="EEJ192" s="289"/>
      <c r="EEK192" s="289"/>
      <c r="EEL192" s="289"/>
      <c r="EEM192" s="289"/>
      <c r="EEN192" s="289"/>
      <c r="EEO192" s="289"/>
      <c r="EEP192" s="289"/>
      <c r="EEQ192" s="289"/>
      <c r="EER192" s="289"/>
      <c r="EES192" s="289"/>
      <c r="EET192" s="289"/>
      <c r="EEU192" s="289"/>
      <c r="EEV192" s="289"/>
      <c r="EEW192" s="289"/>
      <c r="EEX192" s="289"/>
      <c r="EEY192" s="289"/>
      <c r="EEZ192" s="289"/>
      <c r="EFA192" s="289"/>
      <c r="EFB192" s="289"/>
      <c r="EFC192" s="289"/>
      <c r="EFD192" s="289"/>
      <c r="EFE192" s="289"/>
      <c r="EFF192" s="289"/>
      <c r="EFG192" s="289"/>
      <c r="EFH192" s="289"/>
      <c r="EFI192" s="289"/>
      <c r="EFJ192" s="289"/>
      <c r="EFK192" s="289"/>
      <c r="EFL192" s="289"/>
      <c r="EFM192" s="289"/>
      <c r="EFN192" s="289"/>
      <c r="EFO192" s="289"/>
      <c r="EFP192" s="289"/>
      <c r="EFQ192" s="289"/>
      <c r="EFR192" s="289"/>
      <c r="EFS192" s="289"/>
      <c r="EFT192" s="289"/>
      <c r="EFU192" s="289"/>
      <c r="EFV192" s="289"/>
      <c r="EFW192" s="289"/>
      <c r="EFX192" s="289"/>
      <c r="EFY192" s="289"/>
      <c r="EFZ192" s="289"/>
      <c r="EGA192" s="289"/>
      <c r="EGB192" s="289"/>
      <c r="EGC192" s="289"/>
      <c r="EGD192" s="289"/>
      <c r="EGE192" s="289"/>
      <c r="EGF192" s="289"/>
      <c r="EGG192" s="289"/>
      <c r="EGH192" s="289"/>
      <c r="EGI192" s="289"/>
      <c r="EGJ192" s="289"/>
      <c r="EGK192" s="289"/>
      <c r="EGL192" s="289"/>
      <c r="EGM192" s="289"/>
      <c r="EGN192" s="289"/>
      <c r="EGO192" s="289"/>
      <c r="EGP192" s="289"/>
      <c r="EGQ192" s="289"/>
      <c r="EGR192" s="289"/>
      <c r="EGS192" s="289"/>
      <c r="EGT192" s="289"/>
      <c r="EGU192" s="289"/>
      <c r="EGV192" s="289"/>
      <c r="EGW192" s="289"/>
      <c r="EGX192" s="289"/>
      <c r="EGY192" s="289"/>
      <c r="EGZ192" s="289"/>
      <c r="EHA192" s="289"/>
      <c r="EHB192" s="289"/>
      <c r="EHC192" s="289"/>
      <c r="EHD192" s="289"/>
      <c r="EHE192" s="289"/>
      <c r="EHF192" s="289"/>
      <c r="EHG192" s="289"/>
      <c r="EHH192" s="289"/>
      <c r="EHI192" s="289"/>
      <c r="EHJ192" s="289"/>
      <c r="EHK192" s="289"/>
      <c r="EHL192" s="289"/>
      <c r="EHM192" s="289"/>
      <c r="EHN192" s="289"/>
      <c r="EHO192" s="289"/>
      <c r="EHP192" s="289"/>
      <c r="EHQ192" s="289"/>
      <c r="EHR192" s="289"/>
      <c r="EHS192" s="289"/>
      <c r="EHT192" s="289"/>
      <c r="EHU192" s="289"/>
      <c r="EHV192" s="289"/>
      <c r="EHW192" s="289"/>
      <c r="EHX192" s="289"/>
      <c r="EHY192" s="289"/>
      <c r="EHZ192" s="289"/>
      <c r="EIA192" s="289"/>
      <c r="EIB192" s="289"/>
      <c r="EIC192" s="289"/>
      <c r="EID192" s="289"/>
      <c r="EIE192" s="289"/>
      <c r="EIF192" s="289"/>
      <c r="EIG192" s="289"/>
      <c r="EIH192" s="289"/>
      <c r="EII192" s="289"/>
      <c r="EIJ192" s="289"/>
      <c r="EIK192" s="289"/>
      <c r="EIL192" s="289"/>
      <c r="EIM192" s="289"/>
      <c r="EIN192" s="289"/>
      <c r="EIO192" s="289"/>
      <c r="EIP192" s="289"/>
      <c r="EIQ192" s="289"/>
      <c r="EIR192" s="289"/>
      <c r="EIS192" s="289"/>
      <c r="EIT192" s="289"/>
      <c r="EIU192" s="289"/>
      <c r="EIV192" s="289"/>
      <c r="EIW192" s="289"/>
      <c r="EIX192" s="289"/>
      <c r="EIY192" s="289"/>
      <c r="EIZ192" s="289"/>
      <c r="EJA192" s="289"/>
      <c r="EJB192" s="289"/>
      <c r="EJC192" s="289"/>
      <c r="EJD192" s="289"/>
      <c r="EJE192" s="289"/>
      <c r="EJF192" s="289"/>
      <c r="EJG192" s="289"/>
      <c r="EJH192" s="289"/>
      <c r="EJI192" s="289"/>
      <c r="EJJ192" s="289"/>
      <c r="EJK192" s="289"/>
      <c r="EJL192" s="289"/>
      <c r="EJM192" s="289"/>
      <c r="EJN192" s="289"/>
      <c r="EJO192" s="289"/>
      <c r="EJP192" s="289"/>
      <c r="EJQ192" s="289"/>
      <c r="EJR192" s="289"/>
      <c r="EJS192" s="289"/>
      <c r="EJT192" s="289"/>
      <c r="EJU192" s="289"/>
      <c r="EJV192" s="289"/>
      <c r="EJW192" s="289"/>
      <c r="EJX192" s="289"/>
      <c r="EJY192" s="289"/>
      <c r="EJZ192" s="289"/>
      <c r="EKA192" s="289"/>
      <c r="EKB192" s="289"/>
      <c r="EKC192" s="289"/>
      <c r="EKD192" s="289"/>
      <c r="EKE192" s="289"/>
      <c r="EKF192" s="289"/>
      <c r="EKG192" s="289"/>
      <c r="EKH192" s="289"/>
      <c r="EKI192" s="289"/>
      <c r="EKJ192" s="289"/>
      <c r="EKK192" s="289"/>
      <c r="EKL192" s="289"/>
      <c r="EKM192" s="289"/>
      <c r="EKN192" s="289"/>
      <c r="EKO192" s="289"/>
      <c r="EKP192" s="289"/>
      <c r="EKQ192" s="289"/>
      <c r="EKR192" s="289"/>
      <c r="EKS192" s="289"/>
      <c r="EKT192" s="289"/>
      <c r="EKU192" s="289"/>
      <c r="EKV192" s="289"/>
      <c r="EKW192" s="289"/>
      <c r="EKX192" s="289"/>
      <c r="EKY192" s="289"/>
      <c r="EKZ192" s="289"/>
      <c r="ELA192" s="289"/>
      <c r="ELB192" s="289"/>
      <c r="ELC192" s="289"/>
      <c r="ELD192" s="289"/>
      <c r="ELE192" s="289"/>
      <c r="ELF192" s="289"/>
      <c r="ELG192" s="289"/>
      <c r="ELH192" s="289"/>
      <c r="ELI192" s="289"/>
      <c r="ELJ192" s="289"/>
      <c r="ELK192" s="289"/>
      <c r="ELL192" s="289"/>
      <c r="ELM192" s="289"/>
      <c r="ELN192" s="289"/>
      <c r="ELO192" s="289"/>
      <c r="ELP192" s="289"/>
      <c r="ELQ192" s="289"/>
      <c r="ELR192" s="289"/>
      <c r="ELS192" s="289"/>
      <c r="ELT192" s="289"/>
      <c r="ELU192" s="289"/>
      <c r="ELV192" s="289"/>
      <c r="ELW192" s="289"/>
      <c r="ELX192" s="289"/>
      <c r="ELY192" s="289"/>
      <c r="ELZ192" s="289"/>
      <c r="EMA192" s="289"/>
      <c r="EMB192" s="289"/>
      <c r="EMC192" s="289"/>
      <c r="EMD192" s="289"/>
      <c r="EME192" s="289"/>
      <c r="EMF192" s="289"/>
      <c r="EMG192" s="289"/>
      <c r="EMH192" s="289"/>
      <c r="EMI192" s="289"/>
      <c r="EMJ192" s="289"/>
      <c r="EMK192" s="289"/>
      <c r="EML192" s="289"/>
      <c r="EMM192" s="289"/>
      <c r="EMN192" s="289"/>
      <c r="EMO192" s="289"/>
      <c r="EMP192" s="289"/>
      <c r="EMQ192" s="289"/>
      <c r="EMR192" s="289"/>
      <c r="EMS192" s="289"/>
      <c r="EMT192" s="289"/>
      <c r="EMU192" s="289"/>
      <c r="EMV192" s="289"/>
      <c r="EMW192" s="289"/>
      <c r="EMX192" s="289"/>
      <c r="EMY192" s="289"/>
      <c r="EMZ192" s="289"/>
      <c r="ENA192" s="289"/>
      <c r="ENB192" s="289"/>
      <c r="ENC192" s="289"/>
      <c r="END192" s="289"/>
      <c r="ENE192" s="289"/>
      <c r="ENF192" s="289"/>
      <c r="ENG192" s="289"/>
      <c r="ENH192" s="289"/>
      <c r="ENI192" s="289"/>
      <c r="ENJ192" s="289"/>
      <c r="ENK192" s="289"/>
      <c r="ENL192" s="289"/>
      <c r="ENM192" s="289"/>
      <c r="ENN192" s="289"/>
      <c r="ENO192" s="289"/>
      <c r="ENP192" s="289"/>
      <c r="ENQ192" s="289"/>
      <c r="ENR192" s="289"/>
      <c r="ENS192" s="289"/>
      <c r="ENT192" s="289"/>
      <c r="ENU192" s="289"/>
      <c r="ENV192" s="289"/>
      <c r="ENW192" s="289"/>
      <c r="ENX192" s="289"/>
      <c r="ENY192" s="289"/>
      <c r="ENZ192" s="289"/>
      <c r="EOA192" s="289"/>
      <c r="EOB192" s="289"/>
      <c r="EOC192" s="289"/>
      <c r="EOD192" s="289"/>
      <c r="EOE192" s="289"/>
      <c r="EOF192" s="289"/>
      <c r="EOG192" s="289"/>
      <c r="EOH192" s="289"/>
      <c r="EOI192" s="289"/>
      <c r="EOJ192" s="289"/>
      <c r="EOK192" s="289"/>
      <c r="EOL192" s="289"/>
      <c r="EOM192" s="289"/>
      <c r="EON192" s="289"/>
      <c r="EOO192" s="289"/>
      <c r="EOP192" s="289"/>
      <c r="EOQ192" s="289"/>
      <c r="EOR192" s="289"/>
      <c r="EOS192" s="289"/>
      <c r="EOT192" s="289"/>
      <c r="EOU192" s="289"/>
      <c r="EOV192" s="289"/>
      <c r="EOW192" s="289"/>
      <c r="EOX192" s="289"/>
      <c r="EOY192" s="289"/>
      <c r="EOZ192" s="289"/>
      <c r="EPA192" s="289"/>
      <c r="EPB192" s="289"/>
      <c r="EPC192" s="289"/>
      <c r="EPD192" s="289"/>
      <c r="EPE192" s="289"/>
      <c r="EPF192" s="289"/>
      <c r="EPG192" s="289"/>
      <c r="EPH192" s="289"/>
      <c r="EPI192" s="289"/>
      <c r="EPJ192" s="289"/>
      <c r="EPK192" s="289"/>
      <c r="EPL192" s="289"/>
      <c r="EPM192" s="289"/>
      <c r="EPN192" s="289"/>
      <c r="EPO192" s="289"/>
      <c r="EPP192" s="289"/>
      <c r="EPQ192" s="289"/>
      <c r="EPR192" s="289"/>
      <c r="EPS192" s="289"/>
      <c r="EPT192" s="289"/>
      <c r="EPU192" s="289"/>
      <c r="EPV192" s="289"/>
      <c r="EPW192" s="289"/>
      <c r="EPX192" s="289"/>
      <c r="EPY192" s="289"/>
      <c r="EPZ192" s="289"/>
      <c r="EQA192" s="289"/>
      <c r="EQB192" s="289"/>
      <c r="EQC192" s="289"/>
      <c r="EQD192" s="289"/>
      <c r="EQE192" s="289"/>
      <c r="EQF192" s="289"/>
      <c r="EQG192" s="289"/>
      <c r="EQH192" s="289"/>
      <c r="EQI192" s="289"/>
      <c r="EQJ192" s="289"/>
      <c r="EQK192" s="289"/>
      <c r="EQL192" s="289"/>
      <c r="EQM192" s="289"/>
      <c r="EQN192" s="289"/>
      <c r="EQO192" s="289"/>
      <c r="EQP192" s="289"/>
      <c r="EQQ192" s="289"/>
      <c r="EQR192" s="289"/>
      <c r="EQS192" s="289"/>
      <c r="EQT192" s="289"/>
      <c r="EQU192" s="289"/>
      <c r="EQV192" s="289"/>
      <c r="EQW192" s="289"/>
      <c r="EQX192" s="289"/>
      <c r="EQY192" s="289"/>
      <c r="EQZ192" s="289"/>
      <c r="ERA192" s="289"/>
      <c r="ERB192" s="289"/>
      <c r="ERC192" s="289"/>
      <c r="ERD192" s="289"/>
      <c r="ERE192" s="289"/>
      <c r="ERF192" s="289"/>
      <c r="ERG192" s="289"/>
      <c r="ERH192" s="289"/>
      <c r="ERI192" s="289"/>
      <c r="ERJ192" s="289"/>
      <c r="ERK192" s="289"/>
      <c r="ERL192" s="289"/>
      <c r="ERM192" s="289"/>
      <c r="ERN192" s="289"/>
      <c r="ERO192" s="289"/>
      <c r="ERP192" s="289"/>
      <c r="ERQ192" s="289"/>
      <c r="ERR192" s="289"/>
      <c r="ERS192" s="289"/>
      <c r="ERT192" s="289"/>
      <c r="ERU192" s="289"/>
      <c r="ERV192" s="289"/>
      <c r="ERW192" s="289"/>
      <c r="ERX192" s="289"/>
      <c r="ERY192" s="289"/>
      <c r="ERZ192" s="289"/>
      <c r="ESA192" s="289"/>
      <c r="ESB192" s="289"/>
      <c r="ESC192" s="289"/>
      <c r="ESD192" s="289"/>
      <c r="ESE192" s="289"/>
      <c r="ESF192" s="289"/>
      <c r="ESG192" s="289"/>
      <c r="ESH192" s="289"/>
      <c r="ESI192" s="289"/>
      <c r="ESJ192" s="289"/>
      <c r="ESK192" s="289"/>
      <c r="ESL192" s="289"/>
      <c r="ESM192" s="289"/>
      <c r="ESN192" s="289"/>
      <c r="ESO192" s="289"/>
      <c r="ESP192" s="289"/>
      <c r="ESQ192" s="289"/>
      <c r="ESR192" s="289"/>
      <c r="ESS192" s="289"/>
      <c r="EST192" s="289"/>
      <c r="ESU192" s="289"/>
      <c r="ESV192" s="289"/>
      <c r="ESW192" s="289"/>
      <c r="ESX192" s="289"/>
      <c r="ESY192" s="289"/>
      <c r="ESZ192" s="289"/>
      <c r="ETA192" s="289"/>
      <c r="ETB192" s="289"/>
      <c r="ETC192" s="289"/>
      <c r="ETD192" s="289"/>
      <c r="ETE192" s="289"/>
      <c r="ETF192" s="289"/>
      <c r="ETG192" s="289"/>
      <c r="ETH192" s="289"/>
      <c r="ETI192" s="289"/>
      <c r="ETJ192" s="289"/>
      <c r="ETK192" s="289"/>
      <c r="ETL192" s="289"/>
      <c r="ETM192" s="289"/>
      <c r="ETN192" s="289"/>
      <c r="ETO192" s="289"/>
      <c r="ETP192" s="289"/>
      <c r="ETQ192" s="289"/>
      <c r="ETR192" s="289"/>
      <c r="ETS192" s="289"/>
      <c r="ETT192" s="289"/>
      <c r="ETU192" s="289"/>
      <c r="ETV192" s="289"/>
      <c r="ETW192" s="289"/>
      <c r="ETX192" s="289"/>
      <c r="ETY192" s="289"/>
      <c r="ETZ192" s="289"/>
      <c r="EUA192" s="289"/>
      <c r="EUB192" s="289"/>
      <c r="EUC192" s="289"/>
      <c r="EUD192" s="289"/>
      <c r="EUE192" s="289"/>
      <c r="EUF192" s="289"/>
      <c r="EUG192" s="289"/>
      <c r="EUH192" s="289"/>
      <c r="EUI192" s="289"/>
      <c r="EUJ192" s="289"/>
      <c r="EUK192" s="289"/>
      <c r="EUL192" s="289"/>
      <c r="EUM192" s="289"/>
      <c r="EUN192" s="289"/>
      <c r="EUO192" s="289"/>
      <c r="EUP192" s="289"/>
      <c r="EUQ192" s="289"/>
      <c r="EUR192" s="289"/>
      <c r="EUS192" s="289"/>
      <c r="EUT192" s="289"/>
      <c r="EUU192" s="289"/>
      <c r="EUV192" s="289"/>
      <c r="EUW192" s="289"/>
      <c r="EUX192" s="289"/>
      <c r="EUY192" s="289"/>
      <c r="EUZ192" s="289"/>
      <c r="EVA192" s="289"/>
      <c r="EVB192" s="289"/>
      <c r="EVC192" s="289"/>
      <c r="EVD192" s="289"/>
      <c r="EVE192" s="289"/>
      <c r="EVF192" s="289"/>
      <c r="EVG192" s="289"/>
      <c r="EVH192" s="289"/>
      <c r="EVI192" s="289"/>
      <c r="EVJ192" s="289"/>
      <c r="EVK192" s="289"/>
      <c r="EVL192" s="289"/>
      <c r="EVM192" s="289"/>
      <c r="EVN192" s="289"/>
      <c r="EVO192" s="289"/>
      <c r="EVP192" s="289"/>
      <c r="EVQ192" s="289"/>
      <c r="EVR192" s="289"/>
      <c r="EVS192" s="289"/>
      <c r="EVT192" s="289"/>
      <c r="EVU192" s="289"/>
      <c r="EVV192" s="289"/>
      <c r="EVW192" s="289"/>
      <c r="EVX192" s="289"/>
      <c r="EVY192" s="289"/>
      <c r="EVZ192" s="289"/>
      <c r="EWA192" s="289"/>
      <c r="EWB192" s="289"/>
      <c r="EWC192" s="289"/>
      <c r="EWD192" s="289"/>
      <c r="EWE192" s="289"/>
      <c r="EWF192" s="289"/>
      <c r="EWG192" s="289"/>
      <c r="EWH192" s="289"/>
      <c r="EWI192" s="289"/>
      <c r="EWJ192" s="289"/>
      <c r="EWK192" s="289"/>
      <c r="EWL192" s="289"/>
      <c r="EWM192" s="289"/>
      <c r="EWN192" s="289"/>
      <c r="EWO192" s="289"/>
      <c r="EWP192" s="289"/>
      <c r="EWQ192" s="289"/>
      <c r="EWR192" s="289"/>
      <c r="EWS192" s="289"/>
      <c r="EWT192" s="289"/>
      <c r="EWU192" s="289"/>
      <c r="EWV192" s="289"/>
      <c r="EWW192" s="289"/>
      <c r="EWX192" s="289"/>
      <c r="EWY192" s="289"/>
      <c r="EWZ192" s="289"/>
      <c r="EXA192" s="289"/>
      <c r="EXB192" s="289"/>
      <c r="EXC192" s="289"/>
      <c r="EXD192" s="289"/>
      <c r="EXE192" s="289"/>
      <c r="EXF192" s="289"/>
      <c r="EXG192" s="289"/>
      <c r="EXH192" s="289"/>
      <c r="EXI192" s="289"/>
      <c r="EXJ192" s="289"/>
      <c r="EXK192" s="289"/>
      <c r="EXL192" s="289"/>
      <c r="EXM192" s="289"/>
      <c r="EXN192" s="289"/>
      <c r="EXO192" s="289"/>
      <c r="EXP192" s="289"/>
      <c r="EXQ192" s="289"/>
      <c r="EXR192" s="289"/>
      <c r="EXS192" s="289"/>
      <c r="EXT192" s="289"/>
      <c r="EXU192" s="289"/>
      <c r="EXV192" s="289"/>
      <c r="EXW192" s="289"/>
      <c r="EXX192" s="289"/>
      <c r="EXY192" s="289"/>
      <c r="EXZ192" s="289"/>
      <c r="EYA192" s="289"/>
      <c r="EYB192" s="289"/>
      <c r="EYC192" s="289"/>
      <c r="EYD192" s="289"/>
      <c r="EYE192" s="289"/>
      <c r="EYF192" s="289"/>
      <c r="EYG192" s="289"/>
      <c r="EYH192" s="289"/>
      <c r="EYI192" s="289"/>
      <c r="EYJ192" s="289"/>
      <c r="EYK192" s="289"/>
      <c r="EYL192" s="289"/>
      <c r="EYM192" s="289"/>
      <c r="EYN192" s="289"/>
      <c r="EYO192" s="289"/>
      <c r="EYP192" s="289"/>
      <c r="EYQ192" s="289"/>
      <c r="EYR192" s="289"/>
      <c r="EYS192" s="289"/>
      <c r="EYT192" s="289"/>
      <c r="EYU192" s="289"/>
      <c r="EYV192" s="289"/>
      <c r="EYW192" s="289"/>
      <c r="EYX192" s="289"/>
      <c r="EYY192" s="289"/>
      <c r="EYZ192" s="289"/>
      <c r="EZA192" s="289"/>
      <c r="EZB192" s="289"/>
      <c r="EZC192" s="289"/>
      <c r="EZD192" s="289"/>
      <c r="EZE192" s="289"/>
      <c r="EZF192" s="289"/>
      <c r="EZG192" s="289"/>
      <c r="EZH192" s="289"/>
      <c r="EZI192" s="289"/>
      <c r="EZJ192" s="289"/>
      <c r="EZK192" s="289"/>
      <c r="EZL192" s="289"/>
      <c r="EZM192" s="289"/>
      <c r="EZN192" s="289"/>
      <c r="EZO192" s="289"/>
      <c r="EZP192" s="289"/>
      <c r="EZQ192" s="289"/>
      <c r="EZR192" s="289"/>
      <c r="EZS192" s="289"/>
      <c r="EZT192" s="289"/>
      <c r="EZU192" s="289"/>
      <c r="EZV192" s="289"/>
      <c r="EZW192" s="289"/>
      <c r="EZX192" s="289"/>
      <c r="EZY192" s="289"/>
      <c r="EZZ192" s="289"/>
      <c r="FAA192" s="289"/>
      <c r="FAB192" s="289"/>
      <c r="FAC192" s="289"/>
      <c r="FAD192" s="289"/>
      <c r="FAE192" s="289"/>
      <c r="FAF192" s="289"/>
      <c r="FAG192" s="289"/>
      <c r="FAH192" s="289"/>
      <c r="FAI192" s="289"/>
      <c r="FAJ192" s="289"/>
      <c r="FAK192" s="289"/>
      <c r="FAL192" s="289"/>
      <c r="FAM192" s="289"/>
      <c r="FAN192" s="289"/>
      <c r="FAO192" s="289"/>
      <c r="FAP192" s="289"/>
      <c r="FAQ192" s="289"/>
      <c r="FAR192" s="289"/>
      <c r="FAS192" s="289"/>
      <c r="FAT192" s="289"/>
      <c r="FAU192" s="289"/>
      <c r="FAV192" s="289"/>
      <c r="FAW192" s="289"/>
      <c r="FAX192" s="289"/>
      <c r="FAY192" s="289"/>
      <c r="FAZ192" s="289"/>
      <c r="FBA192" s="289"/>
      <c r="FBB192" s="289"/>
      <c r="FBC192" s="289"/>
      <c r="FBD192" s="289"/>
      <c r="FBE192" s="289"/>
      <c r="FBF192" s="289"/>
      <c r="FBG192" s="289"/>
      <c r="FBH192" s="289"/>
      <c r="FBI192" s="289"/>
      <c r="FBJ192" s="289"/>
      <c r="FBK192" s="289"/>
      <c r="FBL192" s="289"/>
      <c r="FBM192" s="289"/>
      <c r="FBN192" s="289"/>
      <c r="FBO192" s="289"/>
      <c r="FBP192" s="289"/>
      <c r="FBQ192" s="289"/>
      <c r="FBR192" s="289"/>
      <c r="FBS192" s="289"/>
      <c r="FBT192" s="289"/>
      <c r="FBU192" s="289"/>
      <c r="FBV192" s="289"/>
      <c r="FBW192" s="289"/>
      <c r="FBX192" s="289"/>
      <c r="FBY192" s="289"/>
      <c r="FBZ192" s="289"/>
      <c r="FCA192" s="289"/>
      <c r="FCB192" s="289"/>
      <c r="FCC192" s="289"/>
      <c r="FCD192" s="289"/>
      <c r="FCE192" s="289"/>
      <c r="FCF192" s="289"/>
      <c r="FCG192" s="289"/>
      <c r="FCH192" s="289"/>
      <c r="FCI192" s="289"/>
      <c r="FCJ192" s="289"/>
      <c r="FCK192" s="289"/>
      <c r="FCL192" s="289"/>
      <c r="FCM192" s="289"/>
      <c r="FCN192" s="289"/>
      <c r="FCO192" s="289"/>
      <c r="FCP192" s="289"/>
      <c r="FCQ192" s="289"/>
      <c r="FCR192" s="289"/>
      <c r="FCS192" s="289"/>
      <c r="FCT192" s="289"/>
      <c r="FCU192" s="289"/>
      <c r="FCV192" s="289"/>
      <c r="FCW192" s="289"/>
      <c r="FCX192" s="289"/>
      <c r="FCY192" s="289"/>
      <c r="FCZ192" s="289"/>
      <c r="FDA192" s="289"/>
      <c r="FDB192" s="289"/>
      <c r="FDC192" s="289"/>
      <c r="FDD192" s="289"/>
      <c r="FDE192" s="289"/>
      <c r="FDF192" s="289"/>
      <c r="FDG192" s="289"/>
      <c r="FDH192" s="289"/>
      <c r="FDI192" s="289"/>
      <c r="FDJ192" s="289"/>
      <c r="FDK192" s="289"/>
      <c r="FDL192" s="289"/>
      <c r="FDM192" s="289"/>
      <c r="FDN192" s="289"/>
      <c r="FDO192" s="289"/>
      <c r="FDP192" s="289"/>
      <c r="FDQ192" s="289"/>
      <c r="FDR192" s="289"/>
      <c r="FDS192" s="289"/>
      <c r="FDT192" s="289"/>
      <c r="FDU192" s="289"/>
      <c r="FDV192" s="289"/>
      <c r="FDW192" s="289"/>
      <c r="FDX192" s="289"/>
      <c r="FDY192" s="289"/>
      <c r="FDZ192" s="289"/>
      <c r="FEA192" s="289"/>
      <c r="FEB192" s="289"/>
      <c r="FEC192" s="289"/>
      <c r="FED192" s="289"/>
      <c r="FEE192" s="289"/>
      <c r="FEF192" s="289"/>
      <c r="FEG192" s="289"/>
      <c r="FEH192" s="289"/>
      <c r="FEI192" s="289"/>
      <c r="FEJ192" s="289"/>
      <c r="FEK192" s="289"/>
      <c r="FEL192" s="289"/>
      <c r="FEM192" s="289"/>
      <c r="FEN192" s="289"/>
      <c r="FEO192" s="289"/>
      <c r="FEP192" s="289"/>
      <c r="FEQ192" s="289"/>
      <c r="FER192" s="289"/>
      <c r="FES192" s="289"/>
      <c r="FET192" s="289"/>
      <c r="FEU192" s="289"/>
      <c r="FEV192" s="289"/>
      <c r="FEW192" s="289"/>
      <c r="FEX192" s="289"/>
      <c r="FEY192" s="289"/>
      <c r="FEZ192" s="289"/>
      <c r="FFA192" s="289"/>
      <c r="FFB192" s="289"/>
      <c r="FFC192" s="289"/>
      <c r="FFD192" s="289"/>
      <c r="FFE192" s="289"/>
      <c r="FFF192" s="289"/>
      <c r="FFG192" s="289"/>
      <c r="FFH192" s="289"/>
      <c r="FFI192" s="289"/>
      <c r="FFJ192" s="289"/>
      <c r="FFK192" s="289"/>
      <c r="FFL192" s="289"/>
      <c r="FFM192" s="289"/>
      <c r="FFN192" s="289"/>
      <c r="FFO192" s="289"/>
      <c r="FFP192" s="289"/>
      <c r="FFQ192" s="289"/>
      <c r="FFR192" s="289"/>
      <c r="FFS192" s="289"/>
      <c r="FFT192" s="289"/>
      <c r="FFU192" s="289"/>
      <c r="FFV192" s="289"/>
      <c r="FFW192" s="289"/>
      <c r="FFX192" s="289"/>
      <c r="FFY192" s="289"/>
      <c r="FFZ192" s="289"/>
      <c r="FGA192" s="289"/>
      <c r="FGB192" s="289"/>
      <c r="FGC192" s="289"/>
      <c r="FGD192" s="289"/>
      <c r="FGE192" s="289"/>
      <c r="FGF192" s="289"/>
      <c r="FGG192" s="289"/>
      <c r="FGH192" s="289"/>
      <c r="FGI192" s="289"/>
      <c r="FGJ192" s="289"/>
      <c r="FGK192" s="289"/>
      <c r="FGL192" s="289"/>
      <c r="FGM192" s="289"/>
      <c r="FGN192" s="289"/>
      <c r="FGO192" s="289"/>
      <c r="FGP192" s="289"/>
      <c r="FGQ192" s="289"/>
      <c r="FGR192" s="289"/>
      <c r="FGS192" s="289"/>
      <c r="FGT192" s="289"/>
      <c r="FGU192" s="289"/>
      <c r="FGV192" s="289"/>
      <c r="FGW192" s="289"/>
      <c r="FGX192" s="289"/>
      <c r="FGY192" s="289"/>
      <c r="FGZ192" s="289"/>
      <c r="FHA192" s="289"/>
      <c r="FHB192" s="289"/>
      <c r="FHC192" s="289"/>
      <c r="FHD192" s="289"/>
      <c r="FHE192" s="289"/>
      <c r="FHF192" s="289"/>
      <c r="FHG192" s="289"/>
      <c r="FHH192" s="289"/>
      <c r="FHI192" s="289"/>
      <c r="FHJ192" s="289"/>
      <c r="FHK192" s="289"/>
      <c r="FHL192" s="289"/>
      <c r="FHM192" s="289"/>
      <c r="FHN192" s="289"/>
      <c r="FHO192" s="289"/>
      <c r="FHP192" s="289"/>
      <c r="FHQ192" s="289"/>
      <c r="FHR192" s="289"/>
      <c r="FHS192" s="289"/>
      <c r="FHT192" s="289"/>
      <c r="FHU192" s="289"/>
      <c r="FHV192" s="289"/>
      <c r="FHW192" s="289"/>
      <c r="FHX192" s="289"/>
      <c r="FHY192" s="289"/>
      <c r="FHZ192" s="289"/>
      <c r="FIA192" s="289"/>
      <c r="FIB192" s="289"/>
      <c r="FIC192" s="289"/>
      <c r="FID192" s="289"/>
      <c r="FIE192" s="289"/>
      <c r="FIF192" s="289"/>
      <c r="FIG192" s="289"/>
      <c r="FIH192" s="289"/>
      <c r="FII192" s="289"/>
      <c r="FIJ192" s="289"/>
      <c r="FIK192" s="289"/>
      <c r="FIL192" s="289"/>
      <c r="FIM192" s="289"/>
      <c r="FIN192" s="289"/>
      <c r="FIO192" s="289"/>
      <c r="FIP192" s="289"/>
      <c r="FIQ192" s="289"/>
      <c r="FIR192" s="289"/>
      <c r="FIS192" s="289"/>
      <c r="FIT192" s="289"/>
      <c r="FIU192" s="289"/>
      <c r="FIV192" s="289"/>
      <c r="FIW192" s="289"/>
      <c r="FIX192" s="289"/>
      <c r="FIY192" s="289"/>
      <c r="FIZ192" s="289"/>
      <c r="FJA192" s="289"/>
      <c r="FJB192" s="289"/>
      <c r="FJC192" s="289"/>
      <c r="FJD192" s="289"/>
      <c r="FJE192" s="289"/>
      <c r="FJF192" s="289"/>
      <c r="FJG192" s="289"/>
      <c r="FJH192" s="289"/>
      <c r="FJI192" s="289"/>
      <c r="FJJ192" s="289"/>
      <c r="FJK192" s="289"/>
      <c r="FJL192" s="289"/>
      <c r="FJM192" s="289"/>
      <c r="FJN192" s="289"/>
      <c r="FJO192" s="289"/>
      <c r="FJP192" s="289"/>
      <c r="FJQ192" s="289"/>
      <c r="FJR192" s="289"/>
      <c r="FJS192" s="289"/>
      <c r="FJT192" s="289"/>
      <c r="FJU192" s="289"/>
      <c r="FJV192" s="289"/>
      <c r="FJW192" s="289"/>
      <c r="FJX192" s="289"/>
      <c r="FJY192" s="289"/>
      <c r="FJZ192" s="289"/>
      <c r="FKA192" s="289"/>
      <c r="FKB192" s="289"/>
      <c r="FKC192" s="289"/>
      <c r="FKD192" s="289"/>
      <c r="FKE192" s="289"/>
      <c r="FKF192" s="289"/>
      <c r="FKG192" s="289"/>
      <c r="FKH192" s="289"/>
      <c r="FKI192" s="289"/>
      <c r="FKJ192" s="289"/>
      <c r="FKK192" s="289"/>
      <c r="FKL192" s="289"/>
      <c r="FKM192" s="289"/>
      <c r="FKN192" s="289"/>
      <c r="FKO192" s="289"/>
      <c r="FKP192" s="289"/>
      <c r="FKQ192" s="289"/>
      <c r="FKR192" s="289"/>
      <c r="FKS192" s="289"/>
      <c r="FKT192" s="289"/>
      <c r="FKU192" s="289"/>
      <c r="FKV192" s="289"/>
      <c r="FKW192" s="289"/>
      <c r="FKX192" s="289"/>
      <c r="FKY192" s="289"/>
      <c r="FKZ192" s="289"/>
      <c r="FLA192" s="289"/>
      <c r="FLB192" s="289"/>
      <c r="FLC192" s="289"/>
      <c r="FLD192" s="289"/>
      <c r="FLE192" s="289"/>
      <c r="FLF192" s="289"/>
      <c r="FLG192" s="289"/>
      <c r="FLH192" s="289"/>
      <c r="FLI192" s="289"/>
      <c r="FLJ192" s="289"/>
      <c r="FLK192" s="289"/>
      <c r="FLL192" s="289"/>
      <c r="FLM192" s="289"/>
      <c r="FLN192" s="289"/>
      <c r="FLO192" s="289"/>
      <c r="FLP192" s="289"/>
      <c r="FLQ192" s="289"/>
      <c r="FLR192" s="289"/>
      <c r="FLS192" s="289"/>
      <c r="FLT192" s="289"/>
      <c r="FLU192" s="289"/>
      <c r="FLV192" s="289"/>
      <c r="FLW192" s="289"/>
      <c r="FLX192" s="289"/>
      <c r="FLY192" s="289"/>
      <c r="FLZ192" s="289"/>
      <c r="FMA192" s="289"/>
      <c r="FMB192" s="289"/>
      <c r="FMC192" s="289"/>
      <c r="FMD192" s="289"/>
      <c r="FME192" s="289"/>
      <c r="FMF192" s="289"/>
      <c r="FMG192" s="289"/>
      <c r="FMH192" s="289"/>
      <c r="FMI192" s="289"/>
      <c r="FMJ192" s="289"/>
      <c r="FMK192" s="289"/>
      <c r="FML192" s="289"/>
      <c r="FMM192" s="289"/>
      <c r="FMN192" s="289"/>
      <c r="FMO192" s="289"/>
      <c r="FMP192" s="289"/>
      <c r="FMQ192" s="289"/>
      <c r="FMR192" s="289"/>
      <c r="FMS192" s="289"/>
      <c r="FMT192" s="289"/>
      <c r="FMU192" s="289"/>
      <c r="FMV192" s="289"/>
      <c r="FMW192" s="289"/>
      <c r="FMX192" s="289"/>
      <c r="FMY192" s="289"/>
      <c r="FMZ192" s="289"/>
      <c r="FNA192" s="289"/>
      <c r="FNB192" s="289"/>
      <c r="FNC192" s="289"/>
      <c r="FND192" s="289"/>
      <c r="FNE192" s="289"/>
      <c r="FNF192" s="289"/>
      <c r="FNG192" s="289"/>
      <c r="FNH192" s="289"/>
      <c r="FNI192" s="289"/>
      <c r="FNJ192" s="289"/>
      <c r="FNK192" s="289"/>
      <c r="FNL192" s="289"/>
      <c r="FNM192" s="289"/>
      <c r="FNN192" s="289"/>
      <c r="FNO192" s="289"/>
      <c r="FNP192" s="289"/>
      <c r="FNQ192" s="289"/>
      <c r="FNR192" s="289"/>
      <c r="FNS192" s="289"/>
      <c r="FNT192" s="289"/>
      <c r="FNU192" s="289"/>
      <c r="FNV192" s="289"/>
      <c r="FNW192" s="289"/>
      <c r="FNX192" s="289"/>
      <c r="FNY192" s="289"/>
      <c r="FNZ192" s="289"/>
      <c r="FOA192" s="289"/>
      <c r="FOB192" s="289"/>
      <c r="FOC192" s="289"/>
      <c r="FOD192" s="289"/>
      <c r="FOE192" s="289"/>
      <c r="FOF192" s="289"/>
      <c r="FOG192" s="289"/>
      <c r="FOH192" s="289"/>
      <c r="FOI192" s="289"/>
      <c r="FOJ192" s="289"/>
      <c r="FOK192" s="289"/>
      <c r="FOL192" s="289"/>
      <c r="FOM192" s="289"/>
      <c r="FON192" s="289"/>
      <c r="FOO192" s="289"/>
      <c r="FOP192" s="289"/>
      <c r="FOQ192" s="289"/>
      <c r="FOR192" s="289"/>
      <c r="FOS192" s="289"/>
      <c r="FOT192" s="289"/>
      <c r="FOU192" s="289"/>
      <c r="FOV192" s="289"/>
      <c r="FOW192" s="289"/>
      <c r="FOX192" s="289"/>
      <c r="FOY192" s="289"/>
      <c r="FOZ192" s="289"/>
      <c r="FPA192" s="289"/>
      <c r="FPB192" s="289"/>
      <c r="FPC192" s="289"/>
      <c r="FPD192" s="289"/>
      <c r="FPE192" s="289"/>
      <c r="FPF192" s="289"/>
      <c r="FPG192" s="289"/>
      <c r="FPH192" s="289"/>
      <c r="FPI192" s="289"/>
      <c r="FPJ192" s="289"/>
      <c r="FPK192" s="289"/>
      <c r="FPL192" s="289"/>
      <c r="FPM192" s="289"/>
      <c r="FPN192" s="289"/>
      <c r="FPO192" s="289"/>
      <c r="FPP192" s="289"/>
      <c r="FPQ192" s="289"/>
      <c r="FPR192" s="289"/>
      <c r="FPS192" s="289"/>
      <c r="FPT192" s="289"/>
      <c r="FPU192" s="289"/>
      <c r="FPV192" s="289"/>
      <c r="FPW192" s="289"/>
      <c r="FPX192" s="289"/>
      <c r="FPY192" s="289"/>
      <c r="FPZ192" s="289"/>
      <c r="FQA192" s="289"/>
      <c r="FQB192" s="289"/>
      <c r="FQC192" s="289"/>
      <c r="FQD192" s="289"/>
      <c r="FQE192" s="289"/>
      <c r="FQF192" s="289"/>
      <c r="FQG192" s="289"/>
      <c r="FQH192" s="289"/>
      <c r="FQI192" s="289"/>
      <c r="FQJ192" s="289"/>
      <c r="FQK192" s="289"/>
      <c r="FQL192" s="289"/>
      <c r="FQM192" s="289"/>
      <c r="FQN192" s="289"/>
      <c r="FQO192" s="289"/>
      <c r="FQP192" s="289"/>
      <c r="FQQ192" s="289"/>
      <c r="FQR192" s="289"/>
      <c r="FQS192" s="289"/>
      <c r="FQT192" s="289"/>
      <c r="FQU192" s="289"/>
      <c r="FQV192" s="289"/>
      <c r="FQW192" s="289"/>
      <c r="FQX192" s="289"/>
      <c r="FQY192" s="289"/>
      <c r="FQZ192" s="289"/>
      <c r="FRA192" s="289"/>
      <c r="FRB192" s="289"/>
      <c r="FRC192" s="289"/>
      <c r="FRD192" s="289"/>
      <c r="FRE192" s="289"/>
      <c r="FRF192" s="289"/>
      <c r="FRG192" s="289"/>
      <c r="FRH192" s="289"/>
      <c r="FRI192" s="289"/>
      <c r="FRJ192" s="289"/>
      <c r="FRK192" s="289"/>
      <c r="FRL192" s="289"/>
      <c r="FRM192" s="289"/>
      <c r="FRN192" s="289"/>
      <c r="FRO192" s="289"/>
      <c r="FRP192" s="289"/>
      <c r="FRQ192" s="289"/>
      <c r="FRR192" s="289"/>
      <c r="FRS192" s="289"/>
      <c r="FRT192" s="289"/>
      <c r="FRU192" s="289"/>
      <c r="FRV192" s="289"/>
      <c r="FRW192" s="289"/>
      <c r="FRX192" s="289"/>
      <c r="FRY192" s="289"/>
      <c r="FRZ192" s="289"/>
      <c r="FSA192" s="289"/>
      <c r="FSB192" s="289"/>
      <c r="FSC192" s="289"/>
      <c r="FSD192" s="289"/>
      <c r="FSE192" s="289"/>
      <c r="FSF192" s="289"/>
      <c r="FSG192" s="289"/>
      <c r="FSH192" s="289"/>
      <c r="FSI192" s="289"/>
      <c r="FSJ192" s="289"/>
      <c r="FSK192" s="289"/>
      <c r="FSL192" s="289"/>
      <c r="FSM192" s="289"/>
      <c r="FSN192" s="289"/>
      <c r="FSO192" s="289"/>
      <c r="FSP192" s="289"/>
      <c r="FSQ192" s="289"/>
      <c r="FSR192" s="289"/>
      <c r="FSS192" s="289"/>
      <c r="FST192" s="289"/>
      <c r="FSU192" s="289"/>
      <c r="FSV192" s="289"/>
      <c r="FSW192" s="289"/>
      <c r="FSX192" s="289"/>
      <c r="FSY192" s="289"/>
      <c r="FSZ192" s="289"/>
      <c r="FTA192" s="289"/>
      <c r="FTB192" s="289"/>
      <c r="FTC192" s="289"/>
      <c r="FTD192" s="289"/>
      <c r="FTE192" s="289"/>
      <c r="FTF192" s="289"/>
      <c r="FTG192" s="289"/>
      <c r="FTH192" s="289"/>
      <c r="FTI192" s="289"/>
      <c r="FTJ192" s="289"/>
      <c r="FTK192" s="289"/>
      <c r="FTL192" s="289"/>
      <c r="FTM192" s="289"/>
      <c r="FTN192" s="289"/>
      <c r="FTO192" s="289"/>
      <c r="FTP192" s="289"/>
      <c r="FTQ192" s="289"/>
      <c r="FTR192" s="289"/>
      <c r="FTS192" s="289"/>
      <c r="FTT192" s="289"/>
      <c r="FTU192" s="289"/>
      <c r="FTV192" s="289"/>
      <c r="FTW192" s="289"/>
      <c r="FTX192" s="289"/>
      <c r="FTY192" s="289"/>
      <c r="FTZ192" s="289"/>
      <c r="FUA192" s="289"/>
      <c r="FUB192" s="289"/>
      <c r="FUC192" s="289"/>
      <c r="FUD192" s="289"/>
      <c r="FUE192" s="289"/>
      <c r="FUF192" s="289"/>
      <c r="FUG192" s="289"/>
      <c r="FUH192" s="289"/>
      <c r="FUI192" s="289"/>
      <c r="FUJ192" s="289"/>
      <c r="FUK192" s="289"/>
      <c r="FUL192" s="289"/>
      <c r="FUM192" s="289"/>
      <c r="FUN192" s="289"/>
      <c r="FUO192" s="289"/>
      <c r="FUP192" s="289"/>
      <c r="FUQ192" s="289"/>
      <c r="FUR192" s="289"/>
      <c r="FUS192" s="289"/>
      <c r="FUT192" s="289"/>
      <c r="FUU192" s="289"/>
      <c r="FUV192" s="289"/>
      <c r="FUW192" s="289"/>
      <c r="FUX192" s="289"/>
      <c r="FUY192" s="289"/>
      <c r="FUZ192" s="289"/>
      <c r="FVA192" s="289"/>
      <c r="FVB192" s="289"/>
      <c r="FVC192" s="289"/>
      <c r="FVD192" s="289"/>
      <c r="FVE192" s="289"/>
      <c r="FVF192" s="289"/>
      <c r="FVG192" s="289"/>
      <c r="FVH192" s="289"/>
      <c r="FVI192" s="289"/>
      <c r="FVJ192" s="289"/>
      <c r="FVK192" s="289"/>
      <c r="FVL192" s="289"/>
      <c r="FVM192" s="289"/>
      <c r="FVN192" s="289"/>
      <c r="FVO192" s="289"/>
      <c r="FVP192" s="289"/>
      <c r="FVQ192" s="289"/>
      <c r="FVR192" s="289"/>
      <c r="FVS192" s="289"/>
      <c r="FVT192" s="289"/>
      <c r="FVU192" s="289"/>
      <c r="FVV192" s="289"/>
      <c r="FVW192" s="289"/>
      <c r="FVX192" s="289"/>
      <c r="FVY192" s="289"/>
      <c r="FVZ192" s="289"/>
      <c r="FWA192" s="289"/>
      <c r="FWB192" s="289"/>
      <c r="FWC192" s="289"/>
      <c r="FWD192" s="289"/>
      <c r="FWE192" s="289"/>
      <c r="FWF192" s="289"/>
      <c r="FWG192" s="289"/>
      <c r="FWH192" s="289"/>
      <c r="FWI192" s="289"/>
      <c r="FWJ192" s="289"/>
      <c r="FWK192" s="289"/>
      <c r="FWL192" s="289"/>
      <c r="FWM192" s="289"/>
      <c r="FWN192" s="289"/>
      <c r="FWO192" s="289"/>
      <c r="FWP192" s="289"/>
      <c r="FWQ192" s="289"/>
      <c r="FWR192" s="289"/>
      <c r="FWS192" s="289"/>
      <c r="FWT192" s="289"/>
      <c r="FWU192" s="289"/>
      <c r="FWV192" s="289"/>
      <c r="FWW192" s="289"/>
      <c r="FWX192" s="289"/>
      <c r="FWY192" s="289"/>
      <c r="FWZ192" s="289"/>
      <c r="FXA192" s="289"/>
      <c r="FXB192" s="289"/>
      <c r="FXC192" s="289"/>
      <c r="FXD192" s="289"/>
      <c r="FXE192" s="289"/>
      <c r="FXF192" s="289"/>
      <c r="FXG192" s="289"/>
      <c r="FXH192" s="289"/>
      <c r="FXI192" s="289"/>
      <c r="FXJ192" s="289"/>
      <c r="FXK192" s="289"/>
      <c r="FXL192" s="289"/>
      <c r="FXM192" s="289"/>
      <c r="FXN192" s="289"/>
      <c r="FXO192" s="289"/>
      <c r="FXP192" s="289"/>
      <c r="FXQ192" s="289"/>
      <c r="FXR192" s="289"/>
      <c r="FXS192" s="289"/>
      <c r="FXT192" s="289"/>
      <c r="FXU192" s="289"/>
      <c r="FXV192" s="289"/>
      <c r="FXW192" s="289"/>
      <c r="FXX192" s="289"/>
      <c r="FXY192" s="289"/>
      <c r="FXZ192" s="289"/>
      <c r="FYA192" s="289"/>
      <c r="FYB192" s="289"/>
      <c r="FYC192" s="289"/>
      <c r="FYD192" s="289"/>
      <c r="FYE192" s="289"/>
      <c r="FYF192" s="289"/>
      <c r="FYG192" s="289"/>
      <c r="FYH192" s="289"/>
      <c r="FYI192" s="289"/>
      <c r="FYJ192" s="289"/>
      <c r="FYK192" s="289"/>
      <c r="FYL192" s="289"/>
      <c r="FYM192" s="289"/>
      <c r="FYN192" s="289"/>
      <c r="FYO192" s="289"/>
      <c r="FYP192" s="289"/>
      <c r="FYQ192" s="289"/>
      <c r="FYR192" s="289"/>
      <c r="FYS192" s="289"/>
      <c r="FYT192" s="289"/>
      <c r="FYU192" s="289"/>
      <c r="FYV192" s="289"/>
      <c r="FYW192" s="289"/>
      <c r="FYX192" s="289"/>
      <c r="FYY192" s="289"/>
      <c r="FYZ192" s="289"/>
      <c r="FZA192" s="289"/>
      <c r="FZB192" s="289"/>
      <c r="FZC192" s="289"/>
      <c r="FZD192" s="289"/>
      <c r="FZE192" s="289"/>
      <c r="FZF192" s="289"/>
      <c r="FZG192" s="289"/>
      <c r="FZH192" s="289"/>
      <c r="FZI192" s="289"/>
      <c r="FZJ192" s="289"/>
      <c r="FZK192" s="289"/>
      <c r="FZL192" s="289"/>
      <c r="FZM192" s="289"/>
      <c r="FZN192" s="289"/>
      <c r="FZO192" s="289"/>
      <c r="FZP192" s="289"/>
      <c r="FZQ192" s="289"/>
      <c r="FZR192" s="289"/>
      <c r="FZS192" s="289"/>
      <c r="FZT192" s="289"/>
      <c r="FZU192" s="289"/>
      <c r="FZV192" s="289"/>
      <c r="FZW192" s="289"/>
      <c r="FZX192" s="289"/>
      <c r="FZY192" s="289"/>
      <c r="FZZ192" s="289"/>
      <c r="GAA192" s="289"/>
      <c r="GAB192" s="289"/>
      <c r="GAC192" s="289"/>
      <c r="GAD192" s="289"/>
      <c r="GAE192" s="289"/>
      <c r="GAF192" s="289"/>
      <c r="GAG192" s="289"/>
      <c r="GAH192" s="289"/>
      <c r="GAI192" s="289"/>
      <c r="GAJ192" s="289"/>
      <c r="GAK192" s="289"/>
      <c r="GAL192" s="289"/>
      <c r="GAM192" s="289"/>
      <c r="GAN192" s="289"/>
      <c r="GAO192" s="289"/>
      <c r="GAP192" s="289"/>
      <c r="GAQ192" s="289"/>
      <c r="GAR192" s="289"/>
      <c r="GAS192" s="289"/>
      <c r="GAT192" s="289"/>
      <c r="GAU192" s="289"/>
      <c r="GAV192" s="289"/>
      <c r="GAW192" s="289"/>
      <c r="GAX192" s="289"/>
      <c r="GAY192" s="289"/>
      <c r="GAZ192" s="289"/>
      <c r="GBA192" s="289"/>
      <c r="GBB192" s="289"/>
      <c r="GBC192" s="289"/>
      <c r="GBD192" s="289"/>
      <c r="GBE192" s="289"/>
      <c r="GBF192" s="289"/>
      <c r="GBG192" s="289"/>
      <c r="GBH192" s="289"/>
      <c r="GBI192" s="289"/>
      <c r="GBJ192" s="289"/>
      <c r="GBK192" s="289"/>
      <c r="GBL192" s="289"/>
      <c r="GBM192" s="289"/>
      <c r="GBN192" s="289"/>
      <c r="GBO192" s="289"/>
      <c r="GBP192" s="289"/>
      <c r="GBQ192" s="289"/>
      <c r="GBR192" s="289"/>
      <c r="GBS192" s="289"/>
      <c r="GBT192" s="289"/>
      <c r="GBU192" s="289"/>
      <c r="GBV192" s="289"/>
      <c r="GBW192" s="289"/>
      <c r="GBX192" s="289"/>
      <c r="GBY192" s="289"/>
      <c r="GBZ192" s="289"/>
      <c r="GCA192" s="289"/>
      <c r="GCB192" s="289"/>
      <c r="GCC192" s="289"/>
      <c r="GCD192" s="289"/>
      <c r="GCE192" s="289"/>
      <c r="GCF192" s="289"/>
      <c r="GCG192" s="289"/>
      <c r="GCH192" s="289"/>
      <c r="GCI192" s="289"/>
      <c r="GCJ192" s="289"/>
      <c r="GCK192" s="289"/>
      <c r="GCL192" s="289"/>
      <c r="GCM192" s="289"/>
      <c r="GCN192" s="289"/>
      <c r="GCO192" s="289"/>
      <c r="GCP192" s="289"/>
      <c r="GCQ192" s="289"/>
      <c r="GCR192" s="289"/>
      <c r="GCS192" s="289"/>
      <c r="GCT192" s="289"/>
      <c r="GCU192" s="289"/>
      <c r="GCV192" s="289"/>
      <c r="GCW192" s="289"/>
      <c r="GCX192" s="289"/>
      <c r="GCY192" s="289"/>
      <c r="GCZ192" s="289"/>
      <c r="GDA192" s="289"/>
      <c r="GDB192" s="289"/>
      <c r="GDC192" s="289"/>
      <c r="GDD192" s="289"/>
      <c r="GDE192" s="289"/>
      <c r="GDF192" s="289"/>
      <c r="GDG192" s="289"/>
      <c r="GDH192" s="289"/>
      <c r="GDI192" s="289"/>
      <c r="GDJ192" s="289"/>
      <c r="GDK192" s="289"/>
      <c r="GDL192" s="289"/>
      <c r="GDM192" s="289"/>
      <c r="GDN192" s="289"/>
      <c r="GDO192" s="289"/>
      <c r="GDP192" s="289"/>
      <c r="GDQ192" s="289"/>
      <c r="GDR192" s="289"/>
      <c r="GDS192" s="289"/>
      <c r="GDT192" s="289"/>
      <c r="GDU192" s="289"/>
      <c r="GDV192" s="289"/>
      <c r="GDW192" s="289"/>
      <c r="GDX192" s="289"/>
      <c r="GDY192" s="289"/>
      <c r="GDZ192" s="289"/>
      <c r="GEA192" s="289"/>
      <c r="GEB192" s="289"/>
      <c r="GEC192" s="289"/>
      <c r="GED192" s="289"/>
      <c r="GEE192" s="289"/>
      <c r="GEF192" s="289"/>
      <c r="GEG192" s="289"/>
      <c r="GEH192" s="289"/>
      <c r="GEI192" s="289"/>
      <c r="GEJ192" s="289"/>
      <c r="GEK192" s="289"/>
      <c r="GEL192" s="289"/>
      <c r="GEM192" s="289"/>
      <c r="GEN192" s="289"/>
      <c r="GEO192" s="289"/>
      <c r="GEP192" s="289"/>
      <c r="GEQ192" s="289"/>
      <c r="GER192" s="289"/>
      <c r="GES192" s="289"/>
      <c r="GET192" s="289"/>
      <c r="GEU192" s="289"/>
      <c r="GEV192" s="289"/>
      <c r="GEW192" s="289"/>
      <c r="GEX192" s="289"/>
      <c r="GEY192" s="289"/>
      <c r="GEZ192" s="289"/>
      <c r="GFA192" s="289"/>
      <c r="GFB192" s="289"/>
      <c r="GFC192" s="289"/>
      <c r="GFD192" s="289"/>
      <c r="GFE192" s="289"/>
      <c r="GFF192" s="289"/>
      <c r="GFG192" s="289"/>
      <c r="GFH192" s="289"/>
      <c r="GFI192" s="289"/>
      <c r="GFJ192" s="289"/>
      <c r="GFK192" s="289"/>
      <c r="GFL192" s="289"/>
      <c r="GFM192" s="289"/>
      <c r="GFN192" s="289"/>
      <c r="GFO192" s="289"/>
      <c r="GFP192" s="289"/>
      <c r="GFQ192" s="289"/>
      <c r="GFR192" s="289"/>
      <c r="GFS192" s="289"/>
      <c r="GFT192" s="289"/>
      <c r="GFU192" s="289"/>
      <c r="GFV192" s="289"/>
      <c r="GFW192" s="289"/>
      <c r="GFX192" s="289"/>
      <c r="GFY192" s="289"/>
      <c r="GFZ192" s="289"/>
      <c r="GGA192" s="289"/>
      <c r="GGB192" s="289"/>
      <c r="GGC192" s="289"/>
      <c r="GGD192" s="289"/>
      <c r="GGE192" s="289"/>
      <c r="GGF192" s="289"/>
      <c r="GGG192" s="289"/>
      <c r="GGH192" s="289"/>
      <c r="GGI192" s="289"/>
      <c r="GGJ192" s="289"/>
      <c r="GGK192" s="289"/>
      <c r="GGL192" s="289"/>
      <c r="GGM192" s="289"/>
      <c r="GGN192" s="289"/>
      <c r="GGO192" s="289"/>
      <c r="GGP192" s="289"/>
      <c r="GGQ192" s="289"/>
      <c r="GGR192" s="289"/>
      <c r="GGS192" s="289"/>
      <c r="GGT192" s="289"/>
      <c r="GGU192" s="289"/>
      <c r="GGV192" s="289"/>
      <c r="GGW192" s="289"/>
      <c r="GGX192" s="289"/>
      <c r="GGY192" s="289"/>
      <c r="GGZ192" s="289"/>
      <c r="GHA192" s="289"/>
      <c r="GHB192" s="289"/>
      <c r="GHC192" s="289"/>
      <c r="GHD192" s="289"/>
      <c r="GHE192" s="289"/>
      <c r="GHF192" s="289"/>
      <c r="GHG192" s="289"/>
      <c r="GHH192" s="289"/>
      <c r="GHI192" s="289"/>
      <c r="GHJ192" s="289"/>
      <c r="GHK192" s="289"/>
      <c r="GHL192" s="289"/>
      <c r="GHM192" s="289"/>
      <c r="GHN192" s="289"/>
      <c r="GHO192" s="289"/>
      <c r="GHP192" s="289"/>
      <c r="GHQ192" s="289"/>
      <c r="GHR192" s="289"/>
      <c r="GHS192" s="289"/>
      <c r="GHT192" s="289"/>
      <c r="GHU192" s="289"/>
      <c r="GHV192" s="289"/>
      <c r="GHW192" s="289"/>
      <c r="GHX192" s="289"/>
      <c r="GHY192" s="289"/>
      <c r="GHZ192" s="289"/>
      <c r="GIA192" s="289"/>
      <c r="GIB192" s="289"/>
      <c r="GIC192" s="289"/>
      <c r="GID192" s="289"/>
      <c r="GIE192" s="289"/>
      <c r="GIF192" s="289"/>
      <c r="GIG192" s="289"/>
      <c r="GIH192" s="289"/>
      <c r="GII192" s="289"/>
      <c r="GIJ192" s="289"/>
      <c r="GIK192" s="289"/>
      <c r="GIL192" s="289"/>
      <c r="GIM192" s="289"/>
      <c r="GIN192" s="289"/>
      <c r="GIO192" s="289"/>
      <c r="GIP192" s="289"/>
      <c r="GIQ192" s="289"/>
      <c r="GIR192" s="289"/>
      <c r="GIS192" s="289"/>
      <c r="GIT192" s="289"/>
      <c r="GIU192" s="289"/>
      <c r="GIV192" s="289"/>
      <c r="GIW192" s="289"/>
      <c r="GIX192" s="289"/>
      <c r="GIY192" s="289"/>
      <c r="GIZ192" s="289"/>
      <c r="GJA192" s="289"/>
      <c r="GJB192" s="289"/>
      <c r="GJC192" s="289"/>
      <c r="GJD192" s="289"/>
      <c r="GJE192" s="289"/>
      <c r="GJF192" s="289"/>
      <c r="GJG192" s="289"/>
      <c r="GJH192" s="289"/>
      <c r="GJI192" s="289"/>
      <c r="GJJ192" s="289"/>
      <c r="GJK192" s="289"/>
      <c r="GJL192" s="289"/>
      <c r="GJM192" s="289"/>
      <c r="GJN192" s="289"/>
      <c r="GJO192" s="289"/>
      <c r="GJP192" s="289"/>
      <c r="GJQ192" s="289"/>
      <c r="GJR192" s="289"/>
      <c r="GJS192" s="289"/>
      <c r="GJT192" s="289"/>
      <c r="GJU192" s="289"/>
      <c r="GJV192" s="289"/>
      <c r="GJW192" s="289"/>
      <c r="GJX192" s="289"/>
      <c r="GJY192" s="289"/>
      <c r="GJZ192" s="289"/>
      <c r="GKA192" s="289"/>
      <c r="GKB192" s="289"/>
      <c r="GKC192" s="289"/>
      <c r="GKD192" s="289"/>
      <c r="GKE192" s="289"/>
      <c r="GKF192" s="289"/>
      <c r="GKG192" s="289"/>
      <c r="GKH192" s="289"/>
      <c r="GKI192" s="289"/>
      <c r="GKJ192" s="289"/>
      <c r="GKK192" s="289"/>
      <c r="GKL192" s="289"/>
      <c r="GKM192" s="289"/>
      <c r="GKN192" s="289"/>
      <c r="GKO192" s="289"/>
      <c r="GKP192" s="289"/>
      <c r="GKQ192" s="289"/>
      <c r="GKR192" s="289"/>
      <c r="GKS192" s="289"/>
      <c r="GKT192" s="289"/>
      <c r="GKU192" s="289"/>
      <c r="GKV192" s="289"/>
      <c r="GKW192" s="289"/>
      <c r="GKX192" s="289"/>
      <c r="GKY192" s="289"/>
      <c r="GKZ192" s="289"/>
      <c r="GLA192" s="289"/>
      <c r="GLB192" s="289"/>
      <c r="GLC192" s="289"/>
      <c r="GLD192" s="289"/>
      <c r="GLE192" s="289"/>
      <c r="GLF192" s="289"/>
      <c r="GLG192" s="289"/>
      <c r="GLH192" s="289"/>
      <c r="GLI192" s="289"/>
      <c r="GLJ192" s="289"/>
      <c r="GLK192" s="289"/>
      <c r="GLL192" s="289"/>
      <c r="GLM192" s="289"/>
      <c r="GLN192" s="289"/>
      <c r="GLO192" s="289"/>
      <c r="GLP192" s="289"/>
      <c r="GLQ192" s="289"/>
      <c r="GLR192" s="289"/>
      <c r="GLS192" s="289"/>
      <c r="GLT192" s="289"/>
      <c r="GLU192" s="289"/>
      <c r="GLV192" s="289"/>
      <c r="GLW192" s="289"/>
      <c r="GLX192" s="289"/>
      <c r="GLY192" s="289"/>
      <c r="GLZ192" s="289"/>
      <c r="GMA192" s="289"/>
      <c r="GMB192" s="289"/>
      <c r="GMC192" s="289"/>
      <c r="GMD192" s="289"/>
      <c r="GME192" s="289"/>
      <c r="GMF192" s="289"/>
      <c r="GMG192" s="289"/>
      <c r="GMH192" s="289"/>
      <c r="GMI192" s="289"/>
      <c r="GMJ192" s="289"/>
      <c r="GMK192" s="289"/>
      <c r="GML192" s="289"/>
      <c r="GMM192" s="289"/>
      <c r="GMN192" s="289"/>
      <c r="GMO192" s="289"/>
      <c r="GMP192" s="289"/>
      <c r="GMQ192" s="289"/>
      <c r="GMR192" s="289"/>
      <c r="GMS192" s="289"/>
      <c r="GMT192" s="289"/>
      <c r="GMU192" s="289"/>
      <c r="GMV192" s="289"/>
      <c r="GMW192" s="289"/>
      <c r="GMX192" s="289"/>
      <c r="GMY192" s="289"/>
      <c r="GMZ192" s="289"/>
      <c r="GNA192" s="289"/>
      <c r="GNB192" s="289"/>
      <c r="GNC192" s="289"/>
      <c r="GND192" s="289"/>
      <c r="GNE192" s="289"/>
      <c r="GNF192" s="289"/>
      <c r="GNG192" s="289"/>
      <c r="GNH192" s="289"/>
      <c r="GNI192" s="289"/>
      <c r="GNJ192" s="289"/>
      <c r="GNK192" s="289"/>
      <c r="GNL192" s="289"/>
      <c r="GNM192" s="289"/>
      <c r="GNN192" s="289"/>
      <c r="GNO192" s="289"/>
      <c r="GNP192" s="289"/>
      <c r="GNQ192" s="289"/>
      <c r="GNR192" s="289"/>
      <c r="GNS192" s="289"/>
      <c r="GNT192" s="289"/>
      <c r="GNU192" s="289"/>
      <c r="GNV192" s="289"/>
      <c r="GNW192" s="289"/>
      <c r="GNX192" s="289"/>
      <c r="GNY192" s="289"/>
      <c r="GNZ192" s="289"/>
      <c r="GOA192" s="289"/>
      <c r="GOB192" s="289"/>
      <c r="GOC192" s="289"/>
      <c r="GOD192" s="289"/>
      <c r="GOE192" s="289"/>
      <c r="GOF192" s="289"/>
      <c r="GOG192" s="289"/>
      <c r="GOH192" s="289"/>
      <c r="GOI192" s="289"/>
      <c r="GOJ192" s="289"/>
      <c r="GOK192" s="289"/>
      <c r="GOL192" s="289"/>
      <c r="GOM192" s="289"/>
      <c r="GON192" s="289"/>
      <c r="GOO192" s="289"/>
      <c r="GOP192" s="289"/>
      <c r="GOQ192" s="289"/>
      <c r="GOR192" s="289"/>
      <c r="GOS192" s="289"/>
      <c r="GOT192" s="289"/>
      <c r="GOU192" s="289"/>
      <c r="GOV192" s="289"/>
      <c r="GOW192" s="289"/>
      <c r="GOX192" s="289"/>
      <c r="GOY192" s="289"/>
      <c r="GOZ192" s="289"/>
      <c r="GPA192" s="289"/>
      <c r="GPB192" s="289"/>
      <c r="GPC192" s="289"/>
      <c r="GPD192" s="289"/>
      <c r="GPE192" s="289"/>
      <c r="GPF192" s="289"/>
      <c r="GPG192" s="289"/>
      <c r="GPH192" s="289"/>
      <c r="GPI192" s="289"/>
      <c r="GPJ192" s="289"/>
      <c r="GPK192" s="289"/>
      <c r="GPL192" s="289"/>
      <c r="GPM192" s="289"/>
      <c r="GPN192" s="289"/>
      <c r="GPO192" s="289"/>
      <c r="GPP192" s="289"/>
      <c r="GPQ192" s="289"/>
      <c r="GPR192" s="289"/>
      <c r="GPS192" s="289"/>
      <c r="GPT192" s="289"/>
      <c r="GPU192" s="289"/>
      <c r="GPV192" s="289"/>
      <c r="GPW192" s="289"/>
      <c r="GPX192" s="289"/>
      <c r="GPY192" s="289"/>
      <c r="GPZ192" s="289"/>
      <c r="GQA192" s="289"/>
      <c r="GQB192" s="289"/>
      <c r="GQC192" s="289"/>
      <c r="GQD192" s="289"/>
      <c r="GQE192" s="289"/>
      <c r="GQF192" s="289"/>
      <c r="GQG192" s="289"/>
      <c r="GQH192" s="289"/>
      <c r="GQI192" s="289"/>
      <c r="GQJ192" s="289"/>
      <c r="GQK192" s="289"/>
      <c r="GQL192" s="289"/>
      <c r="GQM192" s="289"/>
      <c r="GQN192" s="289"/>
      <c r="GQO192" s="289"/>
      <c r="GQP192" s="289"/>
      <c r="GQQ192" s="289"/>
      <c r="GQR192" s="289"/>
      <c r="GQS192" s="289"/>
      <c r="GQT192" s="289"/>
      <c r="GQU192" s="289"/>
      <c r="GQV192" s="289"/>
      <c r="GQW192" s="289"/>
      <c r="GQX192" s="289"/>
      <c r="GQY192" s="289"/>
      <c r="GQZ192" s="289"/>
      <c r="GRA192" s="289"/>
      <c r="GRB192" s="289"/>
      <c r="GRC192" s="289"/>
      <c r="GRD192" s="289"/>
      <c r="GRE192" s="289"/>
      <c r="GRF192" s="289"/>
      <c r="GRG192" s="289"/>
      <c r="GRH192" s="289"/>
      <c r="GRI192" s="289"/>
      <c r="GRJ192" s="289"/>
      <c r="GRK192" s="289"/>
      <c r="GRL192" s="289"/>
      <c r="GRM192" s="289"/>
      <c r="GRN192" s="289"/>
      <c r="GRO192" s="289"/>
      <c r="GRP192" s="289"/>
      <c r="GRQ192" s="289"/>
      <c r="GRR192" s="289"/>
      <c r="GRS192" s="289"/>
      <c r="GRT192" s="289"/>
      <c r="GRU192" s="289"/>
      <c r="GRV192" s="289"/>
      <c r="GRW192" s="289"/>
      <c r="GRX192" s="289"/>
      <c r="GRY192" s="289"/>
      <c r="GRZ192" s="289"/>
      <c r="GSA192" s="289"/>
      <c r="GSB192" s="289"/>
      <c r="GSC192" s="289"/>
      <c r="GSD192" s="289"/>
      <c r="GSE192" s="289"/>
      <c r="GSF192" s="289"/>
      <c r="GSG192" s="289"/>
      <c r="GSH192" s="289"/>
      <c r="GSI192" s="289"/>
      <c r="GSJ192" s="289"/>
      <c r="GSK192" s="289"/>
      <c r="GSL192" s="289"/>
      <c r="GSM192" s="289"/>
      <c r="GSN192" s="289"/>
      <c r="GSO192" s="289"/>
      <c r="GSP192" s="289"/>
      <c r="GSQ192" s="289"/>
      <c r="GSR192" s="289"/>
      <c r="GSS192" s="289"/>
      <c r="GST192" s="289"/>
      <c r="GSU192" s="289"/>
      <c r="GSV192" s="289"/>
      <c r="GSW192" s="289"/>
      <c r="GSX192" s="289"/>
      <c r="GSY192" s="289"/>
      <c r="GSZ192" s="289"/>
      <c r="GTA192" s="289"/>
      <c r="GTB192" s="289"/>
      <c r="GTC192" s="289"/>
      <c r="GTD192" s="289"/>
      <c r="GTE192" s="289"/>
      <c r="GTF192" s="289"/>
      <c r="GTG192" s="289"/>
      <c r="GTH192" s="289"/>
      <c r="GTI192" s="289"/>
      <c r="GTJ192" s="289"/>
      <c r="GTK192" s="289"/>
      <c r="GTL192" s="289"/>
      <c r="GTM192" s="289"/>
      <c r="GTN192" s="289"/>
      <c r="GTO192" s="289"/>
      <c r="GTP192" s="289"/>
      <c r="GTQ192" s="289"/>
      <c r="GTR192" s="289"/>
      <c r="GTS192" s="289"/>
      <c r="GTT192" s="289"/>
      <c r="GTU192" s="289"/>
      <c r="GTV192" s="289"/>
      <c r="GTW192" s="289"/>
      <c r="GTX192" s="289"/>
      <c r="GTY192" s="289"/>
      <c r="GTZ192" s="289"/>
      <c r="GUA192" s="289"/>
      <c r="GUB192" s="289"/>
      <c r="GUC192" s="289"/>
      <c r="GUD192" s="289"/>
      <c r="GUE192" s="289"/>
      <c r="GUF192" s="289"/>
      <c r="GUG192" s="289"/>
      <c r="GUH192" s="289"/>
      <c r="GUI192" s="289"/>
      <c r="GUJ192" s="289"/>
      <c r="GUK192" s="289"/>
      <c r="GUL192" s="289"/>
      <c r="GUM192" s="289"/>
      <c r="GUN192" s="289"/>
      <c r="GUO192" s="289"/>
      <c r="GUP192" s="289"/>
      <c r="GUQ192" s="289"/>
      <c r="GUR192" s="289"/>
      <c r="GUS192" s="289"/>
      <c r="GUT192" s="289"/>
      <c r="GUU192" s="289"/>
      <c r="GUV192" s="289"/>
      <c r="GUW192" s="289"/>
      <c r="GUX192" s="289"/>
      <c r="GUY192" s="289"/>
      <c r="GUZ192" s="289"/>
      <c r="GVA192" s="289"/>
      <c r="GVB192" s="289"/>
      <c r="GVC192" s="289"/>
      <c r="GVD192" s="289"/>
      <c r="GVE192" s="289"/>
      <c r="GVF192" s="289"/>
      <c r="GVG192" s="289"/>
      <c r="GVH192" s="289"/>
      <c r="GVI192" s="289"/>
      <c r="GVJ192" s="289"/>
      <c r="GVK192" s="289"/>
      <c r="GVL192" s="289"/>
      <c r="GVM192" s="289"/>
      <c r="GVN192" s="289"/>
      <c r="GVO192" s="289"/>
      <c r="GVP192" s="289"/>
      <c r="GVQ192" s="289"/>
      <c r="GVR192" s="289"/>
      <c r="GVS192" s="289"/>
      <c r="GVT192" s="289"/>
      <c r="GVU192" s="289"/>
      <c r="GVV192" s="289"/>
      <c r="GVW192" s="289"/>
      <c r="GVX192" s="289"/>
      <c r="GVY192" s="289"/>
      <c r="GVZ192" s="289"/>
      <c r="GWA192" s="289"/>
      <c r="GWB192" s="289"/>
      <c r="GWC192" s="289"/>
      <c r="GWD192" s="289"/>
      <c r="GWE192" s="289"/>
      <c r="GWF192" s="289"/>
      <c r="GWG192" s="289"/>
      <c r="GWH192" s="289"/>
      <c r="GWI192" s="289"/>
      <c r="GWJ192" s="289"/>
      <c r="GWK192" s="289"/>
      <c r="GWL192" s="289"/>
      <c r="GWM192" s="289"/>
      <c r="GWN192" s="289"/>
      <c r="GWO192" s="289"/>
      <c r="GWP192" s="289"/>
      <c r="GWQ192" s="289"/>
      <c r="GWR192" s="289"/>
      <c r="GWS192" s="289"/>
      <c r="GWT192" s="289"/>
      <c r="GWU192" s="289"/>
      <c r="GWV192" s="289"/>
      <c r="GWW192" s="289"/>
      <c r="GWX192" s="289"/>
      <c r="GWY192" s="289"/>
      <c r="GWZ192" s="289"/>
      <c r="GXA192" s="289"/>
      <c r="GXB192" s="289"/>
      <c r="GXC192" s="289"/>
      <c r="GXD192" s="289"/>
      <c r="GXE192" s="289"/>
      <c r="GXF192" s="289"/>
      <c r="GXG192" s="289"/>
      <c r="GXH192" s="289"/>
      <c r="GXI192" s="289"/>
      <c r="GXJ192" s="289"/>
      <c r="GXK192" s="289"/>
      <c r="GXL192" s="289"/>
      <c r="GXM192" s="289"/>
      <c r="GXN192" s="289"/>
      <c r="GXO192" s="289"/>
      <c r="GXP192" s="289"/>
      <c r="GXQ192" s="289"/>
      <c r="GXR192" s="289"/>
      <c r="GXS192" s="289"/>
      <c r="GXT192" s="289"/>
      <c r="GXU192" s="289"/>
      <c r="GXV192" s="289"/>
      <c r="GXW192" s="289"/>
      <c r="GXX192" s="289"/>
      <c r="GXY192" s="289"/>
      <c r="GXZ192" s="289"/>
      <c r="GYA192" s="289"/>
      <c r="GYB192" s="289"/>
      <c r="GYC192" s="289"/>
      <c r="GYD192" s="289"/>
      <c r="GYE192" s="289"/>
      <c r="GYF192" s="289"/>
      <c r="GYG192" s="289"/>
      <c r="GYH192" s="289"/>
      <c r="GYI192" s="289"/>
      <c r="GYJ192" s="289"/>
      <c r="GYK192" s="289"/>
      <c r="GYL192" s="289"/>
      <c r="GYM192" s="289"/>
      <c r="GYN192" s="289"/>
      <c r="GYO192" s="289"/>
      <c r="GYP192" s="289"/>
      <c r="GYQ192" s="289"/>
      <c r="GYR192" s="289"/>
      <c r="GYS192" s="289"/>
      <c r="GYT192" s="289"/>
      <c r="GYU192" s="289"/>
      <c r="GYV192" s="289"/>
      <c r="GYW192" s="289"/>
      <c r="GYX192" s="289"/>
      <c r="GYY192" s="289"/>
      <c r="GYZ192" s="289"/>
      <c r="GZA192" s="289"/>
      <c r="GZB192" s="289"/>
      <c r="GZC192" s="289"/>
      <c r="GZD192" s="289"/>
      <c r="GZE192" s="289"/>
      <c r="GZF192" s="289"/>
      <c r="GZG192" s="289"/>
      <c r="GZH192" s="289"/>
      <c r="GZI192" s="289"/>
      <c r="GZJ192" s="289"/>
      <c r="GZK192" s="289"/>
      <c r="GZL192" s="289"/>
      <c r="GZM192" s="289"/>
      <c r="GZN192" s="289"/>
      <c r="GZO192" s="289"/>
      <c r="GZP192" s="289"/>
      <c r="GZQ192" s="289"/>
      <c r="GZR192" s="289"/>
      <c r="GZS192" s="289"/>
      <c r="GZT192" s="289"/>
      <c r="GZU192" s="289"/>
      <c r="GZV192" s="289"/>
      <c r="GZW192" s="289"/>
      <c r="GZX192" s="289"/>
      <c r="GZY192" s="289"/>
      <c r="GZZ192" s="289"/>
      <c r="HAA192" s="289"/>
      <c r="HAB192" s="289"/>
      <c r="HAC192" s="289"/>
      <c r="HAD192" s="289"/>
      <c r="HAE192" s="289"/>
      <c r="HAF192" s="289"/>
      <c r="HAG192" s="289"/>
      <c r="HAH192" s="289"/>
      <c r="HAI192" s="289"/>
      <c r="HAJ192" s="289"/>
      <c r="HAK192" s="289"/>
      <c r="HAL192" s="289"/>
      <c r="HAM192" s="289"/>
      <c r="HAN192" s="289"/>
      <c r="HAO192" s="289"/>
      <c r="HAP192" s="289"/>
      <c r="HAQ192" s="289"/>
      <c r="HAR192" s="289"/>
      <c r="HAS192" s="289"/>
      <c r="HAT192" s="289"/>
      <c r="HAU192" s="289"/>
      <c r="HAV192" s="289"/>
      <c r="HAW192" s="289"/>
      <c r="HAX192" s="289"/>
      <c r="HAY192" s="289"/>
      <c r="HAZ192" s="289"/>
      <c r="HBA192" s="289"/>
      <c r="HBB192" s="289"/>
      <c r="HBC192" s="289"/>
      <c r="HBD192" s="289"/>
      <c r="HBE192" s="289"/>
      <c r="HBF192" s="289"/>
      <c r="HBG192" s="289"/>
      <c r="HBH192" s="289"/>
      <c r="HBI192" s="289"/>
      <c r="HBJ192" s="289"/>
      <c r="HBK192" s="289"/>
      <c r="HBL192" s="289"/>
      <c r="HBM192" s="289"/>
      <c r="HBN192" s="289"/>
      <c r="HBO192" s="289"/>
      <c r="HBP192" s="289"/>
      <c r="HBQ192" s="289"/>
      <c r="HBR192" s="289"/>
      <c r="HBS192" s="289"/>
      <c r="HBT192" s="289"/>
      <c r="HBU192" s="289"/>
      <c r="HBV192" s="289"/>
      <c r="HBW192" s="289"/>
      <c r="HBX192" s="289"/>
      <c r="HBY192" s="289"/>
      <c r="HBZ192" s="289"/>
      <c r="HCA192" s="289"/>
      <c r="HCB192" s="289"/>
      <c r="HCC192" s="289"/>
      <c r="HCD192" s="289"/>
      <c r="HCE192" s="289"/>
      <c r="HCF192" s="289"/>
      <c r="HCG192" s="289"/>
      <c r="HCH192" s="289"/>
      <c r="HCI192" s="289"/>
      <c r="HCJ192" s="289"/>
      <c r="HCK192" s="289"/>
      <c r="HCL192" s="289"/>
      <c r="HCM192" s="289"/>
      <c r="HCN192" s="289"/>
      <c r="HCO192" s="289"/>
      <c r="HCP192" s="289"/>
      <c r="HCQ192" s="289"/>
      <c r="HCR192" s="289"/>
      <c r="HCS192" s="289"/>
      <c r="HCT192" s="289"/>
      <c r="HCU192" s="289"/>
      <c r="HCV192" s="289"/>
      <c r="HCW192" s="289"/>
      <c r="HCX192" s="289"/>
      <c r="HCY192" s="289"/>
      <c r="HCZ192" s="289"/>
      <c r="HDA192" s="289"/>
      <c r="HDB192" s="289"/>
      <c r="HDC192" s="289"/>
      <c r="HDD192" s="289"/>
      <c r="HDE192" s="289"/>
      <c r="HDF192" s="289"/>
      <c r="HDG192" s="289"/>
      <c r="HDH192" s="289"/>
      <c r="HDI192" s="289"/>
      <c r="HDJ192" s="289"/>
      <c r="HDK192" s="289"/>
      <c r="HDL192" s="289"/>
      <c r="HDM192" s="289"/>
      <c r="HDN192" s="289"/>
      <c r="HDO192" s="289"/>
      <c r="HDP192" s="289"/>
      <c r="HDQ192" s="289"/>
      <c r="HDR192" s="289"/>
      <c r="HDS192" s="289"/>
      <c r="HDT192" s="289"/>
      <c r="HDU192" s="289"/>
      <c r="HDV192" s="289"/>
      <c r="HDW192" s="289"/>
      <c r="HDX192" s="289"/>
      <c r="HDY192" s="289"/>
      <c r="HDZ192" s="289"/>
      <c r="HEA192" s="289"/>
      <c r="HEB192" s="289"/>
      <c r="HEC192" s="289"/>
      <c r="HED192" s="289"/>
      <c r="HEE192" s="289"/>
      <c r="HEF192" s="289"/>
      <c r="HEG192" s="289"/>
      <c r="HEH192" s="289"/>
      <c r="HEI192" s="289"/>
      <c r="HEJ192" s="289"/>
      <c r="HEK192" s="289"/>
      <c r="HEL192" s="289"/>
      <c r="HEM192" s="289"/>
      <c r="HEN192" s="289"/>
      <c r="HEO192" s="289"/>
      <c r="HEP192" s="289"/>
      <c r="HEQ192" s="289"/>
      <c r="HER192" s="289"/>
      <c r="HES192" s="289"/>
      <c r="HET192" s="289"/>
      <c r="HEU192" s="289"/>
      <c r="HEV192" s="289"/>
      <c r="HEW192" s="289"/>
      <c r="HEX192" s="289"/>
      <c r="HEY192" s="289"/>
      <c r="HEZ192" s="289"/>
      <c r="HFA192" s="289"/>
      <c r="HFB192" s="289"/>
      <c r="HFC192" s="289"/>
      <c r="HFD192" s="289"/>
      <c r="HFE192" s="289"/>
      <c r="HFF192" s="289"/>
      <c r="HFG192" s="289"/>
      <c r="HFH192" s="289"/>
      <c r="HFI192" s="289"/>
      <c r="HFJ192" s="289"/>
      <c r="HFK192" s="289"/>
      <c r="HFL192" s="289"/>
      <c r="HFM192" s="289"/>
      <c r="HFN192" s="289"/>
      <c r="HFO192" s="289"/>
      <c r="HFP192" s="289"/>
      <c r="HFQ192" s="289"/>
      <c r="HFR192" s="289"/>
      <c r="HFS192" s="289"/>
      <c r="HFT192" s="289"/>
      <c r="HFU192" s="289"/>
      <c r="HFV192" s="289"/>
      <c r="HFW192" s="289"/>
      <c r="HFX192" s="289"/>
      <c r="HFY192" s="289"/>
      <c r="HFZ192" s="289"/>
      <c r="HGA192" s="289"/>
      <c r="HGB192" s="289"/>
      <c r="HGC192" s="289"/>
      <c r="HGD192" s="289"/>
      <c r="HGE192" s="289"/>
      <c r="HGF192" s="289"/>
      <c r="HGG192" s="289"/>
      <c r="HGH192" s="289"/>
      <c r="HGI192" s="289"/>
      <c r="HGJ192" s="289"/>
      <c r="HGK192" s="289"/>
      <c r="HGL192" s="289"/>
      <c r="HGM192" s="289"/>
      <c r="HGN192" s="289"/>
      <c r="HGO192" s="289"/>
      <c r="HGP192" s="289"/>
      <c r="HGQ192" s="289"/>
      <c r="HGR192" s="289"/>
      <c r="HGS192" s="289"/>
      <c r="HGT192" s="289"/>
      <c r="HGU192" s="289"/>
      <c r="HGV192" s="289"/>
      <c r="HGW192" s="289"/>
      <c r="HGX192" s="289"/>
      <c r="HGY192" s="289"/>
      <c r="HGZ192" s="289"/>
      <c r="HHA192" s="289"/>
      <c r="HHB192" s="289"/>
      <c r="HHC192" s="289"/>
      <c r="HHD192" s="289"/>
      <c r="HHE192" s="289"/>
      <c r="HHF192" s="289"/>
      <c r="HHG192" s="289"/>
      <c r="HHH192" s="289"/>
      <c r="HHI192" s="289"/>
      <c r="HHJ192" s="289"/>
      <c r="HHK192" s="289"/>
      <c r="HHL192" s="289"/>
      <c r="HHM192" s="289"/>
      <c r="HHN192" s="289"/>
      <c r="HHO192" s="289"/>
      <c r="HHP192" s="289"/>
      <c r="HHQ192" s="289"/>
      <c r="HHR192" s="289"/>
      <c r="HHS192" s="289"/>
      <c r="HHT192" s="289"/>
      <c r="HHU192" s="289"/>
      <c r="HHV192" s="289"/>
      <c r="HHW192" s="289"/>
      <c r="HHX192" s="289"/>
      <c r="HHY192" s="289"/>
      <c r="HHZ192" s="289"/>
      <c r="HIA192" s="289"/>
      <c r="HIB192" s="289"/>
      <c r="HIC192" s="289"/>
      <c r="HID192" s="289"/>
      <c r="HIE192" s="289"/>
      <c r="HIF192" s="289"/>
      <c r="HIG192" s="289"/>
      <c r="HIH192" s="289"/>
      <c r="HII192" s="289"/>
      <c r="HIJ192" s="289"/>
      <c r="HIK192" s="289"/>
      <c r="HIL192" s="289"/>
      <c r="HIM192" s="289"/>
      <c r="HIN192" s="289"/>
      <c r="HIO192" s="289"/>
      <c r="HIP192" s="289"/>
      <c r="HIQ192" s="289"/>
      <c r="HIR192" s="289"/>
      <c r="HIS192" s="289"/>
      <c r="HIT192" s="289"/>
      <c r="HIU192" s="289"/>
      <c r="HIV192" s="289"/>
      <c r="HIW192" s="289"/>
      <c r="HIX192" s="289"/>
      <c r="HIY192" s="289"/>
      <c r="HIZ192" s="289"/>
      <c r="HJA192" s="289"/>
      <c r="HJB192" s="289"/>
      <c r="HJC192" s="289"/>
      <c r="HJD192" s="289"/>
      <c r="HJE192" s="289"/>
      <c r="HJF192" s="289"/>
      <c r="HJG192" s="289"/>
      <c r="HJH192" s="289"/>
      <c r="HJI192" s="289"/>
      <c r="HJJ192" s="289"/>
      <c r="HJK192" s="289"/>
      <c r="HJL192" s="289"/>
      <c r="HJM192" s="289"/>
      <c r="HJN192" s="289"/>
      <c r="HJO192" s="289"/>
      <c r="HJP192" s="289"/>
      <c r="HJQ192" s="289"/>
      <c r="HJR192" s="289"/>
      <c r="HJS192" s="289"/>
      <c r="HJT192" s="289"/>
      <c r="HJU192" s="289"/>
      <c r="HJV192" s="289"/>
      <c r="HJW192" s="289"/>
      <c r="HJX192" s="289"/>
      <c r="HJY192" s="289"/>
      <c r="HJZ192" s="289"/>
      <c r="HKA192" s="289"/>
      <c r="HKB192" s="289"/>
      <c r="HKC192" s="289"/>
      <c r="HKD192" s="289"/>
      <c r="HKE192" s="289"/>
      <c r="HKF192" s="289"/>
      <c r="HKG192" s="289"/>
      <c r="HKH192" s="289"/>
      <c r="HKI192" s="289"/>
      <c r="HKJ192" s="289"/>
      <c r="HKK192" s="289"/>
      <c r="HKL192" s="289"/>
      <c r="HKM192" s="289"/>
      <c r="HKN192" s="289"/>
      <c r="HKO192" s="289"/>
      <c r="HKP192" s="289"/>
      <c r="HKQ192" s="289"/>
      <c r="HKR192" s="289"/>
      <c r="HKS192" s="289"/>
      <c r="HKT192" s="289"/>
      <c r="HKU192" s="289"/>
      <c r="HKV192" s="289"/>
      <c r="HKW192" s="289"/>
      <c r="HKX192" s="289"/>
      <c r="HKY192" s="289"/>
      <c r="HKZ192" s="289"/>
      <c r="HLA192" s="289"/>
      <c r="HLB192" s="289"/>
      <c r="HLC192" s="289"/>
      <c r="HLD192" s="289"/>
      <c r="HLE192" s="289"/>
      <c r="HLF192" s="289"/>
      <c r="HLG192" s="289"/>
      <c r="HLH192" s="289"/>
      <c r="HLI192" s="289"/>
      <c r="HLJ192" s="289"/>
      <c r="HLK192" s="289"/>
      <c r="HLL192" s="289"/>
      <c r="HLM192" s="289"/>
      <c r="HLN192" s="289"/>
      <c r="HLO192" s="289"/>
      <c r="HLP192" s="289"/>
      <c r="HLQ192" s="289"/>
      <c r="HLR192" s="289"/>
      <c r="HLS192" s="289"/>
      <c r="HLT192" s="289"/>
      <c r="HLU192" s="289"/>
      <c r="HLV192" s="289"/>
      <c r="HLW192" s="289"/>
      <c r="HLX192" s="289"/>
      <c r="HLY192" s="289"/>
      <c r="HLZ192" s="289"/>
      <c r="HMA192" s="289"/>
      <c r="HMB192" s="289"/>
      <c r="HMC192" s="289"/>
      <c r="HMD192" s="289"/>
      <c r="HME192" s="289"/>
      <c r="HMF192" s="289"/>
      <c r="HMG192" s="289"/>
      <c r="HMH192" s="289"/>
      <c r="HMI192" s="289"/>
      <c r="HMJ192" s="289"/>
      <c r="HMK192" s="289"/>
      <c r="HML192" s="289"/>
      <c r="HMM192" s="289"/>
      <c r="HMN192" s="289"/>
      <c r="HMO192" s="289"/>
      <c r="HMP192" s="289"/>
      <c r="HMQ192" s="289"/>
      <c r="HMR192" s="289"/>
      <c r="HMS192" s="289"/>
      <c r="HMT192" s="289"/>
      <c r="HMU192" s="289"/>
      <c r="HMV192" s="289"/>
      <c r="HMW192" s="289"/>
      <c r="HMX192" s="289"/>
      <c r="HMY192" s="289"/>
      <c r="HMZ192" s="289"/>
      <c r="HNA192" s="289"/>
      <c r="HNB192" s="289"/>
      <c r="HNC192" s="289"/>
      <c r="HND192" s="289"/>
      <c r="HNE192" s="289"/>
      <c r="HNF192" s="289"/>
      <c r="HNG192" s="289"/>
      <c r="HNH192" s="289"/>
      <c r="HNI192" s="289"/>
      <c r="HNJ192" s="289"/>
      <c r="HNK192" s="289"/>
      <c r="HNL192" s="289"/>
      <c r="HNM192" s="289"/>
      <c r="HNN192" s="289"/>
      <c r="HNO192" s="289"/>
      <c r="HNP192" s="289"/>
      <c r="HNQ192" s="289"/>
      <c r="HNR192" s="289"/>
      <c r="HNS192" s="289"/>
      <c r="HNT192" s="289"/>
      <c r="HNU192" s="289"/>
      <c r="HNV192" s="289"/>
      <c r="HNW192" s="289"/>
      <c r="HNX192" s="289"/>
      <c r="HNY192" s="289"/>
      <c r="HNZ192" s="289"/>
      <c r="HOA192" s="289"/>
      <c r="HOB192" s="289"/>
      <c r="HOC192" s="289"/>
      <c r="HOD192" s="289"/>
      <c r="HOE192" s="289"/>
      <c r="HOF192" s="289"/>
      <c r="HOG192" s="289"/>
      <c r="HOH192" s="289"/>
      <c r="HOI192" s="289"/>
      <c r="HOJ192" s="289"/>
      <c r="HOK192" s="289"/>
      <c r="HOL192" s="289"/>
      <c r="HOM192" s="289"/>
      <c r="HON192" s="289"/>
      <c r="HOO192" s="289"/>
      <c r="HOP192" s="289"/>
      <c r="HOQ192" s="289"/>
      <c r="HOR192" s="289"/>
      <c r="HOS192" s="289"/>
      <c r="HOT192" s="289"/>
      <c r="HOU192" s="289"/>
      <c r="HOV192" s="289"/>
      <c r="HOW192" s="289"/>
      <c r="HOX192" s="289"/>
      <c r="HOY192" s="289"/>
      <c r="HOZ192" s="289"/>
      <c r="HPA192" s="289"/>
      <c r="HPB192" s="289"/>
      <c r="HPC192" s="289"/>
      <c r="HPD192" s="289"/>
      <c r="HPE192" s="289"/>
      <c r="HPF192" s="289"/>
      <c r="HPG192" s="289"/>
      <c r="HPH192" s="289"/>
      <c r="HPI192" s="289"/>
      <c r="HPJ192" s="289"/>
      <c r="HPK192" s="289"/>
      <c r="HPL192" s="289"/>
      <c r="HPM192" s="289"/>
      <c r="HPN192" s="289"/>
      <c r="HPO192" s="289"/>
      <c r="HPP192" s="289"/>
      <c r="HPQ192" s="289"/>
      <c r="HPR192" s="289"/>
      <c r="HPS192" s="289"/>
      <c r="HPT192" s="289"/>
      <c r="HPU192" s="289"/>
      <c r="HPV192" s="289"/>
      <c r="HPW192" s="289"/>
      <c r="HPX192" s="289"/>
      <c r="HPY192" s="289"/>
      <c r="HPZ192" s="289"/>
      <c r="HQA192" s="289"/>
      <c r="HQB192" s="289"/>
      <c r="HQC192" s="289"/>
      <c r="HQD192" s="289"/>
      <c r="HQE192" s="289"/>
      <c r="HQF192" s="289"/>
      <c r="HQG192" s="289"/>
      <c r="HQH192" s="289"/>
      <c r="HQI192" s="289"/>
      <c r="HQJ192" s="289"/>
      <c r="HQK192" s="289"/>
      <c r="HQL192" s="289"/>
      <c r="HQM192" s="289"/>
      <c r="HQN192" s="289"/>
      <c r="HQO192" s="289"/>
      <c r="HQP192" s="289"/>
      <c r="HQQ192" s="289"/>
      <c r="HQR192" s="289"/>
      <c r="HQS192" s="289"/>
      <c r="HQT192" s="289"/>
      <c r="HQU192" s="289"/>
      <c r="HQV192" s="289"/>
      <c r="HQW192" s="289"/>
      <c r="HQX192" s="289"/>
      <c r="HQY192" s="289"/>
      <c r="HQZ192" s="289"/>
      <c r="HRA192" s="289"/>
      <c r="HRB192" s="289"/>
      <c r="HRC192" s="289"/>
      <c r="HRD192" s="289"/>
      <c r="HRE192" s="289"/>
      <c r="HRF192" s="289"/>
      <c r="HRG192" s="289"/>
      <c r="HRH192" s="289"/>
      <c r="HRI192" s="289"/>
      <c r="HRJ192" s="289"/>
      <c r="HRK192" s="289"/>
      <c r="HRL192" s="289"/>
      <c r="HRM192" s="289"/>
      <c r="HRN192" s="289"/>
      <c r="HRO192" s="289"/>
      <c r="HRP192" s="289"/>
      <c r="HRQ192" s="289"/>
      <c r="HRR192" s="289"/>
      <c r="HRS192" s="289"/>
      <c r="HRT192" s="289"/>
      <c r="HRU192" s="289"/>
      <c r="HRV192" s="289"/>
      <c r="HRW192" s="289"/>
      <c r="HRX192" s="289"/>
      <c r="HRY192" s="289"/>
      <c r="HRZ192" s="289"/>
      <c r="HSA192" s="289"/>
      <c r="HSB192" s="289"/>
      <c r="HSC192" s="289"/>
      <c r="HSD192" s="289"/>
      <c r="HSE192" s="289"/>
      <c r="HSF192" s="289"/>
      <c r="HSG192" s="289"/>
      <c r="HSH192" s="289"/>
      <c r="HSI192" s="289"/>
      <c r="HSJ192" s="289"/>
      <c r="HSK192" s="289"/>
      <c r="HSL192" s="289"/>
      <c r="HSM192" s="289"/>
      <c r="HSN192" s="289"/>
      <c r="HSO192" s="289"/>
      <c r="HSP192" s="289"/>
      <c r="HSQ192" s="289"/>
      <c r="HSR192" s="289"/>
      <c r="HSS192" s="289"/>
      <c r="HST192" s="289"/>
      <c r="HSU192" s="289"/>
      <c r="HSV192" s="289"/>
      <c r="HSW192" s="289"/>
      <c r="HSX192" s="289"/>
      <c r="HSY192" s="289"/>
      <c r="HSZ192" s="289"/>
      <c r="HTA192" s="289"/>
      <c r="HTB192" s="289"/>
      <c r="HTC192" s="289"/>
      <c r="HTD192" s="289"/>
      <c r="HTE192" s="289"/>
      <c r="HTF192" s="289"/>
      <c r="HTG192" s="289"/>
      <c r="HTH192" s="289"/>
      <c r="HTI192" s="289"/>
      <c r="HTJ192" s="289"/>
      <c r="HTK192" s="289"/>
      <c r="HTL192" s="289"/>
      <c r="HTM192" s="289"/>
      <c r="HTN192" s="289"/>
      <c r="HTO192" s="289"/>
      <c r="HTP192" s="289"/>
      <c r="HTQ192" s="289"/>
      <c r="HTR192" s="289"/>
      <c r="HTS192" s="289"/>
      <c r="HTT192" s="289"/>
      <c r="HTU192" s="289"/>
      <c r="HTV192" s="289"/>
      <c r="HTW192" s="289"/>
      <c r="HTX192" s="289"/>
      <c r="HTY192" s="289"/>
      <c r="HTZ192" s="289"/>
      <c r="HUA192" s="289"/>
      <c r="HUB192" s="289"/>
      <c r="HUC192" s="289"/>
      <c r="HUD192" s="289"/>
      <c r="HUE192" s="289"/>
      <c r="HUF192" s="289"/>
      <c r="HUG192" s="289"/>
      <c r="HUH192" s="289"/>
      <c r="HUI192" s="289"/>
      <c r="HUJ192" s="289"/>
      <c r="HUK192" s="289"/>
      <c r="HUL192" s="289"/>
      <c r="HUM192" s="289"/>
      <c r="HUN192" s="289"/>
      <c r="HUO192" s="289"/>
      <c r="HUP192" s="289"/>
      <c r="HUQ192" s="289"/>
      <c r="HUR192" s="289"/>
      <c r="HUS192" s="289"/>
      <c r="HUT192" s="289"/>
      <c r="HUU192" s="289"/>
      <c r="HUV192" s="289"/>
      <c r="HUW192" s="289"/>
      <c r="HUX192" s="289"/>
      <c r="HUY192" s="289"/>
      <c r="HUZ192" s="289"/>
      <c r="HVA192" s="289"/>
      <c r="HVB192" s="289"/>
      <c r="HVC192" s="289"/>
      <c r="HVD192" s="289"/>
      <c r="HVE192" s="289"/>
      <c r="HVF192" s="289"/>
      <c r="HVG192" s="289"/>
      <c r="HVH192" s="289"/>
      <c r="HVI192" s="289"/>
      <c r="HVJ192" s="289"/>
      <c r="HVK192" s="289"/>
      <c r="HVL192" s="289"/>
      <c r="HVM192" s="289"/>
      <c r="HVN192" s="289"/>
      <c r="HVO192" s="289"/>
      <c r="HVP192" s="289"/>
      <c r="HVQ192" s="289"/>
      <c r="HVR192" s="289"/>
      <c r="HVS192" s="289"/>
      <c r="HVT192" s="289"/>
      <c r="HVU192" s="289"/>
      <c r="HVV192" s="289"/>
      <c r="HVW192" s="289"/>
      <c r="HVX192" s="289"/>
      <c r="HVY192" s="289"/>
      <c r="HVZ192" s="289"/>
      <c r="HWA192" s="289"/>
      <c r="HWB192" s="289"/>
      <c r="HWC192" s="289"/>
      <c r="HWD192" s="289"/>
      <c r="HWE192" s="289"/>
      <c r="HWF192" s="289"/>
      <c r="HWG192" s="289"/>
      <c r="HWH192" s="289"/>
      <c r="HWI192" s="289"/>
      <c r="HWJ192" s="289"/>
      <c r="HWK192" s="289"/>
      <c r="HWL192" s="289"/>
      <c r="HWM192" s="289"/>
      <c r="HWN192" s="289"/>
      <c r="HWO192" s="289"/>
      <c r="HWP192" s="289"/>
      <c r="HWQ192" s="289"/>
      <c r="HWR192" s="289"/>
      <c r="HWS192" s="289"/>
      <c r="HWT192" s="289"/>
      <c r="HWU192" s="289"/>
      <c r="HWV192" s="289"/>
      <c r="HWW192" s="289"/>
      <c r="HWX192" s="289"/>
      <c r="HWY192" s="289"/>
      <c r="HWZ192" s="289"/>
      <c r="HXA192" s="289"/>
      <c r="HXB192" s="289"/>
      <c r="HXC192" s="289"/>
      <c r="HXD192" s="289"/>
      <c r="HXE192" s="289"/>
      <c r="HXF192" s="289"/>
      <c r="HXG192" s="289"/>
      <c r="HXH192" s="289"/>
      <c r="HXI192" s="289"/>
      <c r="HXJ192" s="289"/>
      <c r="HXK192" s="289"/>
      <c r="HXL192" s="289"/>
      <c r="HXM192" s="289"/>
      <c r="HXN192" s="289"/>
      <c r="HXO192" s="289"/>
      <c r="HXP192" s="289"/>
      <c r="HXQ192" s="289"/>
      <c r="HXR192" s="289"/>
      <c r="HXS192" s="289"/>
      <c r="HXT192" s="289"/>
      <c r="HXU192" s="289"/>
      <c r="HXV192" s="289"/>
      <c r="HXW192" s="289"/>
      <c r="HXX192" s="289"/>
      <c r="HXY192" s="289"/>
      <c r="HXZ192" s="289"/>
      <c r="HYA192" s="289"/>
      <c r="HYB192" s="289"/>
      <c r="HYC192" s="289"/>
      <c r="HYD192" s="289"/>
      <c r="HYE192" s="289"/>
      <c r="HYF192" s="289"/>
      <c r="HYG192" s="289"/>
      <c r="HYH192" s="289"/>
      <c r="HYI192" s="289"/>
      <c r="HYJ192" s="289"/>
      <c r="HYK192" s="289"/>
      <c r="HYL192" s="289"/>
      <c r="HYM192" s="289"/>
      <c r="HYN192" s="289"/>
      <c r="HYO192" s="289"/>
      <c r="HYP192" s="289"/>
      <c r="HYQ192" s="289"/>
      <c r="HYR192" s="289"/>
      <c r="HYS192" s="289"/>
      <c r="HYT192" s="289"/>
      <c r="HYU192" s="289"/>
      <c r="HYV192" s="289"/>
      <c r="HYW192" s="289"/>
      <c r="HYX192" s="289"/>
      <c r="HYY192" s="289"/>
      <c r="HYZ192" s="289"/>
      <c r="HZA192" s="289"/>
      <c r="HZB192" s="289"/>
      <c r="HZC192" s="289"/>
      <c r="HZD192" s="289"/>
      <c r="HZE192" s="289"/>
      <c r="HZF192" s="289"/>
      <c r="HZG192" s="289"/>
      <c r="HZH192" s="289"/>
      <c r="HZI192" s="289"/>
      <c r="HZJ192" s="289"/>
      <c r="HZK192" s="289"/>
      <c r="HZL192" s="289"/>
      <c r="HZM192" s="289"/>
      <c r="HZN192" s="289"/>
      <c r="HZO192" s="289"/>
      <c r="HZP192" s="289"/>
      <c r="HZQ192" s="289"/>
      <c r="HZR192" s="289"/>
      <c r="HZS192" s="289"/>
      <c r="HZT192" s="289"/>
      <c r="HZU192" s="289"/>
      <c r="HZV192" s="289"/>
      <c r="HZW192" s="289"/>
      <c r="HZX192" s="289"/>
      <c r="HZY192" s="289"/>
      <c r="HZZ192" s="289"/>
      <c r="IAA192" s="289"/>
      <c r="IAB192" s="289"/>
      <c r="IAC192" s="289"/>
      <c r="IAD192" s="289"/>
      <c r="IAE192" s="289"/>
      <c r="IAF192" s="289"/>
      <c r="IAG192" s="289"/>
      <c r="IAH192" s="289"/>
      <c r="IAI192" s="289"/>
      <c r="IAJ192" s="289"/>
      <c r="IAK192" s="289"/>
      <c r="IAL192" s="289"/>
      <c r="IAM192" s="289"/>
      <c r="IAN192" s="289"/>
      <c r="IAO192" s="289"/>
      <c r="IAP192" s="289"/>
      <c r="IAQ192" s="289"/>
      <c r="IAR192" s="289"/>
      <c r="IAS192" s="289"/>
      <c r="IAT192" s="289"/>
      <c r="IAU192" s="289"/>
      <c r="IAV192" s="289"/>
      <c r="IAW192" s="289"/>
      <c r="IAX192" s="289"/>
      <c r="IAY192" s="289"/>
      <c r="IAZ192" s="289"/>
      <c r="IBA192" s="289"/>
      <c r="IBB192" s="289"/>
      <c r="IBC192" s="289"/>
      <c r="IBD192" s="289"/>
      <c r="IBE192" s="289"/>
      <c r="IBF192" s="289"/>
      <c r="IBG192" s="289"/>
      <c r="IBH192" s="289"/>
      <c r="IBI192" s="289"/>
      <c r="IBJ192" s="289"/>
      <c r="IBK192" s="289"/>
      <c r="IBL192" s="289"/>
      <c r="IBM192" s="289"/>
      <c r="IBN192" s="289"/>
      <c r="IBO192" s="289"/>
      <c r="IBP192" s="289"/>
      <c r="IBQ192" s="289"/>
      <c r="IBR192" s="289"/>
      <c r="IBS192" s="289"/>
      <c r="IBT192" s="289"/>
      <c r="IBU192" s="289"/>
      <c r="IBV192" s="289"/>
      <c r="IBW192" s="289"/>
      <c r="IBX192" s="289"/>
      <c r="IBY192" s="289"/>
      <c r="IBZ192" s="289"/>
      <c r="ICA192" s="289"/>
      <c r="ICB192" s="289"/>
      <c r="ICC192" s="289"/>
      <c r="ICD192" s="289"/>
      <c r="ICE192" s="289"/>
      <c r="ICF192" s="289"/>
      <c r="ICG192" s="289"/>
      <c r="ICH192" s="289"/>
      <c r="ICI192" s="289"/>
      <c r="ICJ192" s="289"/>
      <c r="ICK192" s="289"/>
      <c r="ICL192" s="289"/>
      <c r="ICM192" s="289"/>
      <c r="ICN192" s="289"/>
      <c r="ICO192" s="289"/>
      <c r="ICP192" s="289"/>
      <c r="ICQ192" s="289"/>
      <c r="ICR192" s="289"/>
      <c r="ICS192" s="289"/>
      <c r="ICT192" s="289"/>
      <c r="ICU192" s="289"/>
      <c r="ICV192" s="289"/>
      <c r="ICW192" s="289"/>
      <c r="ICX192" s="289"/>
      <c r="ICY192" s="289"/>
      <c r="ICZ192" s="289"/>
      <c r="IDA192" s="289"/>
      <c r="IDB192" s="289"/>
      <c r="IDC192" s="289"/>
      <c r="IDD192" s="289"/>
      <c r="IDE192" s="289"/>
      <c r="IDF192" s="289"/>
      <c r="IDG192" s="289"/>
      <c r="IDH192" s="289"/>
      <c r="IDI192" s="289"/>
      <c r="IDJ192" s="289"/>
      <c r="IDK192" s="289"/>
      <c r="IDL192" s="289"/>
      <c r="IDM192" s="289"/>
      <c r="IDN192" s="289"/>
      <c r="IDO192" s="289"/>
      <c r="IDP192" s="289"/>
      <c r="IDQ192" s="289"/>
      <c r="IDR192" s="289"/>
      <c r="IDS192" s="289"/>
      <c r="IDT192" s="289"/>
      <c r="IDU192" s="289"/>
      <c r="IDV192" s="289"/>
      <c r="IDW192" s="289"/>
      <c r="IDX192" s="289"/>
      <c r="IDY192" s="289"/>
      <c r="IDZ192" s="289"/>
      <c r="IEA192" s="289"/>
      <c r="IEB192" s="289"/>
      <c r="IEC192" s="289"/>
      <c r="IED192" s="289"/>
      <c r="IEE192" s="289"/>
      <c r="IEF192" s="289"/>
      <c r="IEG192" s="289"/>
      <c r="IEH192" s="289"/>
      <c r="IEI192" s="289"/>
      <c r="IEJ192" s="289"/>
      <c r="IEK192" s="289"/>
      <c r="IEL192" s="289"/>
      <c r="IEM192" s="289"/>
      <c r="IEN192" s="289"/>
      <c r="IEO192" s="289"/>
      <c r="IEP192" s="289"/>
      <c r="IEQ192" s="289"/>
      <c r="IER192" s="289"/>
      <c r="IES192" s="289"/>
      <c r="IET192" s="289"/>
      <c r="IEU192" s="289"/>
      <c r="IEV192" s="289"/>
      <c r="IEW192" s="289"/>
      <c r="IEX192" s="289"/>
      <c r="IEY192" s="289"/>
      <c r="IEZ192" s="289"/>
      <c r="IFA192" s="289"/>
      <c r="IFB192" s="289"/>
      <c r="IFC192" s="289"/>
      <c r="IFD192" s="289"/>
      <c r="IFE192" s="289"/>
      <c r="IFF192" s="289"/>
      <c r="IFG192" s="289"/>
      <c r="IFH192" s="289"/>
      <c r="IFI192" s="289"/>
      <c r="IFJ192" s="289"/>
      <c r="IFK192" s="289"/>
      <c r="IFL192" s="289"/>
      <c r="IFM192" s="289"/>
      <c r="IFN192" s="289"/>
      <c r="IFO192" s="289"/>
      <c r="IFP192" s="289"/>
      <c r="IFQ192" s="289"/>
      <c r="IFR192" s="289"/>
      <c r="IFS192" s="289"/>
      <c r="IFT192" s="289"/>
      <c r="IFU192" s="289"/>
      <c r="IFV192" s="289"/>
      <c r="IFW192" s="289"/>
      <c r="IFX192" s="289"/>
      <c r="IFY192" s="289"/>
      <c r="IFZ192" s="289"/>
      <c r="IGA192" s="289"/>
      <c r="IGB192" s="289"/>
      <c r="IGC192" s="289"/>
      <c r="IGD192" s="289"/>
      <c r="IGE192" s="289"/>
      <c r="IGF192" s="289"/>
      <c r="IGG192" s="289"/>
      <c r="IGH192" s="289"/>
      <c r="IGI192" s="289"/>
      <c r="IGJ192" s="289"/>
      <c r="IGK192" s="289"/>
      <c r="IGL192" s="289"/>
      <c r="IGM192" s="289"/>
      <c r="IGN192" s="289"/>
      <c r="IGO192" s="289"/>
      <c r="IGP192" s="289"/>
      <c r="IGQ192" s="289"/>
      <c r="IGR192" s="289"/>
      <c r="IGS192" s="289"/>
      <c r="IGT192" s="289"/>
      <c r="IGU192" s="289"/>
      <c r="IGV192" s="289"/>
      <c r="IGW192" s="289"/>
      <c r="IGX192" s="289"/>
      <c r="IGY192" s="289"/>
      <c r="IGZ192" s="289"/>
      <c r="IHA192" s="289"/>
      <c r="IHB192" s="289"/>
      <c r="IHC192" s="289"/>
      <c r="IHD192" s="289"/>
      <c r="IHE192" s="289"/>
      <c r="IHF192" s="289"/>
      <c r="IHG192" s="289"/>
      <c r="IHH192" s="289"/>
      <c r="IHI192" s="289"/>
      <c r="IHJ192" s="289"/>
      <c r="IHK192" s="289"/>
      <c r="IHL192" s="289"/>
      <c r="IHM192" s="289"/>
      <c r="IHN192" s="289"/>
      <c r="IHO192" s="289"/>
      <c r="IHP192" s="289"/>
      <c r="IHQ192" s="289"/>
      <c r="IHR192" s="289"/>
      <c r="IHS192" s="289"/>
      <c r="IHT192" s="289"/>
      <c r="IHU192" s="289"/>
      <c r="IHV192" s="289"/>
      <c r="IHW192" s="289"/>
      <c r="IHX192" s="289"/>
      <c r="IHY192" s="289"/>
      <c r="IHZ192" s="289"/>
      <c r="IIA192" s="289"/>
      <c r="IIB192" s="289"/>
      <c r="IIC192" s="289"/>
      <c r="IID192" s="289"/>
      <c r="IIE192" s="289"/>
      <c r="IIF192" s="289"/>
      <c r="IIG192" s="289"/>
      <c r="IIH192" s="289"/>
      <c r="III192" s="289"/>
      <c r="IIJ192" s="289"/>
      <c r="IIK192" s="289"/>
      <c r="IIL192" s="289"/>
      <c r="IIM192" s="289"/>
      <c r="IIN192" s="289"/>
      <c r="IIO192" s="289"/>
      <c r="IIP192" s="289"/>
      <c r="IIQ192" s="289"/>
      <c r="IIR192" s="289"/>
      <c r="IIS192" s="289"/>
      <c r="IIT192" s="289"/>
      <c r="IIU192" s="289"/>
      <c r="IIV192" s="289"/>
      <c r="IIW192" s="289"/>
      <c r="IIX192" s="289"/>
      <c r="IIY192" s="289"/>
      <c r="IIZ192" s="289"/>
      <c r="IJA192" s="289"/>
      <c r="IJB192" s="289"/>
      <c r="IJC192" s="289"/>
      <c r="IJD192" s="289"/>
      <c r="IJE192" s="289"/>
      <c r="IJF192" s="289"/>
      <c r="IJG192" s="289"/>
      <c r="IJH192" s="289"/>
      <c r="IJI192" s="289"/>
      <c r="IJJ192" s="289"/>
      <c r="IJK192" s="289"/>
      <c r="IJL192" s="289"/>
      <c r="IJM192" s="289"/>
      <c r="IJN192" s="289"/>
      <c r="IJO192" s="289"/>
      <c r="IJP192" s="289"/>
      <c r="IJQ192" s="289"/>
      <c r="IJR192" s="289"/>
      <c r="IJS192" s="289"/>
      <c r="IJT192" s="289"/>
      <c r="IJU192" s="289"/>
      <c r="IJV192" s="289"/>
      <c r="IJW192" s="289"/>
      <c r="IJX192" s="289"/>
      <c r="IJY192" s="289"/>
      <c r="IJZ192" s="289"/>
      <c r="IKA192" s="289"/>
      <c r="IKB192" s="289"/>
      <c r="IKC192" s="289"/>
      <c r="IKD192" s="289"/>
      <c r="IKE192" s="289"/>
      <c r="IKF192" s="289"/>
      <c r="IKG192" s="289"/>
      <c r="IKH192" s="289"/>
      <c r="IKI192" s="289"/>
      <c r="IKJ192" s="289"/>
      <c r="IKK192" s="289"/>
      <c r="IKL192" s="289"/>
      <c r="IKM192" s="289"/>
      <c r="IKN192" s="289"/>
      <c r="IKO192" s="289"/>
      <c r="IKP192" s="289"/>
      <c r="IKQ192" s="289"/>
      <c r="IKR192" s="289"/>
      <c r="IKS192" s="289"/>
      <c r="IKT192" s="289"/>
      <c r="IKU192" s="289"/>
      <c r="IKV192" s="289"/>
      <c r="IKW192" s="289"/>
      <c r="IKX192" s="289"/>
      <c r="IKY192" s="289"/>
      <c r="IKZ192" s="289"/>
      <c r="ILA192" s="289"/>
      <c r="ILB192" s="289"/>
      <c r="ILC192" s="289"/>
      <c r="ILD192" s="289"/>
      <c r="ILE192" s="289"/>
      <c r="ILF192" s="289"/>
      <c r="ILG192" s="289"/>
      <c r="ILH192" s="289"/>
      <c r="ILI192" s="289"/>
      <c r="ILJ192" s="289"/>
      <c r="ILK192" s="289"/>
      <c r="ILL192" s="289"/>
      <c r="ILM192" s="289"/>
      <c r="ILN192" s="289"/>
      <c r="ILO192" s="289"/>
      <c r="ILP192" s="289"/>
      <c r="ILQ192" s="289"/>
      <c r="ILR192" s="289"/>
      <c r="ILS192" s="289"/>
      <c r="ILT192" s="289"/>
      <c r="ILU192" s="289"/>
      <c r="ILV192" s="289"/>
      <c r="ILW192" s="289"/>
      <c r="ILX192" s="289"/>
      <c r="ILY192" s="289"/>
      <c r="ILZ192" s="289"/>
      <c r="IMA192" s="289"/>
      <c r="IMB192" s="289"/>
      <c r="IMC192" s="289"/>
      <c r="IMD192" s="289"/>
      <c r="IME192" s="289"/>
      <c r="IMF192" s="289"/>
      <c r="IMG192" s="289"/>
      <c r="IMH192" s="289"/>
      <c r="IMI192" s="289"/>
      <c r="IMJ192" s="289"/>
      <c r="IMK192" s="289"/>
      <c r="IML192" s="289"/>
      <c r="IMM192" s="289"/>
      <c r="IMN192" s="289"/>
      <c r="IMO192" s="289"/>
      <c r="IMP192" s="289"/>
      <c r="IMQ192" s="289"/>
      <c r="IMR192" s="289"/>
      <c r="IMS192" s="289"/>
      <c r="IMT192" s="289"/>
      <c r="IMU192" s="289"/>
      <c r="IMV192" s="289"/>
      <c r="IMW192" s="289"/>
      <c r="IMX192" s="289"/>
      <c r="IMY192" s="289"/>
      <c r="IMZ192" s="289"/>
      <c r="INA192" s="289"/>
      <c r="INB192" s="289"/>
      <c r="INC192" s="289"/>
      <c r="IND192" s="289"/>
      <c r="INE192" s="289"/>
      <c r="INF192" s="289"/>
      <c r="ING192" s="289"/>
      <c r="INH192" s="289"/>
      <c r="INI192" s="289"/>
      <c r="INJ192" s="289"/>
      <c r="INK192" s="289"/>
      <c r="INL192" s="289"/>
      <c r="INM192" s="289"/>
      <c r="INN192" s="289"/>
      <c r="INO192" s="289"/>
      <c r="INP192" s="289"/>
      <c r="INQ192" s="289"/>
      <c r="INR192" s="289"/>
      <c r="INS192" s="289"/>
      <c r="INT192" s="289"/>
      <c r="INU192" s="289"/>
      <c r="INV192" s="289"/>
      <c r="INW192" s="289"/>
      <c r="INX192" s="289"/>
      <c r="INY192" s="289"/>
      <c r="INZ192" s="289"/>
      <c r="IOA192" s="289"/>
      <c r="IOB192" s="289"/>
      <c r="IOC192" s="289"/>
      <c r="IOD192" s="289"/>
      <c r="IOE192" s="289"/>
      <c r="IOF192" s="289"/>
      <c r="IOG192" s="289"/>
      <c r="IOH192" s="289"/>
      <c r="IOI192" s="289"/>
      <c r="IOJ192" s="289"/>
      <c r="IOK192" s="289"/>
      <c r="IOL192" s="289"/>
      <c r="IOM192" s="289"/>
      <c r="ION192" s="289"/>
      <c r="IOO192" s="289"/>
      <c r="IOP192" s="289"/>
      <c r="IOQ192" s="289"/>
      <c r="IOR192" s="289"/>
      <c r="IOS192" s="289"/>
      <c r="IOT192" s="289"/>
      <c r="IOU192" s="289"/>
      <c r="IOV192" s="289"/>
      <c r="IOW192" s="289"/>
      <c r="IOX192" s="289"/>
      <c r="IOY192" s="289"/>
      <c r="IOZ192" s="289"/>
      <c r="IPA192" s="289"/>
      <c r="IPB192" s="289"/>
      <c r="IPC192" s="289"/>
      <c r="IPD192" s="289"/>
      <c r="IPE192" s="289"/>
      <c r="IPF192" s="289"/>
      <c r="IPG192" s="289"/>
      <c r="IPH192" s="289"/>
      <c r="IPI192" s="289"/>
      <c r="IPJ192" s="289"/>
      <c r="IPK192" s="289"/>
      <c r="IPL192" s="289"/>
      <c r="IPM192" s="289"/>
      <c r="IPN192" s="289"/>
      <c r="IPO192" s="289"/>
      <c r="IPP192" s="289"/>
      <c r="IPQ192" s="289"/>
      <c r="IPR192" s="289"/>
      <c r="IPS192" s="289"/>
      <c r="IPT192" s="289"/>
      <c r="IPU192" s="289"/>
      <c r="IPV192" s="289"/>
      <c r="IPW192" s="289"/>
      <c r="IPX192" s="289"/>
      <c r="IPY192" s="289"/>
      <c r="IPZ192" s="289"/>
      <c r="IQA192" s="289"/>
      <c r="IQB192" s="289"/>
      <c r="IQC192" s="289"/>
      <c r="IQD192" s="289"/>
      <c r="IQE192" s="289"/>
      <c r="IQF192" s="289"/>
      <c r="IQG192" s="289"/>
      <c r="IQH192" s="289"/>
      <c r="IQI192" s="289"/>
      <c r="IQJ192" s="289"/>
      <c r="IQK192" s="289"/>
      <c r="IQL192" s="289"/>
      <c r="IQM192" s="289"/>
      <c r="IQN192" s="289"/>
      <c r="IQO192" s="289"/>
      <c r="IQP192" s="289"/>
      <c r="IQQ192" s="289"/>
      <c r="IQR192" s="289"/>
      <c r="IQS192" s="289"/>
      <c r="IQT192" s="289"/>
      <c r="IQU192" s="289"/>
      <c r="IQV192" s="289"/>
      <c r="IQW192" s="289"/>
      <c r="IQX192" s="289"/>
      <c r="IQY192" s="289"/>
      <c r="IQZ192" s="289"/>
      <c r="IRA192" s="289"/>
      <c r="IRB192" s="289"/>
      <c r="IRC192" s="289"/>
      <c r="IRD192" s="289"/>
      <c r="IRE192" s="289"/>
      <c r="IRF192" s="289"/>
      <c r="IRG192" s="289"/>
      <c r="IRH192" s="289"/>
      <c r="IRI192" s="289"/>
      <c r="IRJ192" s="289"/>
      <c r="IRK192" s="289"/>
      <c r="IRL192" s="289"/>
      <c r="IRM192" s="289"/>
      <c r="IRN192" s="289"/>
      <c r="IRO192" s="289"/>
      <c r="IRP192" s="289"/>
      <c r="IRQ192" s="289"/>
      <c r="IRR192" s="289"/>
      <c r="IRS192" s="289"/>
      <c r="IRT192" s="289"/>
      <c r="IRU192" s="289"/>
      <c r="IRV192" s="289"/>
      <c r="IRW192" s="289"/>
      <c r="IRX192" s="289"/>
      <c r="IRY192" s="289"/>
      <c r="IRZ192" s="289"/>
      <c r="ISA192" s="289"/>
      <c r="ISB192" s="289"/>
      <c r="ISC192" s="289"/>
      <c r="ISD192" s="289"/>
      <c r="ISE192" s="289"/>
      <c r="ISF192" s="289"/>
      <c r="ISG192" s="289"/>
      <c r="ISH192" s="289"/>
      <c r="ISI192" s="289"/>
      <c r="ISJ192" s="289"/>
      <c r="ISK192" s="289"/>
      <c r="ISL192" s="289"/>
      <c r="ISM192" s="289"/>
      <c r="ISN192" s="289"/>
      <c r="ISO192" s="289"/>
      <c r="ISP192" s="289"/>
      <c r="ISQ192" s="289"/>
      <c r="ISR192" s="289"/>
      <c r="ISS192" s="289"/>
      <c r="IST192" s="289"/>
      <c r="ISU192" s="289"/>
      <c r="ISV192" s="289"/>
      <c r="ISW192" s="289"/>
      <c r="ISX192" s="289"/>
      <c r="ISY192" s="289"/>
      <c r="ISZ192" s="289"/>
      <c r="ITA192" s="289"/>
      <c r="ITB192" s="289"/>
      <c r="ITC192" s="289"/>
      <c r="ITD192" s="289"/>
      <c r="ITE192" s="289"/>
      <c r="ITF192" s="289"/>
      <c r="ITG192" s="289"/>
      <c r="ITH192" s="289"/>
      <c r="ITI192" s="289"/>
      <c r="ITJ192" s="289"/>
      <c r="ITK192" s="289"/>
      <c r="ITL192" s="289"/>
      <c r="ITM192" s="289"/>
      <c r="ITN192" s="289"/>
      <c r="ITO192" s="289"/>
      <c r="ITP192" s="289"/>
      <c r="ITQ192" s="289"/>
      <c r="ITR192" s="289"/>
      <c r="ITS192" s="289"/>
      <c r="ITT192" s="289"/>
      <c r="ITU192" s="289"/>
      <c r="ITV192" s="289"/>
      <c r="ITW192" s="289"/>
      <c r="ITX192" s="289"/>
      <c r="ITY192" s="289"/>
      <c r="ITZ192" s="289"/>
      <c r="IUA192" s="289"/>
      <c r="IUB192" s="289"/>
      <c r="IUC192" s="289"/>
      <c r="IUD192" s="289"/>
      <c r="IUE192" s="289"/>
      <c r="IUF192" s="289"/>
      <c r="IUG192" s="289"/>
      <c r="IUH192" s="289"/>
      <c r="IUI192" s="289"/>
      <c r="IUJ192" s="289"/>
      <c r="IUK192" s="289"/>
      <c r="IUL192" s="289"/>
      <c r="IUM192" s="289"/>
      <c r="IUN192" s="289"/>
      <c r="IUO192" s="289"/>
      <c r="IUP192" s="289"/>
      <c r="IUQ192" s="289"/>
      <c r="IUR192" s="289"/>
      <c r="IUS192" s="289"/>
      <c r="IUT192" s="289"/>
      <c r="IUU192" s="289"/>
      <c r="IUV192" s="289"/>
      <c r="IUW192" s="289"/>
      <c r="IUX192" s="289"/>
      <c r="IUY192" s="289"/>
      <c r="IUZ192" s="289"/>
      <c r="IVA192" s="289"/>
      <c r="IVB192" s="289"/>
      <c r="IVC192" s="289"/>
      <c r="IVD192" s="289"/>
      <c r="IVE192" s="289"/>
      <c r="IVF192" s="289"/>
      <c r="IVG192" s="289"/>
      <c r="IVH192" s="289"/>
      <c r="IVI192" s="289"/>
      <c r="IVJ192" s="289"/>
      <c r="IVK192" s="289"/>
      <c r="IVL192" s="289"/>
      <c r="IVM192" s="289"/>
      <c r="IVN192" s="289"/>
      <c r="IVO192" s="289"/>
      <c r="IVP192" s="289"/>
      <c r="IVQ192" s="289"/>
      <c r="IVR192" s="289"/>
      <c r="IVS192" s="289"/>
      <c r="IVT192" s="289"/>
      <c r="IVU192" s="289"/>
      <c r="IVV192" s="289"/>
      <c r="IVW192" s="289"/>
      <c r="IVX192" s="289"/>
      <c r="IVY192" s="289"/>
      <c r="IVZ192" s="289"/>
      <c r="IWA192" s="289"/>
      <c r="IWB192" s="289"/>
      <c r="IWC192" s="289"/>
      <c r="IWD192" s="289"/>
      <c r="IWE192" s="289"/>
      <c r="IWF192" s="289"/>
      <c r="IWG192" s="289"/>
      <c r="IWH192" s="289"/>
      <c r="IWI192" s="289"/>
      <c r="IWJ192" s="289"/>
      <c r="IWK192" s="289"/>
      <c r="IWL192" s="289"/>
      <c r="IWM192" s="289"/>
      <c r="IWN192" s="289"/>
      <c r="IWO192" s="289"/>
      <c r="IWP192" s="289"/>
      <c r="IWQ192" s="289"/>
      <c r="IWR192" s="289"/>
      <c r="IWS192" s="289"/>
      <c r="IWT192" s="289"/>
      <c r="IWU192" s="289"/>
      <c r="IWV192" s="289"/>
      <c r="IWW192" s="289"/>
      <c r="IWX192" s="289"/>
      <c r="IWY192" s="289"/>
      <c r="IWZ192" s="289"/>
      <c r="IXA192" s="289"/>
      <c r="IXB192" s="289"/>
      <c r="IXC192" s="289"/>
      <c r="IXD192" s="289"/>
      <c r="IXE192" s="289"/>
      <c r="IXF192" s="289"/>
      <c r="IXG192" s="289"/>
      <c r="IXH192" s="289"/>
      <c r="IXI192" s="289"/>
      <c r="IXJ192" s="289"/>
      <c r="IXK192" s="289"/>
      <c r="IXL192" s="289"/>
      <c r="IXM192" s="289"/>
      <c r="IXN192" s="289"/>
      <c r="IXO192" s="289"/>
      <c r="IXP192" s="289"/>
      <c r="IXQ192" s="289"/>
      <c r="IXR192" s="289"/>
      <c r="IXS192" s="289"/>
      <c r="IXT192" s="289"/>
      <c r="IXU192" s="289"/>
      <c r="IXV192" s="289"/>
      <c r="IXW192" s="289"/>
      <c r="IXX192" s="289"/>
      <c r="IXY192" s="289"/>
      <c r="IXZ192" s="289"/>
      <c r="IYA192" s="289"/>
      <c r="IYB192" s="289"/>
      <c r="IYC192" s="289"/>
      <c r="IYD192" s="289"/>
      <c r="IYE192" s="289"/>
      <c r="IYF192" s="289"/>
      <c r="IYG192" s="289"/>
      <c r="IYH192" s="289"/>
      <c r="IYI192" s="289"/>
      <c r="IYJ192" s="289"/>
      <c r="IYK192" s="289"/>
      <c r="IYL192" s="289"/>
      <c r="IYM192" s="289"/>
      <c r="IYN192" s="289"/>
      <c r="IYO192" s="289"/>
      <c r="IYP192" s="289"/>
      <c r="IYQ192" s="289"/>
      <c r="IYR192" s="289"/>
      <c r="IYS192" s="289"/>
      <c r="IYT192" s="289"/>
      <c r="IYU192" s="289"/>
      <c r="IYV192" s="289"/>
      <c r="IYW192" s="289"/>
      <c r="IYX192" s="289"/>
      <c r="IYY192" s="289"/>
      <c r="IYZ192" s="289"/>
      <c r="IZA192" s="289"/>
      <c r="IZB192" s="289"/>
      <c r="IZC192" s="289"/>
      <c r="IZD192" s="289"/>
      <c r="IZE192" s="289"/>
      <c r="IZF192" s="289"/>
      <c r="IZG192" s="289"/>
      <c r="IZH192" s="289"/>
      <c r="IZI192" s="289"/>
      <c r="IZJ192" s="289"/>
      <c r="IZK192" s="289"/>
      <c r="IZL192" s="289"/>
      <c r="IZM192" s="289"/>
      <c r="IZN192" s="289"/>
      <c r="IZO192" s="289"/>
      <c r="IZP192" s="289"/>
      <c r="IZQ192" s="289"/>
      <c r="IZR192" s="289"/>
      <c r="IZS192" s="289"/>
      <c r="IZT192" s="289"/>
      <c r="IZU192" s="289"/>
      <c r="IZV192" s="289"/>
      <c r="IZW192" s="289"/>
      <c r="IZX192" s="289"/>
      <c r="IZY192" s="289"/>
      <c r="IZZ192" s="289"/>
      <c r="JAA192" s="289"/>
      <c r="JAB192" s="289"/>
      <c r="JAC192" s="289"/>
      <c r="JAD192" s="289"/>
      <c r="JAE192" s="289"/>
      <c r="JAF192" s="289"/>
      <c r="JAG192" s="289"/>
      <c r="JAH192" s="289"/>
      <c r="JAI192" s="289"/>
      <c r="JAJ192" s="289"/>
      <c r="JAK192" s="289"/>
      <c r="JAL192" s="289"/>
      <c r="JAM192" s="289"/>
      <c r="JAN192" s="289"/>
      <c r="JAO192" s="289"/>
      <c r="JAP192" s="289"/>
      <c r="JAQ192" s="289"/>
      <c r="JAR192" s="289"/>
      <c r="JAS192" s="289"/>
      <c r="JAT192" s="289"/>
      <c r="JAU192" s="289"/>
      <c r="JAV192" s="289"/>
      <c r="JAW192" s="289"/>
      <c r="JAX192" s="289"/>
      <c r="JAY192" s="289"/>
      <c r="JAZ192" s="289"/>
      <c r="JBA192" s="289"/>
      <c r="JBB192" s="289"/>
      <c r="JBC192" s="289"/>
      <c r="JBD192" s="289"/>
      <c r="JBE192" s="289"/>
      <c r="JBF192" s="289"/>
      <c r="JBG192" s="289"/>
      <c r="JBH192" s="289"/>
      <c r="JBI192" s="289"/>
      <c r="JBJ192" s="289"/>
      <c r="JBK192" s="289"/>
      <c r="JBL192" s="289"/>
      <c r="JBM192" s="289"/>
      <c r="JBN192" s="289"/>
      <c r="JBO192" s="289"/>
      <c r="JBP192" s="289"/>
      <c r="JBQ192" s="289"/>
      <c r="JBR192" s="289"/>
      <c r="JBS192" s="289"/>
      <c r="JBT192" s="289"/>
      <c r="JBU192" s="289"/>
      <c r="JBV192" s="289"/>
      <c r="JBW192" s="289"/>
      <c r="JBX192" s="289"/>
      <c r="JBY192" s="289"/>
      <c r="JBZ192" s="289"/>
      <c r="JCA192" s="289"/>
      <c r="JCB192" s="289"/>
      <c r="JCC192" s="289"/>
      <c r="JCD192" s="289"/>
      <c r="JCE192" s="289"/>
      <c r="JCF192" s="289"/>
      <c r="JCG192" s="289"/>
      <c r="JCH192" s="289"/>
      <c r="JCI192" s="289"/>
      <c r="JCJ192" s="289"/>
      <c r="JCK192" s="289"/>
      <c r="JCL192" s="289"/>
      <c r="JCM192" s="289"/>
      <c r="JCN192" s="289"/>
      <c r="JCO192" s="289"/>
      <c r="JCP192" s="289"/>
      <c r="JCQ192" s="289"/>
      <c r="JCR192" s="289"/>
      <c r="JCS192" s="289"/>
      <c r="JCT192" s="289"/>
      <c r="JCU192" s="289"/>
      <c r="JCV192" s="289"/>
      <c r="JCW192" s="289"/>
      <c r="JCX192" s="289"/>
      <c r="JCY192" s="289"/>
      <c r="JCZ192" s="289"/>
      <c r="JDA192" s="289"/>
      <c r="JDB192" s="289"/>
      <c r="JDC192" s="289"/>
      <c r="JDD192" s="289"/>
      <c r="JDE192" s="289"/>
      <c r="JDF192" s="289"/>
      <c r="JDG192" s="289"/>
      <c r="JDH192" s="289"/>
      <c r="JDI192" s="289"/>
      <c r="JDJ192" s="289"/>
      <c r="JDK192" s="289"/>
      <c r="JDL192" s="289"/>
      <c r="JDM192" s="289"/>
      <c r="JDN192" s="289"/>
      <c r="JDO192" s="289"/>
      <c r="JDP192" s="289"/>
      <c r="JDQ192" s="289"/>
      <c r="JDR192" s="289"/>
      <c r="JDS192" s="289"/>
      <c r="JDT192" s="289"/>
      <c r="JDU192" s="289"/>
      <c r="JDV192" s="289"/>
      <c r="JDW192" s="289"/>
      <c r="JDX192" s="289"/>
      <c r="JDY192" s="289"/>
      <c r="JDZ192" s="289"/>
      <c r="JEA192" s="289"/>
      <c r="JEB192" s="289"/>
      <c r="JEC192" s="289"/>
      <c r="JED192" s="289"/>
      <c r="JEE192" s="289"/>
      <c r="JEF192" s="289"/>
      <c r="JEG192" s="289"/>
      <c r="JEH192" s="289"/>
      <c r="JEI192" s="289"/>
      <c r="JEJ192" s="289"/>
      <c r="JEK192" s="289"/>
      <c r="JEL192" s="289"/>
      <c r="JEM192" s="289"/>
      <c r="JEN192" s="289"/>
      <c r="JEO192" s="289"/>
      <c r="JEP192" s="289"/>
      <c r="JEQ192" s="289"/>
      <c r="JER192" s="289"/>
      <c r="JES192" s="289"/>
      <c r="JET192" s="289"/>
      <c r="JEU192" s="289"/>
      <c r="JEV192" s="289"/>
      <c r="JEW192" s="289"/>
      <c r="JEX192" s="289"/>
      <c r="JEY192" s="289"/>
      <c r="JEZ192" s="289"/>
      <c r="JFA192" s="289"/>
      <c r="JFB192" s="289"/>
      <c r="JFC192" s="289"/>
      <c r="JFD192" s="289"/>
      <c r="JFE192" s="289"/>
      <c r="JFF192" s="289"/>
      <c r="JFG192" s="289"/>
      <c r="JFH192" s="289"/>
      <c r="JFI192" s="289"/>
      <c r="JFJ192" s="289"/>
      <c r="JFK192" s="289"/>
      <c r="JFL192" s="289"/>
      <c r="JFM192" s="289"/>
      <c r="JFN192" s="289"/>
      <c r="JFO192" s="289"/>
      <c r="JFP192" s="289"/>
      <c r="JFQ192" s="289"/>
      <c r="JFR192" s="289"/>
      <c r="JFS192" s="289"/>
      <c r="JFT192" s="289"/>
      <c r="JFU192" s="289"/>
      <c r="JFV192" s="289"/>
      <c r="JFW192" s="289"/>
      <c r="JFX192" s="289"/>
      <c r="JFY192" s="289"/>
      <c r="JFZ192" s="289"/>
      <c r="JGA192" s="289"/>
      <c r="JGB192" s="289"/>
      <c r="JGC192" s="289"/>
      <c r="JGD192" s="289"/>
      <c r="JGE192" s="289"/>
      <c r="JGF192" s="289"/>
      <c r="JGG192" s="289"/>
      <c r="JGH192" s="289"/>
      <c r="JGI192" s="289"/>
      <c r="JGJ192" s="289"/>
      <c r="JGK192" s="289"/>
      <c r="JGL192" s="289"/>
      <c r="JGM192" s="289"/>
      <c r="JGN192" s="289"/>
      <c r="JGO192" s="289"/>
      <c r="JGP192" s="289"/>
      <c r="JGQ192" s="289"/>
      <c r="JGR192" s="289"/>
      <c r="JGS192" s="289"/>
      <c r="JGT192" s="289"/>
      <c r="JGU192" s="289"/>
      <c r="JGV192" s="289"/>
      <c r="JGW192" s="289"/>
      <c r="JGX192" s="289"/>
      <c r="JGY192" s="289"/>
      <c r="JGZ192" s="289"/>
      <c r="JHA192" s="289"/>
      <c r="JHB192" s="289"/>
      <c r="JHC192" s="289"/>
      <c r="JHD192" s="289"/>
      <c r="JHE192" s="289"/>
      <c r="JHF192" s="289"/>
      <c r="JHG192" s="289"/>
      <c r="JHH192" s="289"/>
      <c r="JHI192" s="289"/>
      <c r="JHJ192" s="289"/>
      <c r="JHK192" s="289"/>
      <c r="JHL192" s="289"/>
      <c r="JHM192" s="289"/>
      <c r="JHN192" s="289"/>
      <c r="JHO192" s="289"/>
      <c r="JHP192" s="289"/>
      <c r="JHQ192" s="289"/>
      <c r="JHR192" s="289"/>
      <c r="JHS192" s="289"/>
      <c r="JHT192" s="289"/>
      <c r="JHU192" s="289"/>
      <c r="JHV192" s="289"/>
      <c r="JHW192" s="289"/>
      <c r="JHX192" s="289"/>
      <c r="JHY192" s="289"/>
      <c r="JHZ192" s="289"/>
      <c r="JIA192" s="289"/>
      <c r="JIB192" s="289"/>
      <c r="JIC192" s="289"/>
      <c r="JID192" s="289"/>
      <c r="JIE192" s="289"/>
      <c r="JIF192" s="289"/>
      <c r="JIG192" s="289"/>
      <c r="JIH192" s="289"/>
      <c r="JII192" s="289"/>
      <c r="JIJ192" s="289"/>
      <c r="JIK192" s="289"/>
      <c r="JIL192" s="289"/>
      <c r="JIM192" s="289"/>
      <c r="JIN192" s="289"/>
      <c r="JIO192" s="289"/>
      <c r="JIP192" s="289"/>
      <c r="JIQ192" s="289"/>
      <c r="JIR192" s="289"/>
      <c r="JIS192" s="289"/>
      <c r="JIT192" s="289"/>
      <c r="JIU192" s="289"/>
      <c r="JIV192" s="289"/>
      <c r="JIW192" s="289"/>
      <c r="JIX192" s="289"/>
      <c r="JIY192" s="289"/>
      <c r="JIZ192" s="289"/>
      <c r="JJA192" s="289"/>
      <c r="JJB192" s="289"/>
      <c r="JJC192" s="289"/>
      <c r="JJD192" s="289"/>
      <c r="JJE192" s="289"/>
      <c r="JJF192" s="289"/>
      <c r="JJG192" s="289"/>
      <c r="JJH192" s="289"/>
      <c r="JJI192" s="289"/>
      <c r="JJJ192" s="289"/>
      <c r="JJK192" s="289"/>
      <c r="JJL192" s="289"/>
      <c r="JJM192" s="289"/>
      <c r="JJN192" s="289"/>
      <c r="JJO192" s="289"/>
      <c r="JJP192" s="289"/>
      <c r="JJQ192" s="289"/>
      <c r="JJR192" s="289"/>
      <c r="JJS192" s="289"/>
      <c r="JJT192" s="289"/>
      <c r="JJU192" s="289"/>
      <c r="JJV192" s="289"/>
      <c r="JJW192" s="289"/>
      <c r="JJX192" s="289"/>
      <c r="JJY192" s="289"/>
      <c r="JJZ192" s="289"/>
      <c r="JKA192" s="289"/>
      <c r="JKB192" s="289"/>
      <c r="JKC192" s="289"/>
      <c r="JKD192" s="289"/>
      <c r="JKE192" s="289"/>
      <c r="JKF192" s="289"/>
      <c r="JKG192" s="289"/>
      <c r="JKH192" s="289"/>
      <c r="JKI192" s="289"/>
      <c r="JKJ192" s="289"/>
      <c r="JKK192" s="289"/>
      <c r="JKL192" s="289"/>
      <c r="JKM192" s="289"/>
      <c r="JKN192" s="289"/>
      <c r="JKO192" s="289"/>
      <c r="JKP192" s="289"/>
      <c r="JKQ192" s="289"/>
      <c r="JKR192" s="289"/>
      <c r="JKS192" s="289"/>
      <c r="JKT192" s="289"/>
      <c r="JKU192" s="289"/>
      <c r="JKV192" s="289"/>
      <c r="JKW192" s="289"/>
      <c r="JKX192" s="289"/>
      <c r="JKY192" s="289"/>
      <c r="JKZ192" s="289"/>
      <c r="JLA192" s="289"/>
      <c r="JLB192" s="289"/>
      <c r="JLC192" s="289"/>
      <c r="JLD192" s="289"/>
      <c r="JLE192" s="289"/>
      <c r="JLF192" s="289"/>
      <c r="JLG192" s="289"/>
      <c r="JLH192" s="289"/>
      <c r="JLI192" s="289"/>
      <c r="JLJ192" s="289"/>
      <c r="JLK192" s="289"/>
      <c r="JLL192" s="289"/>
      <c r="JLM192" s="289"/>
      <c r="JLN192" s="289"/>
      <c r="JLO192" s="289"/>
      <c r="JLP192" s="289"/>
      <c r="JLQ192" s="289"/>
      <c r="JLR192" s="289"/>
      <c r="JLS192" s="289"/>
      <c r="JLT192" s="289"/>
      <c r="JLU192" s="289"/>
      <c r="JLV192" s="289"/>
      <c r="JLW192" s="289"/>
      <c r="JLX192" s="289"/>
      <c r="JLY192" s="289"/>
      <c r="JLZ192" s="289"/>
      <c r="JMA192" s="289"/>
      <c r="JMB192" s="289"/>
      <c r="JMC192" s="289"/>
      <c r="JMD192" s="289"/>
      <c r="JME192" s="289"/>
      <c r="JMF192" s="289"/>
      <c r="JMG192" s="289"/>
      <c r="JMH192" s="289"/>
      <c r="JMI192" s="289"/>
      <c r="JMJ192" s="289"/>
      <c r="JMK192" s="289"/>
      <c r="JML192" s="289"/>
      <c r="JMM192" s="289"/>
      <c r="JMN192" s="289"/>
      <c r="JMO192" s="289"/>
      <c r="JMP192" s="289"/>
      <c r="JMQ192" s="289"/>
      <c r="JMR192" s="289"/>
      <c r="JMS192" s="289"/>
      <c r="JMT192" s="289"/>
      <c r="JMU192" s="289"/>
      <c r="JMV192" s="289"/>
      <c r="JMW192" s="289"/>
      <c r="JMX192" s="289"/>
      <c r="JMY192" s="289"/>
      <c r="JMZ192" s="289"/>
      <c r="JNA192" s="289"/>
      <c r="JNB192" s="289"/>
      <c r="JNC192" s="289"/>
      <c r="JND192" s="289"/>
      <c r="JNE192" s="289"/>
      <c r="JNF192" s="289"/>
      <c r="JNG192" s="289"/>
      <c r="JNH192" s="289"/>
      <c r="JNI192" s="289"/>
      <c r="JNJ192" s="289"/>
      <c r="JNK192" s="289"/>
      <c r="JNL192" s="289"/>
      <c r="JNM192" s="289"/>
      <c r="JNN192" s="289"/>
      <c r="JNO192" s="289"/>
      <c r="JNP192" s="289"/>
      <c r="JNQ192" s="289"/>
      <c r="JNR192" s="289"/>
      <c r="JNS192" s="289"/>
      <c r="JNT192" s="289"/>
      <c r="JNU192" s="289"/>
      <c r="JNV192" s="289"/>
      <c r="JNW192" s="289"/>
      <c r="JNX192" s="289"/>
      <c r="JNY192" s="289"/>
      <c r="JNZ192" s="289"/>
      <c r="JOA192" s="289"/>
      <c r="JOB192" s="289"/>
      <c r="JOC192" s="289"/>
      <c r="JOD192" s="289"/>
      <c r="JOE192" s="289"/>
      <c r="JOF192" s="289"/>
      <c r="JOG192" s="289"/>
      <c r="JOH192" s="289"/>
      <c r="JOI192" s="289"/>
      <c r="JOJ192" s="289"/>
      <c r="JOK192" s="289"/>
      <c r="JOL192" s="289"/>
      <c r="JOM192" s="289"/>
      <c r="JON192" s="289"/>
      <c r="JOO192" s="289"/>
      <c r="JOP192" s="289"/>
      <c r="JOQ192" s="289"/>
      <c r="JOR192" s="289"/>
      <c r="JOS192" s="289"/>
      <c r="JOT192" s="289"/>
      <c r="JOU192" s="289"/>
      <c r="JOV192" s="289"/>
      <c r="JOW192" s="289"/>
      <c r="JOX192" s="289"/>
      <c r="JOY192" s="289"/>
      <c r="JOZ192" s="289"/>
      <c r="JPA192" s="289"/>
      <c r="JPB192" s="289"/>
      <c r="JPC192" s="289"/>
      <c r="JPD192" s="289"/>
      <c r="JPE192" s="289"/>
      <c r="JPF192" s="289"/>
      <c r="JPG192" s="289"/>
      <c r="JPH192" s="289"/>
      <c r="JPI192" s="289"/>
      <c r="JPJ192" s="289"/>
      <c r="JPK192" s="289"/>
      <c r="JPL192" s="289"/>
      <c r="JPM192" s="289"/>
      <c r="JPN192" s="289"/>
      <c r="JPO192" s="289"/>
      <c r="JPP192" s="289"/>
      <c r="JPQ192" s="289"/>
      <c r="JPR192" s="289"/>
      <c r="JPS192" s="289"/>
      <c r="JPT192" s="289"/>
      <c r="JPU192" s="289"/>
      <c r="JPV192" s="289"/>
      <c r="JPW192" s="289"/>
      <c r="JPX192" s="289"/>
      <c r="JPY192" s="289"/>
      <c r="JPZ192" s="289"/>
      <c r="JQA192" s="289"/>
      <c r="JQB192" s="289"/>
      <c r="JQC192" s="289"/>
      <c r="JQD192" s="289"/>
      <c r="JQE192" s="289"/>
      <c r="JQF192" s="289"/>
      <c r="JQG192" s="289"/>
      <c r="JQH192" s="289"/>
      <c r="JQI192" s="289"/>
      <c r="JQJ192" s="289"/>
      <c r="JQK192" s="289"/>
      <c r="JQL192" s="289"/>
      <c r="JQM192" s="289"/>
      <c r="JQN192" s="289"/>
      <c r="JQO192" s="289"/>
      <c r="JQP192" s="289"/>
      <c r="JQQ192" s="289"/>
      <c r="JQR192" s="289"/>
      <c r="JQS192" s="289"/>
      <c r="JQT192" s="289"/>
      <c r="JQU192" s="289"/>
      <c r="JQV192" s="289"/>
      <c r="JQW192" s="289"/>
      <c r="JQX192" s="289"/>
      <c r="JQY192" s="289"/>
      <c r="JQZ192" s="289"/>
      <c r="JRA192" s="289"/>
      <c r="JRB192" s="289"/>
      <c r="JRC192" s="289"/>
      <c r="JRD192" s="289"/>
      <c r="JRE192" s="289"/>
      <c r="JRF192" s="289"/>
      <c r="JRG192" s="289"/>
      <c r="JRH192" s="289"/>
      <c r="JRI192" s="289"/>
      <c r="JRJ192" s="289"/>
      <c r="JRK192" s="289"/>
      <c r="JRL192" s="289"/>
      <c r="JRM192" s="289"/>
      <c r="JRN192" s="289"/>
      <c r="JRO192" s="289"/>
      <c r="JRP192" s="289"/>
      <c r="JRQ192" s="289"/>
      <c r="JRR192" s="289"/>
      <c r="JRS192" s="289"/>
      <c r="JRT192" s="289"/>
      <c r="JRU192" s="289"/>
      <c r="JRV192" s="289"/>
      <c r="JRW192" s="289"/>
      <c r="JRX192" s="289"/>
      <c r="JRY192" s="289"/>
      <c r="JRZ192" s="289"/>
      <c r="JSA192" s="289"/>
      <c r="JSB192" s="289"/>
      <c r="JSC192" s="289"/>
      <c r="JSD192" s="289"/>
      <c r="JSE192" s="289"/>
      <c r="JSF192" s="289"/>
      <c r="JSG192" s="289"/>
      <c r="JSH192" s="289"/>
      <c r="JSI192" s="289"/>
      <c r="JSJ192" s="289"/>
      <c r="JSK192" s="289"/>
      <c r="JSL192" s="289"/>
      <c r="JSM192" s="289"/>
      <c r="JSN192" s="289"/>
      <c r="JSO192" s="289"/>
      <c r="JSP192" s="289"/>
      <c r="JSQ192" s="289"/>
      <c r="JSR192" s="289"/>
      <c r="JSS192" s="289"/>
      <c r="JST192" s="289"/>
      <c r="JSU192" s="289"/>
      <c r="JSV192" s="289"/>
      <c r="JSW192" s="289"/>
      <c r="JSX192" s="289"/>
      <c r="JSY192" s="289"/>
      <c r="JSZ192" s="289"/>
      <c r="JTA192" s="289"/>
      <c r="JTB192" s="289"/>
      <c r="JTC192" s="289"/>
      <c r="JTD192" s="289"/>
      <c r="JTE192" s="289"/>
      <c r="JTF192" s="289"/>
      <c r="JTG192" s="289"/>
      <c r="JTH192" s="289"/>
      <c r="JTI192" s="289"/>
      <c r="JTJ192" s="289"/>
      <c r="JTK192" s="289"/>
      <c r="JTL192" s="289"/>
      <c r="JTM192" s="289"/>
      <c r="JTN192" s="289"/>
      <c r="JTO192" s="289"/>
      <c r="JTP192" s="289"/>
      <c r="JTQ192" s="289"/>
      <c r="JTR192" s="289"/>
      <c r="JTS192" s="289"/>
      <c r="JTT192" s="289"/>
      <c r="JTU192" s="289"/>
      <c r="JTV192" s="289"/>
      <c r="JTW192" s="289"/>
      <c r="JTX192" s="289"/>
      <c r="JTY192" s="289"/>
      <c r="JTZ192" s="289"/>
      <c r="JUA192" s="289"/>
      <c r="JUB192" s="289"/>
      <c r="JUC192" s="289"/>
      <c r="JUD192" s="289"/>
      <c r="JUE192" s="289"/>
      <c r="JUF192" s="289"/>
      <c r="JUG192" s="289"/>
      <c r="JUH192" s="289"/>
      <c r="JUI192" s="289"/>
      <c r="JUJ192" s="289"/>
      <c r="JUK192" s="289"/>
      <c r="JUL192" s="289"/>
      <c r="JUM192" s="289"/>
      <c r="JUN192" s="289"/>
      <c r="JUO192" s="289"/>
      <c r="JUP192" s="289"/>
      <c r="JUQ192" s="289"/>
      <c r="JUR192" s="289"/>
      <c r="JUS192" s="289"/>
      <c r="JUT192" s="289"/>
      <c r="JUU192" s="289"/>
      <c r="JUV192" s="289"/>
      <c r="JUW192" s="289"/>
      <c r="JUX192" s="289"/>
      <c r="JUY192" s="289"/>
      <c r="JUZ192" s="289"/>
      <c r="JVA192" s="289"/>
      <c r="JVB192" s="289"/>
      <c r="JVC192" s="289"/>
      <c r="JVD192" s="289"/>
      <c r="JVE192" s="289"/>
      <c r="JVF192" s="289"/>
      <c r="JVG192" s="289"/>
      <c r="JVH192" s="289"/>
      <c r="JVI192" s="289"/>
      <c r="JVJ192" s="289"/>
      <c r="JVK192" s="289"/>
      <c r="JVL192" s="289"/>
      <c r="JVM192" s="289"/>
      <c r="JVN192" s="289"/>
      <c r="JVO192" s="289"/>
      <c r="JVP192" s="289"/>
      <c r="JVQ192" s="289"/>
      <c r="JVR192" s="289"/>
      <c r="JVS192" s="289"/>
      <c r="JVT192" s="289"/>
      <c r="JVU192" s="289"/>
      <c r="JVV192" s="289"/>
      <c r="JVW192" s="289"/>
      <c r="JVX192" s="289"/>
      <c r="JVY192" s="289"/>
      <c r="JVZ192" s="289"/>
      <c r="JWA192" s="289"/>
      <c r="JWB192" s="289"/>
      <c r="JWC192" s="289"/>
      <c r="JWD192" s="289"/>
      <c r="JWE192" s="289"/>
      <c r="JWF192" s="289"/>
      <c r="JWG192" s="289"/>
      <c r="JWH192" s="289"/>
      <c r="JWI192" s="289"/>
      <c r="JWJ192" s="289"/>
      <c r="JWK192" s="289"/>
      <c r="JWL192" s="289"/>
      <c r="JWM192" s="289"/>
      <c r="JWN192" s="289"/>
      <c r="JWO192" s="289"/>
      <c r="JWP192" s="289"/>
      <c r="JWQ192" s="289"/>
      <c r="JWR192" s="289"/>
      <c r="JWS192" s="289"/>
      <c r="JWT192" s="289"/>
      <c r="JWU192" s="289"/>
      <c r="JWV192" s="289"/>
      <c r="JWW192" s="289"/>
      <c r="JWX192" s="289"/>
      <c r="JWY192" s="289"/>
      <c r="JWZ192" s="289"/>
      <c r="JXA192" s="289"/>
      <c r="JXB192" s="289"/>
      <c r="JXC192" s="289"/>
      <c r="JXD192" s="289"/>
      <c r="JXE192" s="289"/>
      <c r="JXF192" s="289"/>
      <c r="JXG192" s="289"/>
      <c r="JXH192" s="289"/>
      <c r="JXI192" s="289"/>
      <c r="JXJ192" s="289"/>
      <c r="JXK192" s="289"/>
      <c r="JXL192" s="289"/>
      <c r="JXM192" s="289"/>
      <c r="JXN192" s="289"/>
      <c r="JXO192" s="289"/>
      <c r="JXP192" s="289"/>
      <c r="JXQ192" s="289"/>
      <c r="JXR192" s="289"/>
      <c r="JXS192" s="289"/>
      <c r="JXT192" s="289"/>
      <c r="JXU192" s="289"/>
      <c r="JXV192" s="289"/>
      <c r="JXW192" s="289"/>
      <c r="JXX192" s="289"/>
      <c r="JXY192" s="289"/>
      <c r="JXZ192" s="289"/>
      <c r="JYA192" s="289"/>
      <c r="JYB192" s="289"/>
      <c r="JYC192" s="289"/>
      <c r="JYD192" s="289"/>
      <c r="JYE192" s="289"/>
      <c r="JYF192" s="289"/>
      <c r="JYG192" s="289"/>
      <c r="JYH192" s="289"/>
      <c r="JYI192" s="289"/>
      <c r="JYJ192" s="289"/>
      <c r="JYK192" s="289"/>
      <c r="JYL192" s="289"/>
      <c r="JYM192" s="289"/>
      <c r="JYN192" s="289"/>
      <c r="JYO192" s="289"/>
      <c r="JYP192" s="289"/>
      <c r="JYQ192" s="289"/>
      <c r="JYR192" s="289"/>
      <c r="JYS192" s="289"/>
      <c r="JYT192" s="289"/>
      <c r="JYU192" s="289"/>
      <c r="JYV192" s="289"/>
      <c r="JYW192" s="289"/>
      <c r="JYX192" s="289"/>
      <c r="JYY192" s="289"/>
      <c r="JYZ192" s="289"/>
      <c r="JZA192" s="289"/>
      <c r="JZB192" s="289"/>
      <c r="JZC192" s="289"/>
      <c r="JZD192" s="289"/>
      <c r="JZE192" s="289"/>
      <c r="JZF192" s="289"/>
      <c r="JZG192" s="289"/>
      <c r="JZH192" s="289"/>
      <c r="JZI192" s="289"/>
      <c r="JZJ192" s="289"/>
      <c r="JZK192" s="289"/>
      <c r="JZL192" s="289"/>
      <c r="JZM192" s="289"/>
      <c r="JZN192" s="289"/>
      <c r="JZO192" s="289"/>
      <c r="JZP192" s="289"/>
      <c r="JZQ192" s="289"/>
      <c r="JZR192" s="289"/>
      <c r="JZS192" s="289"/>
      <c r="JZT192" s="289"/>
      <c r="JZU192" s="289"/>
      <c r="JZV192" s="289"/>
      <c r="JZW192" s="289"/>
      <c r="JZX192" s="289"/>
      <c r="JZY192" s="289"/>
      <c r="JZZ192" s="289"/>
      <c r="KAA192" s="289"/>
      <c r="KAB192" s="289"/>
      <c r="KAC192" s="289"/>
      <c r="KAD192" s="289"/>
      <c r="KAE192" s="289"/>
      <c r="KAF192" s="289"/>
      <c r="KAG192" s="289"/>
      <c r="KAH192" s="289"/>
      <c r="KAI192" s="289"/>
      <c r="KAJ192" s="289"/>
      <c r="KAK192" s="289"/>
      <c r="KAL192" s="289"/>
      <c r="KAM192" s="289"/>
      <c r="KAN192" s="289"/>
      <c r="KAO192" s="289"/>
      <c r="KAP192" s="289"/>
      <c r="KAQ192" s="289"/>
      <c r="KAR192" s="289"/>
      <c r="KAS192" s="289"/>
      <c r="KAT192" s="289"/>
      <c r="KAU192" s="289"/>
      <c r="KAV192" s="289"/>
      <c r="KAW192" s="289"/>
      <c r="KAX192" s="289"/>
      <c r="KAY192" s="289"/>
      <c r="KAZ192" s="289"/>
      <c r="KBA192" s="289"/>
      <c r="KBB192" s="289"/>
      <c r="KBC192" s="289"/>
      <c r="KBD192" s="289"/>
      <c r="KBE192" s="289"/>
      <c r="KBF192" s="289"/>
      <c r="KBG192" s="289"/>
      <c r="KBH192" s="289"/>
      <c r="KBI192" s="289"/>
      <c r="KBJ192" s="289"/>
      <c r="KBK192" s="289"/>
      <c r="KBL192" s="289"/>
      <c r="KBM192" s="289"/>
      <c r="KBN192" s="289"/>
      <c r="KBO192" s="289"/>
      <c r="KBP192" s="289"/>
      <c r="KBQ192" s="289"/>
      <c r="KBR192" s="289"/>
      <c r="KBS192" s="289"/>
      <c r="KBT192" s="289"/>
      <c r="KBU192" s="289"/>
      <c r="KBV192" s="289"/>
      <c r="KBW192" s="289"/>
      <c r="KBX192" s="289"/>
      <c r="KBY192" s="289"/>
      <c r="KBZ192" s="289"/>
      <c r="KCA192" s="289"/>
      <c r="KCB192" s="289"/>
      <c r="KCC192" s="289"/>
      <c r="KCD192" s="289"/>
      <c r="KCE192" s="289"/>
      <c r="KCF192" s="289"/>
      <c r="KCG192" s="289"/>
      <c r="KCH192" s="289"/>
      <c r="KCI192" s="289"/>
      <c r="KCJ192" s="289"/>
      <c r="KCK192" s="289"/>
      <c r="KCL192" s="289"/>
      <c r="KCM192" s="289"/>
      <c r="KCN192" s="289"/>
      <c r="KCO192" s="289"/>
      <c r="KCP192" s="289"/>
      <c r="KCQ192" s="289"/>
      <c r="KCR192" s="289"/>
      <c r="KCS192" s="289"/>
      <c r="KCT192" s="289"/>
      <c r="KCU192" s="289"/>
      <c r="KCV192" s="289"/>
      <c r="KCW192" s="289"/>
      <c r="KCX192" s="289"/>
      <c r="KCY192" s="289"/>
      <c r="KCZ192" s="289"/>
      <c r="KDA192" s="289"/>
      <c r="KDB192" s="289"/>
      <c r="KDC192" s="289"/>
      <c r="KDD192" s="289"/>
      <c r="KDE192" s="289"/>
      <c r="KDF192" s="289"/>
      <c r="KDG192" s="289"/>
      <c r="KDH192" s="289"/>
      <c r="KDI192" s="289"/>
      <c r="KDJ192" s="289"/>
      <c r="KDK192" s="289"/>
      <c r="KDL192" s="289"/>
      <c r="KDM192" s="289"/>
      <c r="KDN192" s="289"/>
      <c r="KDO192" s="289"/>
      <c r="KDP192" s="289"/>
      <c r="KDQ192" s="289"/>
      <c r="KDR192" s="289"/>
      <c r="KDS192" s="289"/>
      <c r="KDT192" s="289"/>
      <c r="KDU192" s="289"/>
      <c r="KDV192" s="289"/>
      <c r="KDW192" s="289"/>
      <c r="KDX192" s="289"/>
      <c r="KDY192" s="289"/>
      <c r="KDZ192" s="289"/>
      <c r="KEA192" s="289"/>
      <c r="KEB192" s="289"/>
      <c r="KEC192" s="289"/>
      <c r="KED192" s="289"/>
      <c r="KEE192" s="289"/>
      <c r="KEF192" s="289"/>
      <c r="KEG192" s="289"/>
      <c r="KEH192" s="289"/>
      <c r="KEI192" s="289"/>
      <c r="KEJ192" s="289"/>
      <c r="KEK192" s="289"/>
      <c r="KEL192" s="289"/>
      <c r="KEM192" s="289"/>
      <c r="KEN192" s="289"/>
      <c r="KEO192" s="289"/>
      <c r="KEP192" s="289"/>
      <c r="KEQ192" s="289"/>
      <c r="KER192" s="289"/>
      <c r="KES192" s="289"/>
      <c r="KET192" s="289"/>
      <c r="KEU192" s="289"/>
      <c r="KEV192" s="289"/>
      <c r="KEW192" s="289"/>
      <c r="KEX192" s="289"/>
      <c r="KEY192" s="289"/>
      <c r="KEZ192" s="289"/>
      <c r="KFA192" s="289"/>
      <c r="KFB192" s="289"/>
      <c r="KFC192" s="289"/>
      <c r="KFD192" s="289"/>
      <c r="KFE192" s="289"/>
      <c r="KFF192" s="289"/>
      <c r="KFG192" s="289"/>
      <c r="KFH192" s="289"/>
      <c r="KFI192" s="289"/>
      <c r="KFJ192" s="289"/>
      <c r="KFK192" s="289"/>
      <c r="KFL192" s="289"/>
      <c r="KFM192" s="289"/>
      <c r="KFN192" s="289"/>
      <c r="KFO192" s="289"/>
      <c r="KFP192" s="289"/>
      <c r="KFQ192" s="289"/>
      <c r="KFR192" s="289"/>
      <c r="KFS192" s="289"/>
      <c r="KFT192" s="289"/>
      <c r="KFU192" s="289"/>
      <c r="KFV192" s="289"/>
      <c r="KFW192" s="289"/>
      <c r="KFX192" s="289"/>
      <c r="KFY192" s="289"/>
      <c r="KFZ192" s="289"/>
      <c r="KGA192" s="289"/>
      <c r="KGB192" s="289"/>
      <c r="KGC192" s="289"/>
      <c r="KGD192" s="289"/>
      <c r="KGE192" s="289"/>
      <c r="KGF192" s="289"/>
      <c r="KGG192" s="289"/>
      <c r="KGH192" s="289"/>
      <c r="KGI192" s="289"/>
      <c r="KGJ192" s="289"/>
      <c r="KGK192" s="289"/>
      <c r="KGL192" s="289"/>
      <c r="KGM192" s="289"/>
      <c r="KGN192" s="289"/>
      <c r="KGO192" s="289"/>
      <c r="KGP192" s="289"/>
      <c r="KGQ192" s="289"/>
      <c r="KGR192" s="289"/>
      <c r="KGS192" s="289"/>
      <c r="KGT192" s="289"/>
      <c r="KGU192" s="289"/>
      <c r="KGV192" s="289"/>
      <c r="KGW192" s="289"/>
      <c r="KGX192" s="289"/>
      <c r="KGY192" s="289"/>
      <c r="KGZ192" s="289"/>
      <c r="KHA192" s="289"/>
      <c r="KHB192" s="289"/>
      <c r="KHC192" s="289"/>
      <c r="KHD192" s="289"/>
      <c r="KHE192" s="289"/>
      <c r="KHF192" s="289"/>
      <c r="KHG192" s="289"/>
      <c r="KHH192" s="289"/>
      <c r="KHI192" s="289"/>
      <c r="KHJ192" s="289"/>
      <c r="KHK192" s="289"/>
      <c r="KHL192" s="289"/>
      <c r="KHM192" s="289"/>
      <c r="KHN192" s="289"/>
      <c r="KHO192" s="289"/>
      <c r="KHP192" s="289"/>
      <c r="KHQ192" s="289"/>
      <c r="KHR192" s="289"/>
      <c r="KHS192" s="289"/>
      <c r="KHT192" s="289"/>
      <c r="KHU192" s="289"/>
      <c r="KHV192" s="289"/>
      <c r="KHW192" s="289"/>
      <c r="KHX192" s="289"/>
      <c r="KHY192" s="289"/>
      <c r="KHZ192" s="289"/>
      <c r="KIA192" s="289"/>
      <c r="KIB192" s="289"/>
      <c r="KIC192" s="289"/>
      <c r="KID192" s="289"/>
      <c r="KIE192" s="289"/>
      <c r="KIF192" s="289"/>
      <c r="KIG192" s="289"/>
      <c r="KIH192" s="289"/>
      <c r="KII192" s="289"/>
      <c r="KIJ192" s="289"/>
      <c r="KIK192" s="289"/>
      <c r="KIL192" s="289"/>
      <c r="KIM192" s="289"/>
      <c r="KIN192" s="289"/>
      <c r="KIO192" s="289"/>
      <c r="KIP192" s="289"/>
      <c r="KIQ192" s="289"/>
      <c r="KIR192" s="289"/>
      <c r="KIS192" s="289"/>
      <c r="KIT192" s="289"/>
      <c r="KIU192" s="289"/>
      <c r="KIV192" s="289"/>
      <c r="KIW192" s="289"/>
      <c r="KIX192" s="289"/>
      <c r="KIY192" s="289"/>
      <c r="KIZ192" s="289"/>
      <c r="KJA192" s="289"/>
      <c r="KJB192" s="289"/>
      <c r="KJC192" s="289"/>
      <c r="KJD192" s="289"/>
      <c r="KJE192" s="289"/>
      <c r="KJF192" s="289"/>
      <c r="KJG192" s="289"/>
      <c r="KJH192" s="289"/>
      <c r="KJI192" s="289"/>
      <c r="KJJ192" s="289"/>
      <c r="KJK192" s="289"/>
      <c r="KJL192" s="289"/>
      <c r="KJM192" s="289"/>
      <c r="KJN192" s="289"/>
      <c r="KJO192" s="289"/>
      <c r="KJP192" s="289"/>
      <c r="KJQ192" s="289"/>
      <c r="KJR192" s="289"/>
      <c r="KJS192" s="289"/>
      <c r="KJT192" s="289"/>
      <c r="KJU192" s="289"/>
      <c r="KJV192" s="289"/>
      <c r="KJW192" s="289"/>
      <c r="KJX192" s="289"/>
      <c r="KJY192" s="289"/>
      <c r="KJZ192" s="289"/>
      <c r="KKA192" s="289"/>
      <c r="KKB192" s="289"/>
      <c r="KKC192" s="289"/>
      <c r="KKD192" s="289"/>
      <c r="KKE192" s="289"/>
      <c r="KKF192" s="289"/>
      <c r="KKG192" s="289"/>
      <c r="KKH192" s="289"/>
      <c r="KKI192" s="289"/>
      <c r="KKJ192" s="289"/>
      <c r="KKK192" s="289"/>
      <c r="KKL192" s="289"/>
      <c r="KKM192" s="289"/>
      <c r="KKN192" s="289"/>
      <c r="KKO192" s="289"/>
      <c r="KKP192" s="289"/>
      <c r="KKQ192" s="289"/>
      <c r="KKR192" s="289"/>
      <c r="KKS192" s="289"/>
      <c r="KKT192" s="289"/>
      <c r="KKU192" s="289"/>
      <c r="KKV192" s="289"/>
      <c r="KKW192" s="289"/>
      <c r="KKX192" s="289"/>
      <c r="KKY192" s="289"/>
      <c r="KKZ192" s="289"/>
      <c r="KLA192" s="289"/>
      <c r="KLB192" s="289"/>
      <c r="KLC192" s="289"/>
      <c r="KLD192" s="289"/>
      <c r="KLE192" s="289"/>
      <c r="KLF192" s="289"/>
      <c r="KLG192" s="289"/>
      <c r="KLH192" s="289"/>
      <c r="KLI192" s="289"/>
      <c r="KLJ192" s="289"/>
      <c r="KLK192" s="289"/>
      <c r="KLL192" s="289"/>
      <c r="KLM192" s="289"/>
      <c r="KLN192" s="289"/>
      <c r="KLO192" s="289"/>
      <c r="KLP192" s="289"/>
      <c r="KLQ192" s="289"/>
      <c r="KLR192" s="289"/>
      <c r="KLS192" s="289"/>
      <c r="KLT192" s="289"/>
      <c r="KLU192" s="289"/>
      <c r="KLV192" s="289"/>
      <c r="KLW192" s="289"/>
      <c r="KLX192" s="289"/>
      <c r="KLY192" s="289"/>
      <c r="KLZ192" s="289"/>
      <c r="KMA192" s="289"/>
      <c r="KMB192" s="289"/>
      <c r="KMC192" s="289"/>
      <c r="KMD192" s="289"/>
      <c r="KME192" s="289"/>
      <c r="KMF192" s="289"/>
      <c r="KMG192" s="289"/>
      <c r="KMH192" s="289"/>
      <c r="KMI192" s="289"/>
      <c r="KMJ192" s="289"/>
      <c r="KMK192" s="289"/>
      <c r="KML192" s="289"/>
      <c r="KMM192" s="289"/>
      <c r="KMN192" s="289"/>
      <c r="KMO192" s="289"/>
      <c r="KMP192" s="289"/>
      <c r="KMQ192" s="289"/>
      <c r="KMR192" s="289"/>
      <c r="KMS192" s="289"/>
      <c r="KMT192" s="289"/>
      <c r="KMU192" s="289"/>
      <c r="KMV192" s="289"/>
      <c r="KMW192" s="289"/>
      <c r="KMX192" s="289"/>
      <c r="KMY192" s="289"/>
      <c r="KMZ192" s="289"/>
      <c r="KNA192" s="289"/>
      <c r="KNB192" s="289"/>
      <c r="KNC192" s="289"/>
      <c r="KND192" s="289"/>
      <c r="KNE192" s="289"/>
      <c r="KNF192" s="289"/>
      <c r="KNG192" s="289"/>
      <c r="KNH192" s="289"/>
      <c r="KNI192" s="289"/>
      <c r="KNJ192" s="289"/>
      <c r="KNK192" s="289"/>
      <c r="KNL192" s="289"/>
      <c r="KNM192" s="289"/>
      <c r="KNN192" s="289"/>
      <c r="KNO192" s="289"/>
      <c r="KNP192" s="289"/>
      <c r="KNQ192" s="289"/>
      <c r="KNR192" s="289"/>
      <c r="KNS192" s="289"/>
      <c r="KNT192" s="289"/>
      <c r="KNU192" s="289"/>
      <c r="KNV192" s="289"/>
      <c r="KNW192" s="289"/>
      <c r="KNX192" s="289"/>
      <c r="KNY192" s="289"/>
      <c r="KNZ192" s="289"/>
      <c r="KOA192" s="289"/>
      <c r="KOB192" s="289"/>
      <c r="KOC192" s="289"/>
      <c r="KOD192" s="289"/>
      <c r="KOE192" s="289"/>
      <c r="KOF192" s="289"/>
      <c r="KOG192" s="289"/>
      <c r="KOH192" s="289"/>
      <c r="KOI192" s="289"/>
      <c r="KOJ192" s="289"/>
      <c r="KOK192" s="289"/>
      <c r="KOL192" s="289"/>
      <c r="KOM192" s="289"/>
      <c r="KON192" s="289"/>
      <c r="KOO192" s="289"/>
      <c r="KOP192" s="289"/>
      <c r="KOQ192" s="289"/>
      <c r="KOR192" s="289"/>
      <c r="KOS192" s="289"/>
      <c r="KOT192" s="289"/>
      <c r="KOU192" s="289"/>
      <c r="KOV192" s="289"/>
      <c r="KOW192" s="289"/>
      <c r="KOX192" s="289"/>
      <c r="KOY192" s="289"/>
      <c r="KOZ192" s="289"/>
      <c r="KPA192" s="289"/>
      <c r="KPB192" s="289"/>
      <c r="KPC192" s="289"/>
      <c r="KPD192" s="289"/>
      <c r="KPE192" s="289"/>
      <c r="KPF192" s="289"/>
      <c r="KPG192" s="289"/>
      <c r="KPH192" s="289"/>
      <c r="KPI192" s="289"/>
      <c r="KPJ192" s="289"/>
      <c r="KPK192" s="289"/>
      <c r="KPL192" s="289"/>
      <c r="KPM192" s="289"/>
      <c r="KPN192" s="289"/>
      <c r="KPO192" s="289"/>
      <c r="KPP192" s="289"/>
      <c r="KPQ192" s="289"/>
      <c r="KPR192" s="289"/>
      <c r="KPS192" s="289"/>
      <c r="KPT192" s="289"/>
      <c r="KPU192" s="289"/>
      <c r="KPV192" s="289"/>
      <c r="KPW192" s="289"/>
      <c r="KPX192" s="289"/>
      <c r="KPY192" s="289"/>
      <c r="KPZ192" s="289"/>
      <c r="KQA192" s="289"/>
      <c r="KQB192" s="289"/>
      <c r="KQC192" s="289"/>
      <c r="KQD192" s="289"/>
      <c r="KQE192" s="289"/>
      <c r="KQF192" s="289"/>
      <c r="KQG192" s="289"/>
      <c r="KQH192" s="289"/>
      <c r="KQI192" s="289"/>
      <c r="KQJ192" s="289"/>
      <c r="KQK192" s="289"/>
      <c r="KQL192" s="289"/>
      <c r="KQM192" s="289"/>
      <c r="KQN192" s="289"/>
      <c r="KQO192" s="289"/>
      <c r="KQP192" s="289"/>
      <c r="KQQ192" s="289"/>
      <c r="KQR192" s="289"/>
      <c r="KQS192" s="289"/>
      <c r="KQT192" s="289"/>
      <c r="KQU192" s="289"/>
      <c r="KQV192" s="289"/>
      <c r="KQW192" s="289"/>
      <c r="KQX192" s="289"/>
      <c r="KQY192" s="289"/>
      <c r="KQZ192" s="289"/>
      <c r="KRA192" s="289"/>
      <c r="KRB192" s="289"/>
      <c r="KRC192" s="289"/>
      <c r="KRD192" s="289"/>
      <c r="KRE192" s="289"/>
      <c r="KRF192" s="289"/>
      <c r="KRG192" s="289"/>
      <c r="KRH192" s="289"/>
      <c r="KRI192" s="289"/>
      <c r="KRJ192" s="289"/>
      <c r="KRK192" s="289"/>
      <c r="KRL192" s="289"/>
      <c r="KRM192" s="289"/>
      <c r="KRN192" s="289"/>
      <c r="KRO192" s="289"/>
      <c r="KRP192" s="289"/>
      <c r="KRQ192" s="289"/>
      <c r="KRR192" s="289"/>
      <c r="KRS192" s="289"/>
      <c r="KRT192" s="289"/>
      <c r="KRU192" s="289"/>
      <c r="KRV192" s="289"/>
      <c r="KRW192" s="289"/>
      <c r="KRX192" s="289"/>
      <c r="KRY192" s="289"/>
      <c r="KRZ192" s="289"/>
      <c r="KSA192" s="289"/>
      <c r="KSB192" s="289"/>
      <c r="KSC192" s="289"/>
      <c r="KSD192" s="289"/>
      <c r="KSE192" s="289"/>
      <c r="KSF192" s="289"/>
      <c r="KSG192" s="289"/>
      <c r="KSH192" s="289"/>
      <c r="KSI192" s="289"/>
      <c r="KSJ192" s="289"/>
      <c r="KSK192" s="289"/>
      <c r="KSL192" s="289"/>
      <c r="KSM192" s="289"/>
      <c r="KSN192" s="289"/>
      <c r="KSO192" s="289"/>
      <c r="KSP192" s="289"/>
      <c r="KSQ192" s="289"/>
      <c r="KSR192" s="289"/>
      <c r="KSS192" s="289"/>
      <c r="KST192" s="289"/>
      <c r="KSU192" s="289"/>
      <c r="KSV192" s="289"/>
      <c r="KSW192" s="289"/>
      <c r="KSX192" s="289"/>
      <c r="KSY192" s="289"/>
      <c r="KSZ192" s="289"/>
      <c r="KTA192" s="289"/>
      <c r="KTB192" s="289"/>
      <c r="KTC192" s="289"/>
      <c r="KTD192" s="289"/>
      <c r="KTE192" s="289"/>
      <c r="KTF192" s="289"/>
      <c r="KTG192" s="289"/>
      <c r="KTH192" s="289"/>
      <c r="KTI192" s="289"/>
      <c r="KTJ192" s="289"/>
      <c r="KTK192" s="289"/>
      <c r="KTL192" s="289"/>
      <c r="KTM192" s="289"/>
      <c r="KTN192" s="289"/>
      <c r="KTO192" s="289"/>
      <c r="KTP192" s="289"/>
      <c r="KTQ192" s="289"/>
      <c r="KTR192" s="289"/>
      <c r="KTS192" s="289"/>
      <c r="KTT192" s="289"/>
      <c r="KTU192" s="289"/>
      <c r="KTV192" s="289"/>
      <c r="KTW192" s="289"/>
      <c r="KTX192" s="289"/>
      <c r="KTY192" s="289"/>
      <c r="KTZ192" s="289"/>
      <c r="KUA192" s="289"/>
      <c r="KUB192" s="289"/>
      <c r="KUC192" s="289"/>
      <c r="KUD192" s="289"/>
      <c r="KUE192" s="289"/>
      <c r="KUF192" s="289"/>
      <c r="KUG192" s="289"/>
      <c r="KUH192" s="289"/>
      <c r="KUI192" s="289"/>
      <c r="KUJ192" s="289"/>
      <c r="KUK192" s="289"/>
      <c r="KUL192" s="289"/>
      <c r="KUM192" s="289"/>
      <c r="KUN192" s="289"/>
      <c r="KUO192" s="289"/>
      <c r="KUP192" s="289"/>
      <c r="KUQ192" s="289"/>
      <c r="KUR192" s="289"/>
      <c r="KUS192" s="289"/>
      <c r="KUT192" s="289"/>
      <c r="KUU192" s="289"/>
      <c r="KUV192" s="289"/>
      <c r="KUW192" s="289"/>
      <c r="KUX192" s="289"/>
      <c r="KUY192" s="289"/>
      <c r="KUZ192" s="289"/>
      <c r="KVA192" s="289"/>
      <c r="KVB192" s="289"/>
      <c r="KVC192" s="289"/>
      <c r="KVD192" s="289"/>
      <c r="KVE192" s="289"/>
      <c r="KVF192" s="289"/>
      <c r="KVG192" s="289"/>
      <c r="KVH192" s="289"/>
      <c r="KVI192" s="289"/>
      <c r="KVJ192" s="289"/>
      <c r="KVK192" s="289"/>
      <c r="KVL192" s="289"/>
      <c r="KVM192" s="289"/>
      <c r="KVN192" s="289"/>
      <c r="KVO192" s="289"/>
      <c r="KVP192" s="289"/>
      <c r="KVQ192" s="289"/>
      <c r="KVR192" s="289"/>
      <c r="KVS192" s="289"/>
      <c r="KVT192" s="289"/>
      <c r="KVU192" s="289"/>
      <c r="KVV192" s="289"/>
      <c r="KVW192" s="289"/>
      <c r="KVX192" s="289"/>
      <c r="KVY192" s="289"/>
      <c r="KVZ192" s="289"/>
      <c r="KWA192" s="289"/>
      <c r="KWB192" s="289"/>
      <c r="KWC192" s="289"/>
      <c r="KWD192" s="289"/>
      <c r="KWE192" s="289"/>
      <c r="KWF192" s="289"/>
      <c r="KWG192" s="289"/>
      <c r="KWH192" s="289"/>
      <c r="KWI192" s="289"/>
      <c r="KWJ192" s="289"/>
      <c r="KWK192" s="289"/>
      <c r="KWL192" s="289"/>
      <c r="KWM192" s="289"/>
      <c r="KWN192" s="289"/>
      <c r="KWO192" s="289"/>
      <c r="KWP192" s="289"/>
      <c r="KWQ192" s="289"/>
      <c r="KWR192" s="289"/>
      <c r="KWS192" s="289"/>
      <c r="KWT192" s="289"/>
      <c r="KWU192" s="289"/>
      <c r="KWV192" s="289"/>
      <c r="KWW192" s="289"/>
      <c r="KWX192" s="289"/>
      <c r="KWY192" s="289"/>
      <c r="KWZ192" s="289"/>
      <c r="KXA192" s="289"/>
      <c r="KXB192" s="289"/>
      <c r="KXC192" s="289"/>
      <c r="KXD192" s="289"/>
      <c r="KXE192" s="289"/>
      <c r="KXF192" s="289"/>
      <c r="KXG192" s="289"/>
      <c r="KXH192" s="289"/>
      <c r="KXI192" s="289"/>
      <c r="KXJ192" s="289"/>
      <c r="KXK192" s="289"/>
      <c r="KXL192" s="289"/>
      <c r="KXM192" s="289"/>
      <c r="KXN192" s="289"/>
      <c r="KXO192" s="289"/>
      <c r="KXP192" s="289"/>
      <c r="KXQ192" s="289"/>
      <c r="KXR192" s="289"/>
      <c r="KXS192" s="289"/>
      <c r="KXT192" s="289"/>
      <c r="KXU192" s="289"/>
      <c r="KXV192" s="289"/>
      <c r="KXW192" s="289"/>
      <c r="KXX192" s="289"/>
      <c r="KXY192" s="289"/>
      <c r="KXZ192" s="289"/>
      <c r="KYA192" s="289"/>
      <c r="KYB192" s="289"/>
      <c r="KYC192" s="289"/>
      <c r="KYD192" s="289"/>
      <c r="KYE192" s="289"/>
      <c r="KYF192" s="289"/>
      <c r="KYG192" s="289"/>
      <c r="KYH192" s="289"/>
      <c r="KYI192" s="289"/>
      <c r="KYJ192" s="289"/>
      <c r="KYK192" s="289"/>
      <c r="KYL192" s="289"/>
      <c r="KYM192" s="289"/>
      <c r="KYN192" s="289"/>
      <c r="KYO192" s="289"/>
      <c r="KYP192" s="289"/>
      <c r="KYQ192" s="289"/>
      <c r="KYR192" s="289"/>
      <c r="KYS192" s="289"/>
      <c r="KYT192" s="289"/>
      <c r="KYU192" s="289"/>
      <c r="KYV192" s="289"/>
      <c r="KYW192" s="289"/>
      <c r="KYX192" s="289"/>
      <c r="KYY192" s="289"/>
      <c r="KYZ192" s="289"/>
      <c r="KZA192" s="289"/>
      <c r="KZB192" s="289"/>
      <c r="KZC192" s="289"/>
      <c r="KZD192" s="289"/>
      <c r="KZE192" s="289"/>
      <c r="KZF192" s="289"/>
      <c r="KZG192" s="289"/>
      <c r="KZH192" s="289"/>
      <c r="KZI192" s="289"/>
      <c r="KZJ192" s="289"/>
      <c r="KZK192" s="289"/>
      <c r="KZL192" s="289"/>
      <c r="KZM192" s="289"/>
      <c r="KZN192" s="289"/>
      <c r="KZO192" s="289"/>
      <c r="KZP192" s="289"/>
      <c r="KZQ192" s="289"/>
      <c r="KZR192" s="289"/>
      <c r="KZS192" s="289"/>
      <c r="KZT192" s="289"/>
      <c r="KZU192" s="289"/>
      <c r="KZV192" s="289"/>
      <c r="KZW192" s="289"/>
      <c r="KZX192" s="289"/>
      <c r="KZY192" s="289"/>
      <c r="KZZ192" s="289"/>
      <c r="LAA192" s="289"/>
      <c r="LAB192" s="289"/>
      <c r="LAC192" s="289"/>
      <c r="LAD192" s="289"/>
      <c r="LAE192" s="289"/>
      <c r="LAF192" s="289"/>
      <c r="LAG192" s="289"/>
      <c r="LAH192" s="289"/>
      <c r="LAI192" s="289"/>
      <c r="LAJ192" s="289"/>
      <c r="LAK192" s="289"/>
      <c r="LAL192" s="289"/>
      <c r="LAM192" s="289"/>
      <c r="LAN192" s="289"/>
      <c r="LAO192" s="289"/>
      <c r="LAP192" s="289"/>
      <c r="LAQ192" s="289"/>
      <c r="LAR192" s="289"/>
      <c r="LAS192" s="289"/>
      <c r="LAT192" s="289"/>
      <c r="LAU192" s="289"/>
      <c r="LAV192" s="289"/>
      <c r="LAW192" s="289"/>
      <c r="LAX192" s="289"/>
      <c r="LAY192" s="289"/>
      <c r="LAZ192" s="289"/>
      <c r="LBA192" s="289"/>
      <c r="LBB192" s="289"/>
      <c r="LBC192" s="289"/>
      <c r="LBD192" s="289"/>
      <c r="LBE192" s="289"/>
      <c r="LBF192" s="289"/>
      <c r="LBG192" s="289"/>
      <c r="LBH192" s="289"/>
      <c r="LBI192" s="289"/>
      <c r="LBJ192" s="289"/>
      <c r="LBK192" s="289"/>
      <c r="LBL192" s="289"/>
      <c r="LBM192" s="289"/>
      <c r="LBN192" s="289"/>
      <c r="LBO192" s="289"/>
      <c r="LBP192" s="289"/>
      <c r="LBQ192" s="289"/>
      <c r="LBR192" s="289"/>
      <c r="LBS192" s="289"/>
      <c r="LBT192" s="289"/>
      <c r="LBU192" s="289"/>
      <c r="LBV192" s="289"/>
      <c r="LBW192" s="289"/>
      <c r="LBX192" s="289"/>
      <c r="LBY192" s="289"/>
      <c r="LBZ192" s="289"/>
      <c r="LCA192" s="289"/>
      <c r="LCB192" s="289"/>
      <c r="LCC192" s="289"/>
      <c r="LCD192" s="289"/>
      <c r="LCE192" s="289"/>
      <c r="LCF192" s="289"/>
      <c r="LCG192" s="289"/>
      <c r="LCH192" s="289"/>
      <c r="LCI192" s="289"/>
      <c r="LCJ192" s="289"/>
      <c r="LCK192" s="289"/>
      <c r="LCL192" s="289"/>
      <c r="LCM192" s="289"/>
      <c r="LCN192" s="289"/>
      <c r="LCO192" s="289"/>
      <c r="LCP192" s="289"/>
      <c r="LCQ192" s="289"/>
      <c r="LCR192" s="289"/>
      <c r="LCS192" s="289"/>
      <c r="LCT192" s="289"/>
      <c r="LCU192" s="289"/>
      <c r="LCV192" s="289"/>
      <c r="LCW192" s="289"/>
      <c r="LCX192" s="289"/>
      <c r="LCY192" s="289"/>
      <c r="LCZ192" s="289"/>
      <c r="LDA192" s="289"/>
      <c r="LDB192" s="289"/>
      <c r="LDC192" s="289"/>
      <c r="LDD192" s="289"/>
      <c r="LDE192" s="289"/>
      <c r="LDF192" s="289"/>
      <c r="LDG192" s="289"/>
      <c r="LDH192" s="289"/>
      <c r="LDI192" s="289"/>
      <c r="LDJ192" s="289"/>
      <c r="LDK192" s="289"/>
      <c r="LDL192" s="289"/>
      <c r="LDM192" s="289"/>
      <c r="LDN192" s="289"/>
      <c r="LDO192" s="289"/>
      <c r="LDP192" s="289"/>
      <c r="LDQ192" s="289"/>
      <c r="LDR192" s="289"/>
      <c r="LDS192" s="289"/>
      <c r="LDT192" s="289"/>
      <c r="LDU192" s="289"/>
      <c r="LDV192" s="289"/>
      <c r="LDW192" s="289"/>
      <c r="LDX192" s="289"/>
      <c r="LDY192" s="289"/>
      <c r="LDZ192" s="289"/>
      <c r="LEA192" s="289"/>
      <c r="LEB192" s="289"/>
      <c r="LEC192" s="289"/>
      <c r="LED192" s="289"/>
      <c r="LEE192" s="289"/>
      <c r="LEF192" s="289"/>
      <c r="LEG192" s="289"/>
      <c r="LEH192" s="289"/>
      <c r="LEI192" s="289"/>
      <c r="LEJ192" s="289"/>
      <c r="LEK192" s="289"/>
      <c r="LEL192" s="289"/>
      <c r="LEM192" s="289"/>
      <c r="LEN192" s="289"/>
      <c r="LEO192" s="289"/>
      <c r="LEP192" s="289"/>
      <c r="LEQ192" s="289"/>
      <c r="LER192" s="289"/>
      <c r="LES192" s="289"/>
      <c r="LET192" s="289"/>
      <c r="LEU192" s="289"/>
      <c r="LEV192" s="289"/>
      <c r="LEW192" s="289"/>
      <c r="LEX192" s="289"/>
      <c r="LEY192" s="289"/>
      <c r="LEZ192" s="289"/>
      <c r="LFA192" s="289"/>
      <c r="LFB192" s="289"/>
      <c r="LFC192" s="289"/>
      <c r="LFD192" s="289"/>
      <c r="LFE192" s="289"/>
      <c r="LFF192" s="289"/>
      <c r="LFG192" s="289"/>
      <c r="LFH192" s="289"/>
      <c r="LFI192" s="289"/>
      <c r="LFJ192" s="289"/>
      <c r="LFK192" s="289"/>
      <c r="LFL192" s="289"/>
      <c r="LFM192" s="289"/>
      <c r="LFN192" s="289"/>
      <c r="LFO192" s="289"/>
      <c r="LFP192" s="289"/>
      <c r="LFQ192" s="289"/>
      <c r="LFR192" s="289"/>
      <c r="LFS192" s="289"/>
      <c r="LFT192" s="289"/>
      <c r="LFU192" s="289"/>
      <c r="LFV192" s="289"/>
      <c r="LFW192" s="289"/>
      <c r="LFX192" s="289"/>
      <c r="LFY192" s="289"/>
      <c r="LFZ192" s="289"/>
      <c r="LGA192" s="289"/>
      <c r="LGB192" s="289"/>
      <c r="LGC192" s="289"/>
      <c r="LGD192" s="289"/>
      <c r="LGE192" s="289"/>
      <c r="LGF192" s="289"/>
      <c r="LGG192" s="289"/>
      <c r="LGH192" s="289"/>
      <c r="LGI192" s="289"/>
      <c r="LGJ192" s="289"/>
      <c r="LGK192" s="289"/>
      <c r="LGL192" s="289"/>
      <c r="LGM192" s="289"/>
      <c r="LGN192" s="289"/>
      <c r="LGO192" s="289"/>
      <c r="LGP192" s="289"/>
      <c r="LGQ192" s="289"/>
      <c r="LGR192" s="289"/>
      <c r="LGS192" s="289"/>
      <c r="LGT192" s="289"/>
      <c r="LGU192" s="289"/>
      <c r="LGV192" s="289"/>
      <c r="LGW192" s="289"/>
      <c r="LGX192" s="289"/>
      <c r="LGY192" s="289"/>
      <c r="LGZ192" s="289"/>
      <c r="LHA192" s="289"/>
      <c r="LHB192" s="289"/>
      <c r="LHC192" s="289"/>
      <c r="LHD192" s="289"/>
      <c r="LHE192" s="289"/>
      <c r="LHF192" s="289"/>
      <c r="LHG192" s="289"/>
      <c r="LHH192" s="289"/>
      <c r="LHI192" s="289"/>
      <c r="LHJ192" s="289"/>
      <c r="LHK192" s="289"/>
      <c r="LHL192" s="289"/>
      <c r="LHM192" s="289"/>
      <c r="LHN192" s="289"/>
      <c r="LHO192" s="289"/>
      <c r="LHP192" s="289"/>
      <c r="LHQ192" s="289"/>
      <c r="LHR192" s="289"/>
      <c r="LHS192" s="289"/>
      <c r="LHT192" s="289"/>
      <c r="LHU192" s="289"/>
      <c r="LHV192" s="289"/>
      <c r="LHW192" s="289"/>
      <c r="LHX192" s="289"/>
      <c r="LHY192" s="289"/>
      <c r="LHZ192" s="289"/>
      <c r="LIA192" s="289"/>
      <c r="LIB192" s="289"/>
      <c r="LIC192" s="289"/>
      <c r="LID192" s="289"/>
      <c r="LIE192" s="289"/>
      <c r="LIF192" s="289"/>
      <c r="LIG192" s="289"/>
      <c r="LIH192" s="289"/>
      <c r="LII192" s="289"/>
      <c r="LIJ192" s="289"/>
      <c r="LIK192" s="289"/>
      <c r="LIL192" s="289"/>
      <c r="LIM192" s="289"/>
      <c r="LIN192" s="289"/>
      <c r="LIO192" s="289"/>
      <c r="LIP192" s="289"/>
      <c r="LIQ192" s="289"/>
      <c r="LIR192" s="289"/>
      <c r="LIS192" s="289"/>
      <c r="LIT192" s="289"/>
      <c r="LIU192" s="289"/>
      <c r="LIV192" s="289"/>
      <c r="LIW192" s="289"/>
      <c r="LIX192" s="289"/>
      <c r="LIY192" s="289"/>
      <c r="LIZ192" s="289"/>
      <c r="LJA192" s="289"/>
      <c r="LJB192" s="289"/>
      <c r="LJC192" s="289"/>
      <c r="LJD192" s="289"/>
      <c r="LJE192" s="289"/>
      <c r="LJF192" s="289"/>
      <c r="LJG192" s="289"/>
      <c r="LJH192" s="289"/>
      <c r="LJI192" s="289"/>
      <c r="LJJ192" s="289"/>
      <c r="LJK192" s="289"/>
      <c r="LJL192" s="289"/>
      <c r="LJM192" s="289"/>
      <c r="LJN192" s="289"/>
      <c r="LJO192" s="289"/>
      <c r="LJP192" s="289"/>
      <c r="LJQ192" s="289"/>
      <c r="LJR192" s="289"/>
      <c r="LJS192" s="289"/>
      <c r="LJT192" s="289"/>
      <c r="LJU192" s="289"/>
      <c r="LJV192" s="289"/>
      <c r="LJW192" s="289"/>
      <c r="LJX192" s="289"/>
      <c r="LJY192" s="289"/>
      <c r="LJZ192" s="289"/>
      <c r="LKA192" s="289"/>
      <c r="LKB192" s="289"/>
      <c r="LKC192" s="289"/>
      <c r="LKD192" s="289"/>
      <c r="LKE192" s="289"/>
      <c r="LKF192" s="289"/>
      <c r="LKG192" s="289"/>
      <c r="LKH192" s="289"/>
      <c r="LKI192" s="289"/>
      <c r="LKJ192" s="289"/>
      <c r="LKK192" s="289"/>
      <c r="LKL192" s="289"/>
      <c r="LKM192" s="289"/>
      <c r="LKN192" s="289"/>
      <c r="LKO192" s="289"/>
      <c r="LKP192" s="289"/>
      <c r="LKQ192" s="289"/>
      <c r="LKR192" s="289"/>
      <c r="LKS192" s="289"/>
      <c r="LKT192" s="289"/>
      <c r="LKU192" s="289"/>
      <c r="LKV192" s="289"/>
      <c r="LKW192" s="289"/>
      <c r="LKX192" s="289"/>
      <c r="LKY192" s="289"/>
      <c r="LKZ192" s="289"/>
      <c r="LLA192" s="289"/>
      <c r="LLB192" s="289"/>
      <c r="LLC192" s="289"/>
      <c r="LLD192" s="289"/>
      <c r="LLE192" s="289"/>
      <c r="LLF192" s="289"/>
      <c r="LLG192" s="289"/>
      <c r="LLH192" s="289"/>
      <c r="LLI192" s="289"/>
      <c r="LLJ192" s="289"/>
      <c r="LLK192" s="289"/>
      <c r="LLL192" s="289"/>
      <c r="LLM192" s="289"/>
      <c r="LLN192" s="289"/>
      <c r="LLO192" s="289"/>
      <c r="LLP192" s="289"/>
      <c r="LLQ192" s="289"/>
      <c r="LLR192" s="289"/>
      <c r="LLS192" s="289"/>
      <c r="LLT192" s="289"/>
      <c r="LLU192" s="289"/>
      <c r="LLV192" s="289"/>
      <c r="LLW192" s="289"/>
      <c r="LLX192" s="289"/>
      <c r="LLY192" s="289"/>
      <c r="LLZ192" s="289"/>
      <c r="LMA192" s="289"/>
      <c r="LMB192" s="289"/>
      <c r="LMC192" s="289"/>
      <c r="LMD192" s="289"/>
      <c r="LME192" s="289"/>
      <c r="LMF192" s="289"/>
      <c r="LMG192" s="289"/>
      <c r="LMH192" s="289"/>
      <c r="LMI192" s="289"/>
      <c r="LMJ192" s="289"/>
      <c r="LMK192" s="289"/>
      <c r="LML192" s="289"/>
      <c r="LMM192" s="289"/>
      <c r="LMN192" s="289"/>
      <c r="LMO192" s="289"/>
      <c r="LMP192" s="289"/>
      <c r="LMQ192" s="289"/>
      <c r="LMR192" s="289"/>
      <c r="LMS192" s="289"/>
      <c r="LMT192" s="289"/>
      <c r="LMU192" s="289"/>
      <c r="LMV192" s="289"/>
      <c r="LMW192" s="289"/>
      <c r="LMX192" s="289"/>
      <c r="LMY192" s="289"/>
      <c r="LMZ192" s="289"/>
      <c r="LNA192" s="289"/>
      <c r="LNB192" s="289"/>
      <c r="LNC192" s="289"/>
      <c r="LND192" s="289"/>
      <c r="LNE192" s="289"/>
      <c r="LNF192" s="289"/>
      <c r="LNG192" s="289"/>
      <c r="LNH192" s="289"/>
      <c r="LNI192" s="289"/>
      <c r="LNJ192" s="289"/>
      <c r="LNK192" s="289"/>
      <c r="LNL192" s="289"/>
      <c r="LNM192" s="289"/>
      <c r="LNN192" s="289"/>
      <c r="LNO192" s="289"/>
      <c r="LNP192" s="289"/>
      <c r="LNQ192" s="289"/>
      <c r="LNR192" s="289"/>
      <c r="LNS192" s="289"/>
      <c r="LNT192" s="289"/>
      <c r="LNU192" s="289"/>
      <c r="LNV192" s="289"/>
      <c r="LNW192" s="289"/>
      <c r="LNX192" s="289"/>
      <c r="LNY192" s="289"/>
      <c r="LNZ192" s="289"/>
      <c r="LOA192" s="289"/>
      <c r="LOB192" s="289"/>
      <c r="LOC192" s="289"/>
      <c r="LOD192" s="289"/>
      <c r="LOE192" s="289"/>
      <c r="LOF192" s="289"/>
      <c r="LOG192" s="289"/>
      <c r="LOH192" s="289"/>
      <c r="LOI192" s="289"/>
      <c r="LOJ192" s="289"/>
      <c r="LOK192" s="289"/>
      <c r="LOL192" s="289"/>
      <c r="LOM192" s="289"/>
      <c r="LON192" s="289"/>
      <c r="LOO192" s="289"/>
      <c r="LOP192" s="289"/>
      <c r="LOQ192" s="289"/>
      <c r="LOR192" s="289"/>
      <c r="LOS192" s="289"/>
      <c r="LOT192" s="289"/>
      <c r="LOU192" s="289"/>
      <c r="LOV192" s="289"/>
      <c r="LOW192" s="289"/>
      <c r="LOX192" s="289"/>
      <c r="LOY192" s="289"/>
      <c r="LOZ192" s="289"/>
      <c r="LPA192" s="289"/>
      <c r="LPB192" s="289"/>
      <c r="LPC192" s="289"/>
      <c r="LPD192" s="289"/>
      <c r="LPE192" s="289"/>
      <c r="LPF192" s="289"/>
      <c r="LPG192" s="289"/>
      <c r="LPH192" s="289"/>
      <c r="LPI192" s="289"/>
      <c r="LPJ192" s="289"/>
      <c r="LPK192" s="289"/>
      <c r="LPL192" s="289"/>
      <c r="LPM192" s="289"/>
      <c r="LPN192" s="289"/>
      <c r="LPO192" s="289"/>
      <c r="LPP192" s="289"/>
      <c r="LPQ192" s="289"/>
      <c r="LPR192" s="289"/>
      <c r="LPS192" s="289"/>
      <c r="LPT192" s="289"/>
      <c r="LPU192" s="289"/>
      <c r="LPV192" s="289"/>
      <c r="LPW192" s="289"/>
      <c r="LPX192" s="289"/>
      <c r="LPY192" s="289"/>
      <c r="LPZ192" s="289"/>
      <c r="LQA192" s="289"/>
      <c r="LQB192" s="289"/>
      <c r="LQC192" s="289"/>
      <c r="LQD192" s="289"/>
      <c r="LQE192" s="289"/>
      <c r="LQF192" s="289"/>
      <c r="LQG192" s="289"/>
      <c r="LQH192" s="289"/>
      <c r="LQI192" s="289"/>
      <c r="LQJ192" s="289"/>
      <c r="LQK192" s="289"/>
      <c r="LQL192" s="289"/>
      <c r="LQM192" s="289"/>
      <c r="LQN192" s="289"/>
      <c r="LQO192" s="289"/>
      <c r="LQP192" s="289"/>
      <c r="LQQ192" s="289"/>
      <c r="LQR192" s="289"/>
      <c r="LQS192" s="289"/>
      <c r="LQT192" s="289"/>
      <c r="LQU192" s="289"/>
      <c r="LQV192" s="289"/>
      <c r="LQW192" s="289"/>
      <c r="LQX192" s="289"/>
      <c r="LQY192" s="289"/>
      <c r="LQZ192" s="289"/>
      <c r="LRA192" s="289"/>
      <c r="LRB192" s="289"/>
      <c r="LRC192" s="289"/>
      <c r="LRD192" s="289"/>
      <c r="LRE192" s="289"/>
      <c r="LRF192" s="289"/>
      <c r="LRG192" s="289"/>
      <c r="LRH192" s="289"/>
      <c r="LRI192" s="289"/>
      <c r="LRJ192" s="289"/>
      <c r="LRK192" s="289"/>
      <c r="LRL192" s="289"/>
      <c r="LRM192" s="289"/>
      <c r="LRN192" s="289"/>
      <c r="LRO192" s="289"/>
      <c r="LRP192" s="289"/>
      <c r="LRQ192" s="289"/>
      <c r="LRR192" s="289"/>
      <c r="LRS192" s="289"/>
      <c r="LRT192" s="289"/>
      <c r="LRU192" s="289"/>
      <c r="LRV192" s="289"/>
      <c r="LRW192" s="289"/>
      <c r="LRX192" s="289"/>
      <c r="LRY192" s="289"/>
      <c r="LRZ192" s="289"/>
      <c r="LSA192" s="289"/>
      <c r="LSB192" s="289"/>
      <c r="LSC192" s="289"/>
      <c r="LSD192" s="289"/>
      <c r="LSE192" s="289"/>
      <c r="LSF192" s="289"/>
      <c r="LSG192" s="289"/>
      <c r="LSH192" s="289"/>
      <c r="LSI192" s="289"/>
      <c r="LSJ192" s="289"/>
      <c r="LSK192" s="289"/>
      <c r="LSL192" s="289"/>
      <c r="LSM192" s="289"/>
      <c r="LSN192" s="289"/>
      <c r="LSO192" s="289"/>
      <c r="LSP192" s="289"/>
      <c r="LSQ192" s="289"/>
      <c r="LSR192" s="289"/>
      <c r="LSS192" s="289"/>
      <c r="LST192" s="289"/>
      <c r="LSU192" s="289"/>
      <c r="LSV192" s="289"/>
      <c r="LSW192" s="289"/>
      <c r="LSX192" s="289"/>
      <c r="LSY192" s="289"/>
      <c r="LSZ192" s="289"/>
      <c r="LTA192" s="289"/>
      <c r="LTB192" s="289"/>
      <c r="LTC192" s="289"/>
      <c r="LTD192" s="289"/>
      <c r="LTE192" s="289"/>
      <c r="LTF192" s="289"/>
      <c r="LTG192" s="289"/>
      <c r="LTH192" s="289"/>
      <c r="LTI192" s="289"/>
      <c r="LTJ192" s="289"/>
      <c r="LTK192" s="289"/>
      <c r="LTL192" s="289"/>
      <c r="LTM192" s="289"/>
      <c r="LTN192" s="289"/>
      <c r="LTO192" s="289"/>
      <c r="LTP192" s="289"/>
      <c r="LTQ192" s="289"/>
      <c r="LTR192" s="289"/>
      <c r="LTS192" s="289"/>
      <c r="LTT192" s="289"/>
      <c r="LTU192" s="289"/>
      <c r="LTV192" s="289"/>
      <c r="LTW192" s="289"/>
      <c r="LTX192" s="289"/>
      <c r="LTY192" s="289"/>
      <c r="LTZ192" s="289"/>
      <c r="LUA192" s="289"/>
      <c r="LUB192" s="289"/>
      <c r="LUC192" s="289"/>
      <c r="LUD192" s="289"/>
      <c r="LUE192" s="289"/>
      <c r="LUF192" s="289"/>
      <c r="LUG192" s="289"/>
      <c r="LUH192" s="289"/>
      <c r="LUI192" s="289"/>
      <c r="LUJ192" s="289"/>
      <c r="LUK192" s="289"/>
      <c r="LUL192" s="289"/>
      <c r="LUM192" s="289"/>
      <c r="LUN192" s="289"/>
      <c r="LUO192" s="289"/>
      <c r="LUP192" s="289"/>
      <c r="LUQ192" s="289"/>
      <c r="LUR192" s="289"/>
      <c r="LUS192" s="289"/>
      <c r="LUT192" s="289"/>
      <c r="LUU192" s="289"/>
      <c r="LUV192" s="289"/>
      <c r="LUW192" s="289"/>
      <c r="LUX192" s="289"/>
      <c r="LUY192" s="289"/>
      <c r="LUZ192" s="289"/>
      <c r="LVA192" s="289"/>
      <c r="LVB192" s="289"/>
      <c r="LVC192" s="289"/>
      <c r="LVD192" s="289"/>
      <c r="LVE192" s="289"/>
      <c r="LVF192" s="289"/>
      <c r="LVG192" s="289"/>
      <c r="LVH192" s="289"/>
      <c r="LVI192" s="289"/>
      <c r="LVJ192" s="289"/>
      <c r="LVK192" s="289"/>
      <c r="LVL192" s="289"/>
      <c r="LVM192" s="289"/>
      <c r="LVN192" s="289"/>
      <c r="LVO192" s="289"/>
      <c r="LVP192" s="289"/>
      <c r="LVQ192" s="289"/>
      <c r="LVR192" s="289"/>
      <c r="LVS192" s="289"/>
      <c r="LVT192" s="289"/>
      <c r="LVU192" s="289"/>
      <c r="LVV192" s="289"/>
      <c r="LVW192" s="289"/>
      <c r="LVX192" s="289"/>
      <c r="LVY192" s="289"/>
      <c r="LVZ192" s="289"/>
      <c r="LWA192" s="289"/>
      <c r="LWB192" s="289"/>
      <c r="LWC192" s="289"/>
      <c r="LWD192" s="289"/>
      <c r="LWE192" s="289"/>
      <c r="LWF192" s="289"/>
      <c r="LWG192" s="289"/>
      <c r="LWH192" s="289"/>
      <c r="LWI192" s="289"/>
      <c r="LWJ192" s="289"/>
      <c r="LWK192" s="289"/>
      <c r="LWL192" s="289"/>
      <c r="LWM192" s="289"/>
      <c r="LWN192" s="289"/>
      <c r="LWO192" s="289"/>
      <c r="LWP192" s="289"/>
      <c r="LWQ192" s="289"/>
      <c r="LWR192" s="289"/>
      <c r="LWS192" s="289"/>
      <c r="LWT192" s="289"/>
      <c r="LWU192" s="289"/>
      <c r="LWV192" s="289"/>
      <c r="LWW192" s="289"/>
      <c r="LWX192" s="289"/>
      <c r="LWY192" s="289"/>
      <c r="LWZ192" s="289"/>
      <c r="LXA192" s="289"/>
      <c r="LXB192" s="289"/>
      <c r="LXC192" s="289"/>
      <c r="LXD192" s="289"/>
      <c r="LXE192" s="289"/>
      <c r="LXF192" s="289"/>
      <c r="LXG192" s="289"/>
      <c r="LXH192" s="289"/>
      <c r="LXI192" s="289"/>
      <c r="LXJ192" s="289"/>
      <c r="LXK192" s="289"/>
      <c r="LXL192" s="289"/>
      <c r="LXM192" s="289"/>
      <c r="LXN192" s="289"/>
      <c r="LXO192" s="289"/>
      <c r="LXP192" s="289"/>
      <c r="LXQ192" s="289"/>
      <c r="LXR192" s="289"/>
      <c r="LXS192" s="289"/>
      <c r="LXT192" s="289"/>
      <c r="LXU192" s="289"/>
      <c r="LXV192" s="289"/>
      <c r="LXW192" s="289"/>
      <c r="LXX192" s="289"/>
      <c r="LXY192" s="289"/>
      <c r="LXZ192" s="289"/>
      <c r="LYA192" s="289"/>
      <c r="LYB192" s="289"/>
      <c r="LYC192" s="289"/>
      <c r="LYD192" s="289"/>
      <c r="LYE192" s="289"/>
      <c r="LYF192" s="289"/>
      <c r="LYG192" s="289"/>
      <c r="LYH192" s="289"/>
      <c r="LYI192" s="289"/>
      <c r="LYJ192" s="289"/>
      <c r="LYK192" s="289"/>
      <c r="LYL192" s="289"/>
      <c r="LYM192" s="289"/>
      <c r="LYN192" s="289"/>
      <c r="LYO192" s="289"/>
      <c r="LYP192" s="289"/>
      <c r="LYQ192" s="289"/>
      <c r="LYR192" s="289"/>
      <c r="LYS192" s="289"/>
      <c r="LYT192" s="289"/>
      <c r="LYU192" s="289"/>
      <c r="LYV192" s="289"/>
      <c r="LYW192" s="289"/>
      <c r="LYX192" s="289"/>
      <c r="LYY192" s="289"/>
      <c r="LYZ192" s="289"/>
      <c r="LZA192" s="289"/>
      <c r="LZB192" s="289"/>
      <c r="LZC192" s="289"/>
      <c r="LZD192" s="289"/>
      <c r="LZE192" s="289"/>
      <c r="LZF192" s="289"/>
      <c r="LZG192" s="289"/>
      <c r="LZH192" s="289"/>
      <c r="LZI192" s="289"/>
      <c r="LZJ192" s="289"/>
      <c r="LZK192" s="289"/>
      <c r="LZL192" s="289"/>
      <c r="LZM192" s="289"/>
      <c r="LZN192" s="289"/>
      <c r="LZO192" s="289"/>
      <c r="LZP192" s="289"/>
      <c r="LZQ192" s="289"/>
      <c r="LZR192" s="289"/>
      <c r="LZS192" s="289"/>
      <c r="LZT192" s="289"/>
      <c r="LZU192" s="289"/>
      <c r="LZV192" s="289"/>
      <c r="LZW192" s="289"/>
      <c r="LZX192" s="289"/>
      <c r="LZY192" s="289"/>
      <c r="LZZ192" s="289"/>
      <c r="MAA192" s="289"/>
      <c r="MAB192" s="289"/>
      <c r="MAC192" s="289"/>
      <c r="MAD192" s="289"/>
      <c r="MAE192" s="289"/>
      <c r="MAF192" s="289"/>
      <c r="MAG192" s="289"/>
      <c r="MAH192" s="289"/>
      <c r="MAI192" s="289"/>
      <c r="MAJ192" s="289"/>
      <c r="MAK192" s="289"/>
      <c r="MAL192" s="289"/>
      <c r="MAM192" s="289"/>
      <c r="MAN192" s="289"/>
      <c r="MAO192" s="289"/>
      <c r="MAP192" s="289"/>
      <c r="MAQ192" s="289"/>
      <c r="MAR192" s="289"/>
      <c r="MAS192" s="289"/>
      <c r="MAT192" s="289"/>
      <c r="MAU192" s="289"/>
      <c r="MAV192" s="289"/>
      <c r="MAW192" s="289"/>
      <c r="MAX192" s="289"/>
      <c r="MAY192" s="289"/>
      <c r="MAZ192" s="289"/>
      <c r="MBA192" s="289"/>
      <c r="MBB192" s="289"/>
      <c r="MBC192" s="289"/>
      <c r="MBD192" s="289"/>
      <c r="MBE192" s="289"/>
      <c r="MBF192" s="289"/>
      <c r="MBG192" s="289"/>
      <c r="MBH192" s="289"/>
      <c r="MBI192" s="289"/>
      <c r="MBJ192" s="289"/>
      <c r="MBK192" s="289"/>
      <c r="MBL192" s="289"/>
      <c r="MBM192" s="289"/>
      <c r="MBN192" s="289"/>
      <c r="MBO192" s="289"/>
      <c r="MBP192" s="289"/>
      <c r="MBQ192" s="289"/>
      <c r="MBR192" s="289"/>
      <c r="MBS192" s="289"/>
      <c r="MBT192" s="289"/>
      <c r="MBU192" s="289"/>
      <c r="MBV192" s="289"/>
      <c r="MBW192" s="289"/>
      <c r="MBX192" s="289"/>
      <c r="MBY192" s="289"/>
      <c r="MBZ192" s="289"/>
      <c r="MCA192" s="289"/>
      <c r="MCB192" s="289"/>
      <c r="MCC192" s="289"/>
      <c r="MCD192" s="289"/>
      <c r="MCE192" s="289"/>
      <c r="MCF192" s="289"/>
      <c r="MCG192" s="289"/>
      <c r="MCH192" s="289"/>
      <c r="MCI192" s="289"/>
      <c r="MCJ192" s="289"/>
      <c r="MCK192" s="289"/>
      <c r="MCL192" s="289"/>
      <c r="MCM192" s="289"/>
      <c r="MCN192" s="289"/>
      <c r="MCO192" s="289"/>
      <c r="MCP192" s="289"/>
      <c r="MCQ192" s="289"/>
      <c r="MCR192" s="289"/>
      <c r="MCS192" s="289"/>
      <c r="MCT192" s="289"/>
      <c r="MCU192" s="289"/>
      <c r="MCV192" s="289"/>
      <c r="MCW192" s="289"/>
      <c r="MCX192" s="289"/>
      <c r="MCY192" s="289"/>
      <c r="MCZ192" s="289"/>
      <c r="MDA192" s="289"/>
      <c r="MDB192" s="289"/>
      <c r="MDC192" s="289"/>
      <c r="MDD192" s="289"/>
      <c r="MDE192" s="289"/>
      <c r="MDF192" s="289"/>
      <c r="MDG192" s="289"/>
      <c r="MDH192" s="289"/>
      <c r="MDI192" s="289"/>
      <c r="MDJ192" s="289"/>
      <c r="MDK192" s="289"/>
      <c r="MDL192" s="289"/>
      <c r="MDM192" s="289"/>
      <c r="MDN192" s="289"/>
      <c r="MDO192" s="289"/>
      <c r="MDP192" s="289"/>
      <c r="MDQ192" s="289"/>
      <c r="MDR192" s="289"/>
      <c r="MDS192" s="289"/>
      <c r="MDT192" s="289"/>
      <c r="MDU192" s="289"/>
      <c r="MDV192" s="289"/>
      <c r="MDW192" s="289"/>
      <c r="MDX192" s="289"/>
      <c r="MDY192" s="289"/>
      <c r="MDZ192" s="289"/>
      <c r="MEA192" s="289"/>
      <c r="MEB192" s="289"/>
      <c r="MEC192" s="289"/>
      <c r="MED192" s="289"/>
      <c r="MEE192" s="289"/>
      <c r="MEF192" s="289"/>
      <c r="MEG192" s="289"/>
      <c r="MEH192" s="289"/>
      <c r="MEI192" s="289"/>
      <c r="MEJ192" s="289"/>
      <c r="MEK192" s="289"/>
      <c r="MEL192" s="289"/>
      <c r="MEM192" s="289"/>
      <c r="MEN192" s="289"/>
      <c r="MEO192" s="289"/>
      <c r="MEP192" s="289"/>
      <c r="MEQ192" s="289"/>
      <c r="MER192" s="289"/>
      <c r="MES192" s="289"/>
      <c r="MET192" s="289"/>
      <c r="MEU192" s="289"/>
      <c r="MEV192" s="289"/>
      <c r="MEW192" s="289"/>
      <c r="MEX192" s="289"/>
      <c r="MEY192" s="289"/>
      <c r="MEZ192" s="289"/>
      <c r="MFA192" s="289"/>
      <c r="MFB192" s="289"/>
      <c r="MFC192" s="289"/>
      <c r="MFD192" s="289"/>
      <c r="MFE192" s="289"/>
      <c r="MFF192" s="289"/>
      <c r="MFG192" s="289"/>
      <c r="MFH192" s="289"/>
      <c r="MFI192" s="289"/>
      <c r="MFJ192" s="289"/>
      <c r="MFK192" s="289"/>
      <c r="MFL192" s="289"/>
      <c r="MFM192" s="289"/>
      <c r="MFN192" s="289"/>
      <c r="MFO192" s="289"/>
      <c r="MFP192" s="289"/>
      <c r="MFQ192" s="289"/>
      <c r="MFR192" s="289"/>
      <c r="MFS192" s="289"/>
      <c r="MFT192" s="289"/>
      <c r="MFU192" s="289"/>
      <c r="MFV192" s="289"/>
      <c r="MFW192" s="289"/>
      <c r="MFX192" s="289"/>
      <c r="MFY192" s="289"/>
      <c r="MFZ192" s="289"/>
      <c r="MGA192" s="289"/>
      <c r="MGB192" s="289"/>
      <c r="MGC192" s="289"/>
      <c r="MGD192" s="289"/>
      <c r="MGE192" s="289"/>
      <c r="MGF192" s="289"/>
      <c r="MGG192" s="289"/>
      <c r="MGH192" s="289"/>
      <c r="MGI192" s="289"/>
      <c r="MGJ192" s="289"/>
      <c r="MGK192" s="289"/>
      <c r="MGL192" s="289"/>
      <c r="MGM192" s="289"/>
      <c r="MGN192" s="289"/>
      <c r="MGO192" s="289"/>
      <c r="MGP192" s="289"/>
      <c r="MGQ192" s="289"/>
      <c r="MGR192" s="289"/>
      <c r="MGS192" s="289"/>
      <c r="MGT192" s="289"/>
      <c r="MGU192" s="289"/>
      <c r="MGV192" s="289"/>
      <c r="MGW192" s="289"/>
      <c r="MGX192" s="289"/>
      <c r="MGY192" s="289"/>
      <c r="MGZ192" s="289"/>
      <c r="MHA192" s="289"/>
      <c r="MHB192" s="289"/>
      <c r="MHC192" s="289"/>
      <c r="MHD192" s="289"/>
      <c r="MHE192" s="289"/>
      <c r="MHF192" s="289"/>
      <c r="MHG192" s="289"/>
      <c r="MHH192" s="289"/>
      <c r="MHI192" s="289"/>
      <c r="MHJ192" s="289"/>
      <c r="MHK192" s="289"/>
      <c r="MHL192" s="289"/>
      <c r="MHM192" s="289"/>
      <c r="MHN192" s="289"/>
      <c r="MHO192" s="289"/>
      <c r="MHP192" s="289"/>
      <c r="MHQ192" s="289"/>
      <c r="MHR192" s="289"/>
      <c r="MHS192" s="289"/>
      <c r="MHT192" s="289"/>
      <c r="MHU192" s="289"/>
      <c r="MHV192" s="289"/>
      <c r="MHW192" s="289"/>
      <c r="MHX192" s="289"/>
      <c r="MHY192" s="289"/>
      <c r="MHZ192" s="289"/>
      <c r="MIA192" s="289"/>
      <c r="MIB192" s="289"/>
      <c r="MIC192" s="289"/>
      <c r="MID192" s="289"/>
      <c r="MIE192" s="289"/>
      <c r="MIF192" s="289"/>
      <c r="MIG192" s="289"/>
      <c r="MIH192" s="289"/>
      <c r="MII192" s="289"/>
      <c r="MIJ192" s="289"/>
      <c r="MIK192" s="289"/>
      <c r="MIL192" s="289"/>
      <c r="MIM192" s="289"/>
      <c r="MIN192" s="289"/>
      <c r="MIO192" s="289"/>
      <c r="MIP192" s="289"/>
      <c r="MIQ192" s="289"/>
      <c r="MIR192" s="289"/>
      <c r="MIS192" s="289"/>
      <c r="MIT192" s="289"/>
      <c r="MIU192" s="289"/>
      <c r="MIV192" s="289"/>
      <c r="MIW192" s="289"/>
      <c r="MIX192" s="289"/>
      <c r="MIY192" s="289"/>
      <c r="MIZ192" s="289"/>
      <c r="MJA192" s="289"/>
      <c r="MJB192" s="289"/>
      <c r="MJC192" s="289"/>
      <c r="MJD192" s="289"/>
      <c r="MJE192" s="289"/>
      <c r="MJF192" s="289"/>
      <c r="MJG192" s="289"/>
      <c r="MJH192" s="289"/>
      <c r="MJI192" s="289"/>
      <c r="MJJ192" s="289"/>
      <c r="MJK192" s="289"/>
      <c r="MJL192" s="289"/>
      <c r="MJM192" s="289"/>
      <c r="MJN192" s="289"/>
      <c r="MJO192" s="289"/>
      <c r="MJP192" s="289"/>
      <c r="MJQ192" s="289"/>
      <c r="MJR192" s="289"/>
      <c r="MJS192" s="289"/>
      <c r="MJT192" s="289"/>
      <c r="MJU192" s="289"/>
      <c r="MJV192" s="289"/>
      <c r="MJW192" s="289"/>
      <c r="MJX192" s="289"/>
      <c r="MJY192" s="289"/>
      <c r="MJZ192" s="289"/>
      <c r="MKA192" s="289"/>
      <c r="MKB192" s="289"/>
      <c r="MKC192" s="289"/>
      <c r="MKD192" s="289"/>
      <c r="MKE192" s="289"/>
      <c r="MKF192" s="289"/>
      <c r="MKG192" s="289"/>
      <c r="MKH192" s="289"/>
      <c r="MKI192" s="289"/>
      <c r="MKJ192" s="289"/>
      <c r="MKK192" s="289"/>
      <c r="MKL192" s="289"/>
      <c r="MKM192" s="289"/>
      <c r="MKN192" s="289"/>
      <c r="MKO192" s="289"/>
      <c r="MKP192" s="289"/>
      <c r="MKQ192" s="289"/>
      <c r="MKR192" s="289"/>
      <c r="MKS192" s="289"/>
      <c r="MKT192" s="289"/>
      <c r="MKU192" s="289"/>
      <c r="MKV192" s="289"/>
      <c r="MKW192" s="289"/>
      <c r="MKX192" s="289"/>
      <c r="MKY192" s="289"/>
      <c r="MKZ192" s="289"/>
      <c r="MLA192" s="289"/>
      <c r="MLB192" s="289"/>
      <c r="MLC192" s="289"/>
      <c r="MLD192" s="289"/>
      <c r="MLE192" s="289"/>
      <c r="MLF192" s="289"/>
      <c r="MLG192" s="289"/>
      <c r="MLH192" s="289"/>
      <c r="MLI192" s="289"/>
      <c r="MLJ192" s="289"/>
      <c r="MLK192" s="289"/>
      <c r="MLL192" s="289"/>
      <c r="MLM192" s="289"/>
      <c r="MLN192" s="289"/>
      <c r="MLO192" s="289"/>
      <c r="MLP192" s="289"/>
      <c r="MLQ192" s="289"/>
      <c r="MLR192" s="289"/>
      <c r="MLS192" s="289"/>
      <c r="MLT192" s="289"/>
      <c r="MLU192" s="289"/>
      <c r="MLV192" s="289"/>
      <c r="MLW192" s="289"/>
      <c r="MLX192" s="289"/>
      <c r="MLY192" s="289"/>
      <c r="MLZ192" s="289"/>
      <c r="MMA192" s="289"/>
      <c r="MMB192" s="289"/>
      <c r="MMC192" s="289"/>
      <c r="MMD192" s="289"/>
      <c r="MME192" s="289"/>
      <c r="MMF192" s="289"/>
      <c r="MMG192" s="289"/>
      <c r="MMH192" s="289"/>
      <c r="MMI192" s="289"/>
      <c r="MMJ192" s="289"/>
      <c r="MMK192" s="289"/>
      <c r="MML192" s="289"/>
      <c r="MMM192" s="289"/>
      <c r="MMN192" s="289"/>
      <c r="MMO192" s="289"/>
      <c r="MMP192" s="289"/>
      <c r="MMQ192" s="289"/>
      <c r="MMR192" s="289"/>
      <c r="MMS192" s="289"/>
      <c r="MMT192" s="289"/>
      <c r="MMU192" s="289"/>
      <c r="MMV192" s="289"/>
      <c r="MMW192" s="289"/>
      <c r="MMX192" s="289"/>
      <c r="MMY192" s="289"/>
      <c r="MMZ192" s="289"/>
      <c r="MNA192" s="289"/>
      <c r="MNB192" s="289"/>
      <c r="MNC192" s="289"/>
      <c r="MND192" s="289"/>
      <c r="MNE192" s="289"/>
      <c r="MNF192" s="289"/>
      <c r="MNG192" s="289"/>
      <c r="MNH192" s="289"/>
      <c r="MNI192" s="289"/>
      <c r="MNJ192" s="289"/>
      <c r="MNK192" s="289"/>
      <c r="MNL192" s="289"/>
      <c r="MNM192" s="289"/>
      <c r="MNN192" s="289"/>
      <c r="MNO192" s="289"/>
      <c r="MNP192" s="289"/>
      <c r="MNQ192" s="289"/>
      <c r="MNR192" s="289"/>
      <c r="MNS192" s="289"/>
      <c r="MNT192" s="289"/>
      <c r="MNU192" s="289"/>
      <c r="MNV192" s="289"/>
      <c r="MNW192" s="289"/>
      <c r="MNX192" s="289"/>
      <c r="MNY192" s="289"/>
      <c r="MNZ192" s="289"/>
      <c r="MOA192" s="289"/>
      <c r="MOB192" s="289"/>
      <c r="MOC192" s="289"/>
      <c r="MOD192" s="289"/>
      <c r="MOE192" s="289"/>
      <c r="MOF192" s="289"/>
      <c r="MOG192" s="289"/>
      <c r="MOH192" s="289"/>
      <c r="MOI192" s="289"/>
      <c r="MOJ192" s="289"/>
      <c r="MOK192" s="289"/>
      <c r="MOL192" s="289"/>
      <c r="MOM192" s="289"/>
      <c r="MON192" s="289"/>
      <c r="MOO192" s="289"/>
      <c r="MOP192" s="289"/>
      <c r="MOQ192" s="289"/>
      <c r="MOR192" s="289"/>
      <c r="MOS192" s="289"/>
      <c r="MOT192" s="289"/>
      <c r="MOU192" s="289"/>
      <c r="MOV192" s="289"/>
      <c r="MOW192" s="289"/>
      <c r="MOX192" s="289"/>
      <c r="MOY192" s="289"/>
      <c r="MOZ192" s="289"/>
      <c r="MPA192" s="289"/>
      <c r="MPB192" s="289"/>
      <c r="MPC192" s="289"/>
      <c r="MPD192" s="289"/>
      <c r="MPE192" s="289"/>
      <c r="MPF192" s="289"/>
      <c r="MPG192" s="289"/>
      <c r="MPH192" s="289"/>
      <c r="MPI192" s="289"/>
      <c r="MPJ192" s="289"/>
      <c r="MPK192" s="289"/>
      <c r="MPL192" s="289"/>
      <c r="MPM192" s="289"/>
      <c r="MPN192" s="289"/>
      <c r="MPO192" s="289"/>
      <c r="MPP192" s="289"/>
      <c r="MPQ192" s="289"/>
      <c r="MPR192" s="289"/>
      <c r="MPS192" s="289"/>
      <c r="MPT192" s="289"/>
      <c r="MPU192" s="289"/>
      <c r="MPV192" s="289"/>
      <c r="MPW192" s="289"/>
      <c r="MPX192" s="289"/>
      <c r="MPY192" s="289"/>
      <c r="MPZ192" s="289"/>
      <c r="MQA192" s="289"/>
      <c r="MQB192" s="289"/>
      <c r="MQC192" s="289"/>
      <c r="MQD192" s="289"/>
      <c r="MQE192" s="289"/>
      <c r="MQF192" s="289"/>
      <c r="MQG192" s="289"/>
      <c r="MQH192" s="289"/>
      <c r="MQI192" s="289"/>
      <c r="MQJ192" s="289"/>
      <c r="MQK192" s="289"/>
      <c r="MQL192" s="289"/>
      <c r="MQM192" s="289"/>
      <c r="MQN192" s="289"/>
      <c r="MQO192" s="289"/>
      <c r="MQP192" s="289"/>
      <c r="MQQ192" s="289"/>
      <c r="MQR192" s="289"/>
      <c r="MQS192" s="289"/>
      <c r="MQT192" s="289"/>
      <c r="MQU192" s="289"/>
      <c r="MQV192" s="289"/>
      <c r="MQW192" s="289"/>
      <c r="MQX192" s="289"/>
      <c r="MQY192" s="289"/>
      <c r="MQZ192" s="289"/>
      <c r="MRA192" s="289"/>
      <c r="MRB192" s="289"/>
      <c r="MRC192" s="289"/>
      <c r="MRD192" s="289"/>
      <c r="MRE192" s="289"/>
      <c r="MRF192" s="289"/>
      <c r="MRG192" s="289"/>
      <c r="MRH192" s="289"/>
      <c r="MRI192" s="289"/>
      <c r="MRJ192" s="289"/>
      <c r="MRK192" s="289"/>
      <c r="MRL192" s="289"/>
      <c r="MRM192" s="289"/>
      <c r="MRN192" s="289"/>
      <c r="MRO192" s="289"/>
      <c r="MRP192" s="289"/>
      <c r="MRQ192" s="289"/>
      <c r="MRR192" s="289"/>
      <c r="MRS192" s="289"/>
      <c r="MRT192" s="289"/>
      <c r="MRU192" s="289"/>
      <c r="MRV192" s="289"/>
      <c r="MRW192" s="289"/>
      <c r="MRX192" s="289"/>
      <c r="MRY192" s="289"/>
      <c r="MRZ192" s="289"/>
      <c r="MSA192" s="289"/>
      <c r="MSB192" s="289"/>
      <c r="MSC192" s="289"/>
      <c r="MSD192" s="289"/>
      <c r="MSE192" s="289"/>
      <c r="MSF192" s="289"/>
      <c r="MSG192" s="289"/>
      <c r="MSH192" s="289"/>
      <c r="MSI192" s="289"/>
      <c r="MSJ192" s="289"/>
      <c r="MSK192" s="289"/>
      <c r="MSL192" s="289"/>
      <c r="MSM192" s="289"/>
      <c r="MSN192" s="289"/>
      <c r="MSO192" s="289"/>
      <c r="MSP192" s="289"/>
      <c r="MSQ192" s="289"/>
      <c r="MSR192" s="289"/>
      <c r="MSS192" s="289"/>
      <c r="MST192" s="289"/>
      <c r="MSU192" s="289"/>
      <c r="MSV192" s="289"/>
      <c r="MSW192" s="289"/>
      <c r="MSX192" s="289"/>
      <c r="MSY192" s="289"/>
      <c r="MSZ192" s="289"/>
      <c r="MTA192" s="289"/>
      <c r="MTB192" s="289"/>
      <c r="MTC192" s="289"/>
      <c r="MTD192" s="289"/>
      <c r="MTE192" s="289"/>
      <c r="MTF192" s="289"/>
      <c r="MTG192" s="289"/>
      <c r="MTH192" s="289"/>
      <c r="MTI192" s="289"/>
      <c r="MTJ192" s="289"/>
      <c r="MTK192" s="289"/>
      <c r="MTL192" s="289"/>
      <c r="MTM192" s="289"/>
      <c r="MTN192" s="289"/>
      <c r="MTO192" s="289"/>
      <c r="MTP192" s="289"/>
      <c r="MTQ192" s="289"/>
      <c r="MTR192" s="289"/>
      <c r="MTS192" s="289"/>
      <c r="MTT192" s="289"/>
      <c r="MTU192" s="289"/>
      <c r="MTV192" s="289"/>
      <c r="MTW192" s="289"/>
      <c r="MTX192" s="289"/>
      <c r="MTY192" s="289"/>
      <c r="MTZ192" s="289"/>
      <c r="MUA192" s="289"/>
      <c r="MUB192" s="289"/>
      <c r="MUC192" s="289"/>
      <c r="MUD192" s="289"/>
      <c r="MUE192" s="289"/>
      <c r="MUF192" s="289"/>
      <c r="MUG192" s="289"/>
      <c r="MUH192" s="289"/>
      <c r="MUI192" s="289"/>
      <c r="MUJ192" s="289"/>
      <c r="MUK192" s="289"/>
      <c r="MUL192" s="289"/>
      <c r="MUM192" s="289"/>
      <c r="MUN192" s="289"/>
      <c r="MUO192" s="289"/>
      <c r="MUP192" s="289"/>
      <c r="MUQ192" s="289"/>
      <c r="MUR192" s="289"/>
      <c r="MUS192" s="289"/>
      <c r="MUT192" s="289"/>
      <c r="MUU192" s="289"/>
      <c r="MUV192" s="289"/>
      <c r="MUW192" s="289"/>
      <c r="MUX192" s="289"/>
      <c r="MUY192" s="289"/>
      <c r="MUZ192" s="289"/>
      <c r="MVA192" s="289"/>
      <c r="MVB192" s="289"/>
      <c r="MVC192" s="289"/>
      <c r="MVD192" s="289"/>
      <c r="MVE192" s="289"/>
      <c r="MVF192" s="289"/>
      <c r="MVG192" s="289"/>
      <c r="MVH192" s="289"/>
      <c r="MVI192" s="289"/>
      <c r="MVJ192" s="289"/>
      <c r="MVK192" s="289"/>
      <c r="MVL192" s="289"/>
      <c r="MVM192" s="289"/>
      <c r="MVN192" s="289"/>
      <c r="MVO192" s="289"/>
      <c r="MVP192" s="289"/>
      <c r="MVQ192" s="289"/>
      <c r="MVR192" s="289"/>
      <c r="MVS192" s="289"/>
      <c r="MVT192" s="289"/>
      <c r="MVU192" s="289"/>
      <c r="MVV192" s="289"/>
      <c r="MVW192" s="289"/>
      <c r="MVX192" s="289"/>
      <c r="MVY192" s="289"/>
      <c r="MVZ192" s="289"/>
      <c r="MWA192" s="289"/>
      <c r="MWB192" s="289"/>
      <c r="MWC192" s="289"/>
      <c r="MWD192" s="289"/>
      <c r="MWE192" s="289"/>
      <c r="MWF192" s="289"/>
      <c r="MWG192" s="289"/>
      <c r="MWH192" s="289"/>
      <c r="MWI192" s="289"/>
      <c r="MWJ192" s="289"/>
      <c r="MWK192" s="289"/>
      <c r="MWL192" s="289"/>
      <c r="MWM192" s="289"/>
      <c r="MWN192" s="289"/>
      <c r="MWO192" s="289"/>
      <c r="MWP192" s="289"/>
      <c r="MWQ192" s="289"/>
      <c r="MWR192" s="289"/>
      <c r="MWS192" s="289"/>
      <c r="MWT192" s="289"/>
      <c r="MWU192" s="289"/>
      <c r="MWV192" s="289"/>
      <c r="MWW192" s="289"/>
      <c r="MWX192" s="289"/>
      <c r="MWY192" s="289"/>
      <c r="MWZ192" s="289"/>
      <c r="MXA192" s="289"/>
      <c r="MXB192" s="289"/>
      <c r="MXC192" s="289"/>
      <c r="MXD192" s="289"/>
      <c r="MXE192" s="289"/>
      <c r="MXF192" s="289"/>
      <c r="MXG192" s="289"/>
      <c r="MXH192" s="289"/>
      <c r="MXI192" s="289"/>
      <c r="MXJ192" s="289"/>
      <c r="MXK192" s="289"/>
      <c r="MXL192" s="289"/>
      <c r="MXM192" s="289"/>
      <c r="MXN192" s="289"/>
      <c r="MXO192" s="289"/>
      <c r="MXP192" s="289"/>
      <c r="MXQ192" s="289"/>
      <c r="MXR192" s="289"/>
      <c r="MXS192" s="289"/>
      <c r="MXT192" s="289"/>
      <c r="MXU192" s="289"/>
      <c r="MXV192" s="289"/>
      <c r="MXW192" s="289"/>
      <c r="MXX192" s="289"/>
      <c r="MXY192" s="289"/>
      <c r="MXZ192" s="289"/>
      <c r="MYA192" s="289"/>
      <c r="MYB192" s="289"/>
      <c r="MYC192" s="289"/>
      <c r="MYD192" s="289"/>
      <c r="MYE192" s="289"/>
      <c r="MYF192" s="289"/>
      <c r="MYG192" s="289"/>
      <c r="MYH192" s="289"/>
      <c r="MYI192" s="289"/>
      <c r="MYJ192" s="289"/>
      <c r="MYK192" s="289"/>
      <c r="MYL192" s="289"/>
      <c r="MYM192" s="289"/>
      <c r="MYN192" s="289"/>
      <c r="MYO192" s="289"/>
      <c r="MYP192" s="289"/>
      <c r="MYQ192" s="289"/>
      <c r="MYR192" s="289"/>
      <c r="MYS192" s="289"/>
      <c r="MYT192" s="289"/>
      <c r="MYU192" s="289"/>
      <c r="MYV192" s="289"/>
      <c r="MYW192" s="289"/>
      <c r="MYX192" s="289"/>
      <c r="MYY192" s="289"/>
      <c r="MYZ192" s="289"/>
      <c r="MZA192" s="289"/>
      <c r="MZB192" s="289"/>
      <c r="MZC192" s="289"/>
      <c r="MZD192" s="289"/>
      <c r="MZE192" s="289"/>
      <c r="MZF192" s="289"/>
      <c r="MZG192" s="289"/>
      <c r="MZH192" s="289"/>
      <c r="MZI192" s="289"/>
      <c r="MZJ192" s="289"/>
      <c r="MZK192" s="289"/>
      <c r="MZL192" s="289"/>
      <c r="MZM192" s="289"/>
      <c r="MZN192" s="289"/>
      <c r="MZO192" s="289"/>
      <c r="MZP192" s="289"/>
      <c r="MZQ192" s="289"/>
      <c r="MZR192" s="289"/>
      <c r="MZS192" s="289"/>
      <c r="MZT192" s="289"/>
      <c r="MZU192" s="289"/>
      <c r="MZV192" s="289"/>
      <c r="MZW192" s="289"/>
      <c r="MZX192" s="289"/>
      <c r="MZY192" s="289"/>
      <c r="MZZ192" s="289"/>
      <c r="NAA192" s="289"/>
      <c r="NAB192" s="289"/>
      <c r="NAC192" s="289"/>
      <c r="NAD192" s="289"/>
      <c r="NAE192" s="289"/>
      <c r="NAF192" s="289"/>
      <c r="NAG192" s="289"/>
      <c r="NAH192" s="289"/>
      <c r="NAI192" s="289"/>
      <c r="NAJ192" s="289"/>
      <c r="NAK192" s="289"/>
      <c r="NAL192" s="289"/>
      <c r="NAM192" s="289"/>
      <c r="NAN192" s="289"/>
      <c r="NAO192" s="289"/>
      <c r="NAP192" s="289"/>
      <c r="NAQ192" s="289"/>
      <c r="NAR192" s="289"/>
      <c r="NAS192" s="289"/>
      <c r="NAT192" s="289"/>
      <c r="NAU192" s="289"/>
      <c r="NAV192" s="289"/>
      <c r="NAW192" s="289"/>
      <c r="NAX192" s="289"/>
      <c r="NAY192" s="289"/>
      <c r="NAZ192" s="289"/>
      <c r="NBA192" s="289"/>
      <c r="NBB192" s="289"/>
      <c r="NBC192" s="289"/>
      <c r="NBD192" s="289"/>
      <c r="NBE192" s="289"/>
      <c r="NBF192" s="289"/>
      <c r="NBG192" s="289"/>
      <c r="NBH192" s="289"/>
      <c r="NBI192" s="289"/>
      <c r="NBJ192" s="289"/>
      <c r="NBK192" s="289"/>
      <c r="NBL192" s="289"/>
      <c r="NBM192" s="289"/>
      <c r="NBN192" s="289"/>
      <c r="NBO192" s="289"/>
      <c r="NBP192" s="289"/>
      <c r="NBQ192" s="289"/>
      <c r="NBR192" s="289"/>
      <c r="NBS192" s="289"/>
      <c r="NBT192" s="289"/>
      <c r="NBU192" s="289"/>
      <c r="NBV192" s="289"/>
      <c r="NBW192" s="289"/>
      <c r="NBX192" s="289"/>
      <c r="NBY192" s="289"/>
      <c r="NBZ192" s="289"/>
      <c r="NCA192" s="289"/>
      <c r="NCB192" s="289"/>
      <c r="NCC192" s="289"/>
      <c r="NCD192" s="289"/>
      <c r="NCE192" s="289"/>
      <c r="NCF192" s="289"/>
      <c r="NCG192" s="289"/>
      <c r="NCH192" s="289"/>
      <c r="NCI192" s="289"/>
      <c r="NCJ192" s="289"/>
      <c r="NCK192" s="289"/>
      <c r="NCL192" s="289"/>
      <c r="NCM192" s="289"/>
      <c r="NCN192" s="289"/>
      <c r="NCO192" s="289"/>
      <c r="NCP192" s="289"/>
      <c r="NCQ192" s="289"/>
      <c r="NCR192" s="289"/>
      <c r="NCS192" s="289"/>
      <c r="NCT192" s="289"/>
      <c r="NCU192" s="289"/>
      <c r="NCV192" s="289"/>
      <c r="NCW192" s="289"/>
      <c r="NCX192" s="289"/>
      <c r="NCY192" s="289"/>
      <c r="NCZ192" s="289"/>
      <c r="NDA192" s="289"/>
      <c r="NDB192" s="289"/>
      <c r="NDC192" s="289"/>
      <c r="NDD192" s="289"/>
      <c r="NDE192" s="289"/>
      <c r="NDF192" s="289"/>
      <c r="NDG192" s="289"/>
      <c r="NDH192" s="289"/>
      <c r="NDI192" s="289"/>
      <c r="NDJ192" s="289"/>
      <c r="NDK192" s="289"/>
      <c r="NDL192" s="289"/>
      <c r="NDM192" s="289"/>
      <c r="NDN192" s="289"/>
      <c r="NDO192" s="289"/>
      <c r="NDP192" s="289"/>
      <c r="NDQ192" s="289"/>
      <c r="NDR192" s="289"/>
      <c r="NDS192" s="289"/>
      <c r="NDT192" s="289"/>
      <c r="NDU192" s="289"/>
      <c r="NDV192" s="289"/>
      <c r="NDW192" s="289"/>
      <c r="NDX192" s="289"/>
      <c r="NDY192" s="289"/>
      <c r="NDZ192" s="289"/>
      <c r="NEA192" s="289"/>
      <c r="NEB192" s="289"/>
      <c r="NEC192" s="289"/>
      <c r="NED192" s="289"/>
      <c r="NEE192" s="289"/>
      <c r="NEF192" s="289"/>
      <c r="NEG192" s="289"/>
      <c r="NEH192" s="289"/>
      <c r="NEI192" s="289"/>
      <c r="NEJ192" s="289"/>
      <c r="NEK192" s="289"/>
      <c r="NEL192" s="289"/>
      <c r="NEM192" s="289"/>
      <c r="NEN192" s="289"/>
      <c r="NEO192" s="289"/>
      <c r="NEP192" s="289"/>
      <c r="NEQ192" s="289"/>
      <c r="NER192" s="289"/>
      <c r="NES192" s="289"/>
      <c r="NET192" s="289"/>
      <c r="NEU192" s="289"/>
      <c r="NEV192" s="289"/>
      <c r="NEW192" s="289"/>
      <c r="NEX192" s="289"/>
      <c r="NEY192" s="289"/>
      <c r="NEZ192" s="289"/>
      <c r="NFA192" s="289"/>
      <c r="NFB192" s="289"/>
      <c r="NFC192" s="289"/>
      <c r="NFD192" s="289"/>
      <c r="NFE192" s="289"/>
      <c r="NFF192" s="289"/>
      <c r="NFG192" s="289"/>
      <c r="NFH192" s="289"/>
      <c r="NFI192" s="289"/>
      <c r="NFJ192" s="289"/>
      <c r="NFK192" s="289"/>
      <c r="NFL192" s="289"/>
      <c r="NFM192" s="289"/>
      <c r="NFN192" s="289"/>
      <c r="NFO192" s="289"/>
      <c r="NFP192" s="289"/>
      <c r="NFQ192" s="289"/>
      <c r="NFR192" s="289"/>
      <c r="NFS192" s="289"/>
      <c r="NFT192" s="289"/>
      <c r="NFU192" s="289"/>
      <c r="NFV192" s="289"/>
      <c r="NFW192" s="289"/>
      <c r="NFX192" s="289"/>
      <c r="NFY192" s="289"/>
      <c r="NFZ192" s="289"/>
      <c r="NGA192" s="289"/>
      <c r="NGB192" s="289"/>
      <c r="NGC192" s="289"/>
      <c r="NGD192" s="289"/>
      <c r="NGE192" s="289"/>
      <c r="NGF192" s="289"/>
      <c r="NGG192" s="289"/>
      <c r="NGH192" s="289"/>
      <c r="NGI192" s="289"/>
      <c r="NGJ192" s="289"/>
      <c r="NGK192" s="289"/>
      <c r="NGL192" s="289"/>
      <c r="NGM192" s="289"/>
      <c r="NGN192" s="289"/>
      <c r="NGO192" s="289"/>
      <c r="NGP192" s="289"/>
      <c r="NGQ192" s="289"/>
      <c r="NGR192" s="289"/>
      <c r="NGS192" s="289"/>
      <c r="NGT192" s="289"/>
      <c r="NGU192" s="289"/>
      <c r="NGV192" s="289"/>
      <c r="NGW192" s="289"/>
      <c r="NGX192" s="289"/>
      <c r="NGY192" s="289"/>
      <c r="NGZ192" s="289"/>
      <c r="NHA192" s="289"/>
      <c r="NHB192" s="289"/>
      <c r="NHC192" s="289"/>
      <c r="NHD192" s="289"/>
      <c r="NHE192" s="289"/>
      <c r="NHF192" s="289"/>
      <c r="NHG192" s="289"/>
      <c r="NHH192" s="289"/>
      <c r="NHI192" s="289"/>
      <c r="NHJ192" s="289"/>
      <c r="NHK192" s="289"/>
      <c r="NHL192" s="289"/>
      <c r="NHM192" s="289"/>
      <c r="NHN192" s="289"/>
      <c r="NHO192" s="289"/>
      <c r="NHP192" s="289"/>
      <c r="NHQ192" s="289"/>
      <c r="NHR192" s="289"/>
      <c r="NHS192" s="289"/>
      <c r="NHT192" s="289"/>
      <c r="NHU192" s="289"/>
      <c r="NHV192" s="289"/>
      <c r="NHW192" s="289"/>
      <c r="NHX192" s="289"/>
      <c r="NHY192" s="289"/>
      <c r="NHZ192" s="289"/>
      <c r="NIA192" s="289"/>
      <c r="NIB192" s="289"/>
      <c r="NIC192" s="289"/>
      <c r="NID192" s="289"/>
      <c r="NIE192" s="289"/>
      <c r="NIF192" s="289"/>
      <c r="NIG192" s="289"/>
      <c r="NIH192" s="289"/>
      <c r="NII192" s="289"/>
      <c r="NIJ192" s="289"/>
      <c r="NIK192" s="289"/>
      <c r="NIL192" s="289"/>
      <c r="NIM192" s="289"/>
      <c r="NIN192" s="289"/>
      <c r="NIO192" s="289"/>
      <c r="NIP192" s="289"/>
      <c r="NIQ192" s="289"/>
      <c r="NIR192" s="289"/>
      <c r="NIS192" s="289"/>
      <c r="NIT192" s="289"/>
      <c r="NIU192" s="289"/>
      <c r="NIV192" s="289"/>
      <c r="NIW192" s="289"/>
      <c r="NIX192" s="289"/>
      <c r="NIY192" s="289"/>
      <c r="NIZ192" s="289"/>
      <c r="NJA192" s="289"/>
      <c r="NJB192" s="289"/>
      <c r="NJC192" s="289"/>
      <c r="NJD192" s="289"/>
      <c r="NJE192" s="289"/>
      <c r="NJF192" s="289"/>
      <c r="NJG192" s="289"/>
      <c r="NJH192" s="289"/>
      <c r="NJI192" s="289"/>
      <c r="NJJ192" s="289"/>
      <c r="NJK192" s="289"/>
      <c r="NJL192" s="289"/>
      <c r="NJM192" s="289"/>
      <c r="NJN192" s="289"/>
      <c r="NJO192" s="289"/>
      <c r="NJP192" s="289"/>
      <c r="NJQ192" s="289"/>
      <c r="NJR192" s="289"/>
      <c r="NJS192" s="289"/>
      <c r="NJT192" s="289"/>
      <c r="NJU192" s="289"/>
      <c r="NJV192" s="289"/>
      <c r="NJW192" s="289"/>
      <c r="NJX192" s="289"/>
      <c r="NJY192" s="289"/>
      <c r="NJZ192" s="289"/>
      <c r="NKA192" s="289"/>
      <c r="NKB192" s="289"/>
      <c r="NKC192" s="289"/>
      <c r="NKD192" s="289"/>
      <c r="NKE192" s="289"/>
      <c r="NKF192" s="289"/>
      <c r="NKG192" s="289"/>
      <c r="NKH192" s="289"/>
      <c r="NKI192" s="289"/>
      <c r="NKJ192" s="289"/>
      <c r="NKK192" s="289"/>
      <c r="NKL192" s="289"/>
      <c r="NKM192" s="289"/>
      <c r="NKN192" s="289"/>
      <c r="NKO192" s="289"/>
      <c r="NKP192" s="289"/>
      <c r="NKQ192" s="289"/>
      <c r="NKR192" s="289"/>
      <c r="NKS192" s="289"/>
      <c r="NKT192" s="289"/>
      <c r="NKU192" s="289"/>
      <c r="NKV192" s="289"/>
      <c r="NKW192" s="289"/>
      <c r="NKX192" s="289"/>
      <c r="NKY192" s="289"/>
      <c r="NKZ192" s="289"/>
      <c r="NLA192" s="289"/>
      <c r="NLB192" s="289"/>
      <c r="NLC192" s="289"/>
      <c r="NLD192" s="289"/>
      <c r="NLE192" s="289"/>
      <c r="NLF192" s="289"/>
      <c r="NLG192" s="289"/>
      <c r="NLH192" s="289"/>
      <c r="NLI192" s="289"/>
      <c r="NLJ192" s="289"/>
      <c r="NLK192" s="289"/>
      <c r="NLL192" s="289"/>
      <c r="NLM192" s="289"/>
      <c r="NLN192" s="289"/>
      <c r="NLO192" s="289"/>
      <c r="NLP192" s="289"/>
      <c r="NLQ192" s="289"/>
      <c r="NLR192" s="289"/>
      <c r="NLS192" s="289"/>
      <c r="NLT192" s="289"/>
      <c r="NLU192" s="289"/>
      <c r="NLV192" s="289"/>
      <c r="NLW192" s="289"/>
      <c r="NLX192" s="289"/>
      <c r="NLY192" s="289"/>
      <c r="NLZ192" s="289"/>
      <c r="NMA192" s="289"/>
      <c r="NMB192" s="289"/>
      <c r="NMC192" s="289"/>
      <c r="NMD192" s="289"/>
      <c r="NME192" s="289"/>
      <c r="NMF192" s="289"/>
      <c r="NMG192" s="289"/>
      <c r="NMH192" s="289"/>
      <c r="NMI192" s="289"/>
      <c r="NMJ192" s="289"/>
      <c r="NMK192" s="289"/>
      <c r="NML192" s="289"/>
      <c r="NMM192" s="289"/>
      <c r="NMN192" s="289"/>
      <c r="NMO192" s="289"/>
      <c r="NMP192" s="289"/>
      <c r="NMQ192" s="289"/>
      <c r="NMR192" s="289"/>
      <c r="NMS192" s="289"/>
      <c r="NMT192" s="289"/>
      <c r="NMU192" s="289"/>
      <c r="NMV192" s="289"/>
      <c r="NMW192" s="289"/>
      <c r="NMX192" s="289"/>
      <c r="NMY192" s="289"/>
      <c r="NMZ192" s="289"/>
      <c r="NNA192" s="289"/>
      <c r="NNB192" s="289"/>
      <c r="NNC192" s="289"/>
      <c r="NND192" s="289"/>
      <c r="NNE192" s="289"/>
      <c r="NNF192" s="289"/>
      <c r="NNG192" s="289"/>
      <c r="NNH192" s="289"/>
      <c r="NNI192" s="289"/>
      <c r="NNJ192" s="289"/>
      <c r="NNK192" s="289"/>
      <c r="NNL192" s="289"/>
      <c r="NNM192" s="289"/>
      <c r="NNN192" s="289"/>
      <c r="NNO192" s="289"/>
      <c r="NNP192" s="289"/>
      <c r="NNQ192" s="289"/>
      <c r="NNR192" s="289"/>
      <c r="NNS192" s="289"/>
      <c r="NNT192" s="289"/>
      <c r="NNU192" s="289"/>
      <c r="NNV192" s="289"/>
      <c r="NNW192" s="289"/>
      <c r="NNX192" s="289"/>
      <c r="NNY192" s="289"/>
      <c r="NNZ192" s="289"/>
      <c r="NOA192" s="289"/>
      <c r="NOB192" s="289"/>
      <c r="NOC192" s="289"/>
      <c r="NOD192" s="289"/>
      <c r="NOE192" s="289"/>
      <c r="NOF192" s="289"/>
      <c r="NOG192" s="289"/>
      <c r="NOH192" s="289"/>
      <c r="NOI192" s="289"/>
      <c r="NOJ192" s="289"/>
      <c r="NOK192" s="289"/>
      <c r="NOL192" s="289"/>
      <c r="NOM192" s="289"/>
      <c r="NON192" s="289"/>
      <c r="NOO192" s="289"/>
      <c r="NOP192" s="289"/>
      <c r="NOQ192" s="289"/>
      <c r="NOR192" s="289"/>
      <c r="NOS192" s="289"/>
      <c r="NOT192" s="289"/>
      <c r="NOU192" s="289"/>
      <c r="NOV192" s="289"/>
      <c r="NOW192" s="289"/>
      <c r="NOX192" s="289"/>
      <c r="NOY192" s="289"/>
      <c r="NOZ192" s="289"/>
      <c r="NPA192" s="289"/>
      <c r="NPB192" s="289"/>
      <c r="NPC192" s="289"/>
      <c r="NPD192" s="289"/>
      <c r="NPE192" s="289"/>
      <c r="NPF192" s="289"/>
      <c r="NPG192" s="289"/>
      <c r="NPH192" s="289"/>
      <c r="NPI192" s="289"/>
      <c r="NPJ192" s="289"/>
      <c r="NPK192" s="289"/>
      <c r="NPL192" s="289"/>
      <c r="NPM192" s="289"/>
      <c r="NPN192" s="289"/>
      <c r="NPO192" s="289"/>
      <c r="NPP192" s="289"/>
      <c r="NPQ192" s="289"/>
      <c r="NPR192" s="289"/>
      <c r="NPS192" s="289"/>
      <c r="NPT192" s="289"/>
      <c r="NPU192" s="289"/>
      <c r="NPV192" s="289"/>
      <c r="NPW192" s="289"/>
      <c r="NPX192" s="289"/>
      <c r="NPY192" s="289"/>
      <c r="NPZ192" s="289"/>
      <c r="NQA192" s="289"/>
      <c r="NQB192" s="289"/>
      <c r="NQC192" s="289"/>
      <c r="NQD192" s="289"/>
      <c r="NQE192" s="289"/>
      <c r="NQF192" s="289"/>
      <c r="NQG192" s="289"/>
      <c r="NQH192" s="289"/>
      <c r="NQI192" s="289"/>
      <c r="NQJ192" s="289"/>
      <c r="NQK192" s="289"/>
      <c r="NQL192" s="289"/>
      <c r="NQM192" s="289"/>
      <c r="NQN192" s="289"/>
      <c r="NQO192" s="289"/>
      <c r="NQP192" s="289"/>
      <c r="NQQ192" s="289"/>
      <c r="NQR192" s="289"/>
      <c r="NQS192" s="289"/>
      <c r="NQT192" s="289"/>
      <c r="NQU192" s="289"/>
      <c r="NQV192" s="289"/>
      <c r="NQW192" s="289"/>
      <c r="NQX192" s="289"/>
      <c r="NQY192" s="289"/>
      <c r="NQZ192" s="289"/>
      <c r="NRA192" s="289"/>
      <c r="NRB192" s="289"/>
      <c r="NRC192" s="289"/>
      <c r="NRD192" s="289"/>
      <c r="NRE192" s="289"/>
      <c r="NRF192" s="289"/>
      <c r="NRG192" s="289"/>
      <c r="NRH192" s="289"/>
      <c r="NRI192" s="289"/>
      <c r="NRJ192" s="289"/>
      <c r="NRK192" s="289"/>
      <c r="NRL192" s="289"/>
      <c r="NRM192" s="289"/>
      <c r="NRN192" s="289"/>
      <c r="NRO192" s="289"/>
      <c r="NRP192" s="289"/>
      <c r="NRQ192" s="289"/>
      <c r="NRR192" s="289"/>
      <c r="NRS192" s="289"/>
      <c r="NRT192" s="289"/>
      <c r="NRU192" s="289"/>
      <c r="NRV192" s="289"/>
      <c r="NRW192" s="289"/>
      <c r="NRX192" s="289"/>
      <c r="NRY192" s="289"/>
      <c r="NRZ192" s="289"/>
      <c r="NSA192" s="289"/>
      <c r="NSB192" s="289"/>
      <c r="NSC192" s="289"/>
      <c r="NSD192" s="289"/>
      <c r="NSE192" s="289"/>
      <c r="NSF192" s="289"/>
      <c r="NSG192" s="289"/>
      <c r="NSH192" s="289"/>
      <c r="NSI192" s="289"/>
      <c r="NSJ192" s="289"/>
      <c r="NSK192" s="289"/>
      <c r="NSL192" s="289"/>
      <c r="NSM192" s="289"/>
      <c r="NSN192" s="289"/>
      <c r="NSO192" s="289"/>
      <c r="NSP192" s="289"/>
      <c r="NSQ192" s="289"/>
      <c r="NSR192" s="289"/>
      <c r="NSS192" s="289"/>
      <c r="NST192" s="289"/>
      <c r="NSU192" s="289"/>
      <c r="NSV192" s="289"/>
      <c r="NSW192" s="289"/>
      <c r="NSX192" s="289"/>
      <c r="NSY192" s="289"/>
      <c r="NSZ192" s="289"/>
      <c r="NTA192" s="289"/>
      <c r="NTB192" s="289"/>
      <c r="NTC192" s="289"/>
      <c r="NTD192" s="289"/>
      <c r="NTE192" s="289"/>
      <c r="NTF192" s="289"/>
      <c r="NTG192" s="289"/>
      <c r="NTH192" s="289"/>
      <c r="NTI192" s="289"/>
      <c r="NTJ192" s="289"/>
      <c r="NTK192" s="289"/>
      <c r="NTL192" s="289"/>
      <c r="NTM192" s="289"/>
      <c r="NTN192" s="289"/>
      <c r="NTO192" s="289"/>
      <c r="NTP192" s="289"/>
      <c r="NTQ192" s="289"/>
      <c r="NTR192" s="289"/>
      <c r="NTS192" s="289"/>
      <c r="NTT192" s="289"/>
      <c r="NTU192" s="289"/>
      <c r="NTV192" s="289"/>
      <c r="NTW192" s="289"/>
      <c r="NTX192" s="289"/>
      <c r="NTY192" s="289"/>
      <c r="NTZ192" s="289"/>
      <c r="NUA192" s="289"/>
      <c r="NUB192" s="289"/>
      <c r="NUC192" s="289"/>
      <c r="NUD192" s="289"/>
      <c r="NUE192" s="289"/>
      <c r="NUF192" s="289"/>
      <c r="NUG192" s="289"/>
      <c r="NUH192" s="289"/>
      <c r="NUI192" s="289"/>
      <c r="NUJ192" s="289"/>
      <c r="NUK192" s="289"/>
      <c r="NUL192" s="289"/>
      <c r="NUM192" s="289"/>
      <c r="NUN192" s="289"/>
      <c r="NUO192" s="289"/>
      <c r="NUP192" s="289"/>
      <c r="NUQ192" s="289"/>
      <c r="NUR192" s="289"/>
      <c r="NUS192" s="289"/>
      <c r="NUT192" s="289"/>
      <c r="NUU192" s="289"/>
      <c r="NUV192" s="289"/>
      <c r="NUW192" s="289"/>
      <c r="NUX192" s="289"/>
      <c r="NUY192" s="289"/>
      <c r="NUZ192" s="289"/>
      <c r="NVA192" s="289"/>
      <c r="NVB192" s="289"/>
      <c r="NVC192" s="289"/>
      <c r="NVD192" s="289"/>
      <c r="NVE192" s="289"/>
      <c r="NVF192" s="289"/>
      <c r="NVG192" s="289"/>
      <c r="NVH192" s="289"/>
      <c r="NVI192" s="289"/>
      <c r="NVJ192" s="289"/>
      <c r="NVK192" s="289"/>
      <c r="NVL192" s="289"/>
      <c r="NVM192" s="289"/>
      <c r="NVN192" s="289"/>
      <c r="NVO192" s="289"/>
      <c r="NVP192" s="289"/>
      <c r="NVQ192" s="289"/>
      <c r="NVR192" s="289"/>
      <c r="NVS192" s="289"/>
      <c r="NVT192" s="289"/>
      <c r="NVU192" s="289"/>
      <c r="NVV192" s="289"/>
      <c r="NVW192" s="289"/>
      <c r="NVX192" s="289"/>
      <c r="NVY192" s="289"/>
      <c r="NVZ192" s="289"/>
      <c r="NWA192" s="289"/>
      <c r="NWB192" s="289"/>
      <c r="NWC192" s="289"/>
      <c r="NWD192" s="289"/>
      <c r="NWE192" s="289"/>
      <c r="NWF192" s="289"/>
      <c r="NWG192" s="289"/>
      <c r="NWH192" s="289"/>
      <c r="NWI192" s="289"/>
      <c r="NWJ192" s="289"/>
      <c r="NWK192" s="289"/>
      <c r="NWL192" s="289"/>
      <c r="NWM192" s="289"/>
      <c r="NWN192" s="289"/>
      <c r="NWO192" s="289"/>
      <c r="NWP192" s="289"/>
      <c r="NWQ192" s="289"/>
      <c r="NWR192" s="289"/>
      <c r="NWS192" s="289"/>
      <c r="NWT192" s="289"/>
      <c r="NWU192" s="289"/>
      <c r="NWV192" s="289"/>
      <c r="NWW192" s="289"/>
      <c r="NWX192" s="289"/>
      <c r="NWY192" s="289"/>
      <c r="NWZ192" s="289"/>
      <c r="NXA192" s="289"/>
      <c r="NXB192" s="289"/>
      <c r="NXC192" s="289"/>
      <c r="NXD192" s="289"/>
      <c r="NXE192" s="289"/>
      <c r="NXF192" s="289"/>
      <c r="NXG192" s="289"/>
      <c r="NXH192" s="289"/>
      <c r="NXI192" s="289"/>
      <c r="NXJ192" s="289"/>
      <c r="NXK192" s="289"/>
      <c r="NXL192" s="289"/>
      <c r="NXM192" s="289"/>
      <c r="NXN192" s="289"/>
      <c r="NXO192" s="289"/>
      <c r="NXP192" s="289"/>
      <c r="NXQ192" s="289"/>
      <c r="NXR192" s="289"/>
      <c r="NXS192" s="289"/>
      <c r="NXT192" s="289"/>
      <c r="NXU192" s="289"/>
      <c r="NXV192" s="289"/>
      <c r="NXW192" s="289"/>
      <c r="NXX192" s="289"/>
      <c r="NXY192" s="289"/>
      <c r="NXZ192" s="289"/>
      <c r="NYA192" s="289"/>
      <c r="NYB192" s="289"/>
      <c r="NYC192" s="289"/>
      <c r="NYD192" s="289"/>
      <c r="NYE192" s="289"/>
      <c r="NYF192" s="289"/>
      <c r="NYG192" s="289"/>
      <c r="NYH192" s="289"/>
      <c r="NYI192" s="289"/>
      <c r="NYJ192" s="289"/>
      <c r="NYK192" s="289"/>
      <c r="NYL192" s="289"/>
      <c r="NYM192" s="289"/>
      <c r="NYN192" s="289"/>
      <c r="NYO192" s="289"/>
      <c r="NYP192" s="289"/>
      <c r="NYQ192" s="289"/>
      <c r="NYR192" s="289"/>
      <c r="NYS192" s="289"/>
      <c r="NYT192" s="289"/>
      <c r="NYU192" s="289"/>
      <c r="NYV192" s="289"/>
      <c r="NYW192" s="289"/>
      <c r="NYX192" s="289"/>
      <c r="NYY192" s="289"/>
      <c r="NYZ192" s="289"/>
      <c r="NZA192" s="289"/>
      <c r="NZB192" s="289"/>
      <c r="NZC192" s="289"/>
      <c r="NZD192" s="289"/>
      <c r="NZE192" s="289"/>
      <c r="NZF192" s="289"/>
      <c r="NZG192" s="289"/>
      <c r="NZH192" s="289"/>
      <c r="NZI192" s="289"/>
      <c r="NZJ192" s="289"/>
      <c r="NZK192" s="289"/>
      <c r="NZL192" s="289"/>
      <c r="NZM192" s="289"/>
      <c r="NZN192" s="289"/>
      <c r="NZO192" s="289"/>
      <c r="NZP192" s="289"/>
      <c r="NZQ192" s="289"/>
      <c r="NZR192" s="289"/>
      <c r="NZS192" s="289"/>
      <c r="NZT192" s="289"/>
      <c r="NZU192" s="289"/>
      <c r="NZV192" s="289"/>
      <c r="NZW192" s="289"/>
      <c r="NZX192" s="289"/>
      <c r="NZY192" s="289"/>
      <c r="NZZ192" s="289"/>
      <c r="OAA192" s="289"/>
      <c r="OAB192" s="289"/>
      <c r="OAC192" s="289"/>
      <c r="OAD192" s="289"/>
      <c r="OAE192" s="289"/>
      <c r="OAF192" s="289"/>
      <c r="OAG192" s="289"/>
      <c r="OAH192" s="289"/>
      <c r="OAI192" s="289"/>
      <c r="OAJ192" s="289"/>
      <c r="OAK192" s="289"/>
      <c r="OAL192" s="289"/>
      <c r="OAM192" s="289"/>
      <c r="OAN192" s="289"/>
      <c r="OAO192" s="289"/>
      <c r="OAP192" s="289"/>
      <c r="OAQ192" s="289"/>
      <c r="OAR192" s="289"/>
      <c r="OAS192" s="289"/>
      <c r="OAT192" s="289"/>
      <c r="OAU192" s="289"/>
      <c r="OAV192" s="289"/>
      <c r="OAW192" s="289"/>
      <c r="OAX192" s="289"/>
      <c r="OAY192" s="289"/>
      <c r="OAZ192" s="289"/>
      <c r="OBA192" s="289"/>
      <c r="OBB192" s="289"/>
      <c r="OBC192" s="289"/>
      <c r="OBD192" s="289"/>
      <c r="OBE192" s="289"/>
      <c r="OBF192" s="289"/>
      <c r="OBG192" s="289"/>
      <c r="OBH192" s="289"/>
      <c r="OBI192" s="289"/>
      <c r="OBJ192" s="289"/>
      <c r="OBK192" s="289"/>
      <c r="OBL192" s="289"/>
      <c r="OBM192" s="289"/>
      <c r="OBN192" s="289"/>
      <c r="OBO192" s="289"/>
      <c r="OBP192" s="289"/>
      <c r="OBQ192" s="289"/>
      <c r="OBR192" s="289"/>
      <c r="OBS192" s="289"/>
      <c r="OBT192" s="289"/>
      <c r="OBU192" s="289"/>
      <c r="OBV192" s="289"/>
      <c r="OBW192" s="289"/>
      <c r="OBX192" s="289"/>
      <c r="OBY192" s="289"/>
      <c r="OBZ192" s="289"/>
      <c r="OCA192" s="289"/>
      <c r="OCB192" s="289"/>
      <c r="OCC192" s="289"/>
      <c r="OCD192" s="289"/>
      <c r="OCE192" s="289"/>
      <c r="OCF192" s="289"/>
      <c r="OCG192" s="289"/>
      <c r="OCH192" s="289"/>
      <c r="OCI192" s="289"/>
      <c r="OCJ192" s="289"/>
      <c r="OCK192" s="289"/>
      <c r="OCL192" s="289"/>
      <c r="OCM192" s="289"/>
      <c r="OCN192" s="289"/>
      <c r="OCO192" s="289"/>
      <c r="OCP192" s="289"/>
      <c r="OCQ192" s="289"/>
      <c r="OCR192" s="289"/>
      <c r="OCS192" s="289"/>
      <c r="OCT192" s="289"/>
      <c r="OCU192" s="289"/>
      <c r="OCV192" s="289"/>
      <c r="OCW192" s="289"/>
      <c r="OCX192" s="289"/>
      <c r="OCY192" s="289"/>
      <c r="OCZ192" s="289"/>
      <c r="ODA192" s="289"/>
      <c r="ODB192" s="289"/>
      <c r="ODC192" s="289"/>
      <c r="ODD192" s="289"/>
      <c r="ODE192" s="289"/>
      <c r="ODF192" s="289"/>
      <c r="ODG192" s="289"/>
      <c r="ODH192" s="289"/>
      <c r="ODI192" s="289"/>
      <c r="ODJ192" s="289"/>
      <c r="ODK192" s="289"/>
      <c r="ODL192" s="289"/>
      <c r="ODM192" s="289"/>
      <c r="ODN192" s="289"/>
      <c r="ODO192" s="289"/>
      <c r="ODP192" s="289"/>
      <c r="ODQ192" s="289"/>
      <c r="ODR192" s="289"/>
      <c r="ODS192" s="289"/>
      <c r="ODT192" s="289"/>
      <c r="ODU192" s="289"/>
      <c r="ODV192" s="289"/>
      <c r="ODW192" s="289"/>
      <c r="ODX192" s="289"/>
      <c r="ODY192" s="289"/>
      <c r="ODZ192" s="289"/>
      <c r="OEA192" s="289"/>
      <c r="OEB192" s="289"/>
      <c r="OEC192" s="289"/>
      <c r="OED192" s="289"/>
      <c r="OEE192" s="289"/>
      <c r="OEF192" s="289"/>
      <c r="OEG192" s="289"/>
      <c r="OEH192" s="289"/>
      <c r="OEI192" s="289"/>
      <c r="OEJ192" s="289"/>
      <c r="OEK192" s="289"/>
      <c r="OEL192" s="289"/>
      <c r="OEM192" s="289"/>
      <c r="OEN192" s="289"/>
      <c r="OEO192" s="289"/>
      <c r="OEP192" s="289"/>
      <c r="OEQ192" s="289"/>
      <c r="OER192" s="289"/>
      <c r="OES192" s="289"/>
      <c r="OET192" s="289"/>
      <c r="OEU192" s="289"/>
      <c r="OEV192" s="289"/>
      <c r="OEW192" s="289"/>
      <c r="OEX192" s="289"/>
      <c r="OEY192" s="289"/>
      <c r="OEZ192" s="289"/>
      <c r="OFA192" s="289"/>
      <c r="OFB192" s="289"/>
      <c r="OFC192" s="289"/>
      <c r="OFD192" s="289"/>
      <c r="OFE192" s="289"/>
      <c r="OFF192" s="289"/>
      <c r="OFG192" s="289"/>
      <c r="OFH192" s="289"/>
      <c r="OFI192" s="289"/>
      <c r="OFJ192" s="289"/>
      <c r="OFK192" s="289"/>
      <c r="OFL192" s="289"/>
      <c r="OFM192" s="289"/>
      <c r="OFN192" s="289"/>
      <c r="OFO192" s="289"/>
      <c r="OFP192" s="289"/>
      <c r="OFQ192" s="289"/>
      <c r="OFR192" s="289"/>
      <c r="OFS192" s="289"/>
      <c r="OFT192" s="289"/>
      <c r="OFU192" s="289"/>
      <c r="OFV192" s="289"/>
      <c r="OFW192" s="289"/>
      <c r="OFX192" s="289"/>
      <c r="OFY192" s="289"/>
      <c r="OFZ192" s="289"/>
      <c r="OGA192" s="289"/>
      <c r="OGB192" s="289"/>
      <c r="OGC192" s="289"/>
      <c r="OGD192" s="289"/>
      <c r="OGE192" s="289"/>
      <c r="OGF192" s="289"/>
      <c r="OGG192" s="289"/>
      <c r="OGH192" s="289"/>
      <c r="OGI192" s="289"/>
      <c r="OGJ192" s="289"/>
      <c r="OGK192" s="289"/>
      <c r="OGL192" s="289"/>
      <c r="OGM192" s="289"/>
      <c r="OGN192" s="289"/>
      <c r="OGO192" s="289"/>
      <c r="OGP192" s="289"/>
      <c r="OGQ192" s="289"/>
      <c r="OGR192" s="289"/>
      <c r="OGS192" s="289"/>
      <c r="OGT192" s="289"/>
      <c r="OGU192" s="289"/>
      <c r="OGV192" s="289"/>
      <c r="OGW192" s="289"/>
      <c r="OGX192" s="289"/>
      <c r="OGY192" s="289"/>
      <c r="OGZ192" s="289"/>
      <c r="OHA192" s="289"/>
      <c r="OHB192" s="289"/>
      <c r="OHC192" s="289"/>
      <c r="OHD192" s="289"/>
      <c r="OHE192" s="289"/>
      <c r="OHF192" s="289"/>
      <c r="OHG192" s="289"/>
      <c r="OHH192" s="289"/>
      <c r="OHI192" s="289"/>
      <c r="OHJ192" s="289"/>
      <c r="OHK192" s="289"/>
      <c r="OHL192" s="289"/>
      <c r="OHM192" s="289"/>
      <c r="OHN192" s="289"/>
      <c r="OHO192" s="289"/>
      <c r="OHP192" s="289"/>
      <c r="OHQ192" s="289"/>
      <c r="OHR192" s="289"/>
      <c r="OHS192" s="289"/>
      <c r="OHT192" s="289"/>
      <c r="OHU192" s="289"/>
      <c r="OHV192" s="289"/>
      <c r="OHW192" s="289"/>
      <c r="OHX192" s="289"/>
      <c r="OHY192" s="289"/>
      <c r="OHZ192" s="289"/>
      <c r="OIA192" s="289"/>
      <c r="OIB192" s="289"/>
      <c r="OIC192" s="289"/>
      <c r="OID192" s="289"/>
      <c r="OIE192" s="289"/>
      <c r="OIF192" s="289"/>
      <c r="OIG192" s="289"/>
      <c r="OIH192" s="289"/>
      <c r="OII192" s="289"/>
      <c r="OIJ192" s="289"/>
      <c r="OIK192" s="289"/>
      <c r="OIL192" s="289"/>
      <c r="OIM192" s="289"/>
      <c r="OIN192" s="289"/>
      <c r="OIO192" s="289"/>
      <c r="OIP192" s="289"/>
      <c r="OIQ192" s="289"/>
      <c r="OIR192" s="289"/>
      <c r="OIS192" s="289"/>
      <c r="OIT192" s="289"/>
      <c r="OIU192" s="289"/>
      <c r="OIV192" s="289"/>
      <c r="OIW192" s="289"/>
      <c r="OIX192" s="289"/>
      <c r="OIY192" s="289"/>
      <c r="OIZ192" s="289"/>
      <c r="OJA192" s="289"/>
      <c r="OJB192" s="289"/>
      <c r="OJC192" s="289"/>
      <c r="OJD192" s="289"/>
      <c r="OJE192" s="289"/>
      <c r="OJF192" s="289"/>
      <c r="OJG192" s="289"/>
      <c r="OJH192" s="289"/>
      <c r="OJI192" s="289"/>
      <c r="OJJ192" s="289"/>
      <c r="OJK192" s="289"/>
      <c r="OJL192" s="289"/>
      <c r="OJM192" s="289"/>
      <c r="OJN192" s="289"/>
      <c r="OJO192" s="289"/>
      <c r="OJP192" s="289"/>
      <c r="OJQ192" s="289"/>
      <c r="OJR192" s="289"/>
      <c r="OJS192" s="289"/>
      <c r="OJT192" s="289"/>
      <c r="OJU192" s="289"/>
      <c r="OJV192" s="289"/>
      <c r="OJW192" s="289"/>
      <c r="OJX192" s="289"/>
      <c r="OJY192" s="289"/>
      <c r="OJZ192" s="289"/>
      <c r="OKA192" s="289"/>
      <c r="OKB192" s="289"/>
      <c r="OKC192" s="289"/>
      <c r="OKD192" s="289"/>
      <c r="OKE192" s="289"/>
      <c r="OKF192" s="289"/>
      <c r="OKG192" s="289"/>
      <c r="OKH192" s="289"/>
      <c r="OKI192" s="289"/>
      <c r="OKJ192" s="289"/>
      <c r="OKK192" s="289"/>
      <c r="OKL192" s="289"/>
      <c r="OKM192" s="289"/>
      <c r="OKN192" s="289"/>
      <c r="OKO192" s="289"/>
      <c r="OKP192" s="289"/>
      <c r="OKQ192" s="289"/>
      <c r="OKR192" s="289"/>
      <c r="OKS192" s="289"/>
      <c r="OKT192" s="289"/>
      <c r="OKU192" s="289"/>
      <c r="OKV192" s="289"/>
      <c r="OKW192" s="289"/>
      <c r="OKX192" s="289"/>
      <c r="OKY192" s="289"/>
      <c r="OKZ192" s="289"/>
      <c r="OLA192" s="289"/>
      <c r="OLB192" s="289"/>
      <c r="OLC192" s="289"/>
      <c r="OLD192" s="289"/>
      <c r="OLE192" s="289"/>
      <c r="OLF192" s="289"/>
      <c r="OLG192" s="289"/>
      <c r="OLH192" s="289"/>
      <c r="OLI192" s="289"/>
      <c r="OLJ192" s="289"/>
      <c r="OLK192" s="289"/>
      <c r="OLL192" s="289"/>
      <c r="OLM192" s="289"/>
      <c r="OLN192" s="289"/>
      <c r="OLO192" s="289"/>
      <c r="OLP192" s="289"/>
      <c r="OLQ192" s="289"/>
      <c r="OLR192" s="289"/>
      <c r="OLS192" s="289"/>
      <c r="OLT192" s="289"/>
      <c r="OLU192" s="289"/>
      <c r="OLV192" s="289"/>
      <c r="OLW192" s="289"/>
      <c r="OLX192" s="289"/>
      <c r="OLY192" s="289"/>
      <c r="OLZ192" s="289"/>
      <c r="OMA192" s="289"/>
      <c r="OMB192" s="289"/>
      <c r="OMC192" s="289"/>
      <c r="OMD192" s="289"/>
      <c r="OME192" s="289"/>
      <c r="OMF192" s="289"/>
      <c r="OMG192" s="289"/>
      <c r="OMH192" s="289"/>
      <c r="OMI192" s="289"/>
      <c r="OMJ192" s="289"/>
      <c r="OMK192" s="289"/>
      <c r="OML192" s="289"/>
      <c r="OMM192" s="289"/>
      <c r="OMN192" s="289"/>
      <c r="OMO192" s="289"/>
      <c r="OMP192" s="289"/>
      <c r="OMQ192" s="289"/>
      <c r="OMR192" s="289"/>
      <c r="OMS192" s="289"/>
      <c r="OMT192" s="289"/>
      <c r="OMU192" s="289"/>
      <c r="OMV192" s="289"/>
      <c r="OMW192" s="289"/>
      <c r="OMX192" s="289"/>
      <c r="OMY192" s="289"/>
      <c r="OMZ192" s="289"/>
      <c r="ONA192" s="289"/>
      <c r="ONB192" s="289"/>
      <c r="ONC192" s="289"/>
      <c r="OND192" s="289"/>
      <c r="ONE192" s="289"/>
      <c r="ONF192" s="289"/>
      <c r="ONG192" s="289"/>
      <c r="ONH192" s="289"/>
      <c r="ONI192" s="289"/>
      <c r="ONJ192" s="289"/>
      <c r="ONK192" s="289"/>
      <c r="ONL192" s="289"/>
      <c r="ONM192" s="289"/>
      <c r="ONN192" s="289"/>
      <c r="ONO192" s="289"/>
      <c r="ONP192" s="289"/>
      <c r="ONQ192" s="289"/>
      <c r="ONR192" s="289"/>
      <c r="ONS192" s="289"/>
      <c r="ONT192" s="289"/>
      <c r="ONU192" s="289"/>
      <c r="ONV192" s="289"/>
      <c r="ONW192" s="289"/>
      <c r="ONX192" s="289"/>
      <c r="ONY192" s="289"/>
      <c r="ONZ192" s="289"/>
      <c r="OOA192" s="289"/>
      <c r="OOB192" s="289"/>
      <c r="OOC192" s="289"/>
      <c r="OOD192" s="289"/>
      <c r="OOE192" s="289"/>
      <c r="OOF192" s="289"/>
      <c r="OOG192" s="289"/>
      <c r="OOH192" s="289"/>
      <c r="OOI192" s="289"/>
      <c r="OOJ192" s="289"/>
      <c r="OOK192" s="289"/>
      <c r="OOL192" s="289"/>
      <c r="OOM192" s="289"/>
      <c r="OON192" s="289"/>
      <c r="OOO192" s="289"/>
      <c r="OOP192" s="289"/>
      <c r="OOQ192" s="289"/>
      <c r="OOR192" s="289"/>
      <c r="OOS192" s="289"/>
      <c r="OOT192" s="289"/>
      <c r="OOU192" s="289"/>
      <c r="OOV192" s="289"/>
      <c r="OOW192" s="289"/>
      <c r="OOX192" s="289"/>
      <c r="OOY192" s="289"/>
      <c r="OOZ192" s="289"/>
      <c r="OPA192" s="289"/>
      <c r="OPB192" s="289"/>
      <c r="OPC192" s="289"/>
      <c r="OPD192" s="289"/>
      <c r="OPE192" s="289"/>
      <c r="OPF192" s="289"/>
      <c r="OPG192" s="289"/>
      <c r="OPH192" s="289"/>
      <c r="OPI192" s="289"/>
      <c r="OPJ192" s="289"/>
      <c r="OPK192" s="289"/>
      <c r="OPL192" s="289"/>
      <c r="OPM192" s="289"/>
      <c r="OPN192" s="289"/>
      <c r="OPO192" s="289"/>
      <c r="OPP192" s="289"/>
      <c r="OPQ192" s="289"/>
      <c r="OPR192" s="289"/>
      <c r="OPS192" s="289"/>
      <c r="OPT192" s="289"/>
      <c r="OPU192" s="289"/>
      <c r="OPV192" s="289"/>
      <c r="OPW192" s="289"/>
      <c r="OPX192" s="289"/>
      <c r="OPY192" s="289"/>
      <c r="OPZ192" s="289"/>
      <c r="OQA192" s="289"/>
      <c r="OQB192" s="289"/>
      <c r="OQC192" s="289"/>
      <c r="OQD192" s="289"/>
      <c r="OQE192" s="289"/>
      <c r="OQF192" s="289"/>
      <c r="OQG192" s="289"/>
      <c r="OQH192" s="289"/>
      <c r="OQI192" s="289"/>
      <c r="OQJ192" s="289"/>
      <c r="OQK192" s="289"/>
      <c r="OQL192" s="289"/>
      <c r="OQM192" s="289"/>
      <c r="OQN192" s="289"/>
      <c r="OQO192" s="289"/>
      <c r="OQP192" s="289"/>
      <c r="OQQ192" s="289"/>
      <c r="OQR192" s="289"/>
      <c r="OQS192" s="289"/>
      <c r="OQT192" s="289"/>
      <c r="OQU192" s="289"/>
      <c r="OQV192" s="289"/>
      <c r="OQW192" s="289"/>
      <c r="OQX192" s="289"/>
      <c r="OQY192" s="289"/>
      <c r="OQZ192" s="289"/>
      <c r="ORA192" s="289"/>
      <c r="ORB192" s="289"/>
      <c r="ORC192" s="289"/>
      <c r="ORD192" s="289"/>
      <c r="ORE192" s="289"/>
      <c r="ORF192" s="289"/>
      <c r="ORG192" s="289"/>
      <c r="ORH192" s="289"/>
      <c r="ORI192" s="289"/>
      <c r="ORJ192" s="289"/>
      <c r="ORK192" s="289"/>
      <c r="ORL192" s="289"/>
      <c r="ORM192" s="289"/>
      <c r="ORN192" s="289"/>
      <c r="ORO192" s="289"/>
      <c r="ORP192" s="289"/>
      <c r="ORQ192" s="289"/>
      <c r="ORR192" s="289"/>
      <c r="ORS192" s="289"/>
      <c r="ORT192" s="289"/>
      <c r="ORU192" s="289"/>
      <c r="ORV192" s="289"/>
      <c r="ORW192" s="289"/>
      <c r="ORX192" s="289"/>
      <c r="ORY192" s="289"/>
      <c r="ORZ192" s="289"/>
      <c r="OSA192" s="289"/>
      <c r="OSB192" s="289"/>
      <c r="OSC192" s="289"/>
      <c r="OSD192" s="289"/>
      <c r="OSE192" s="289"/>
      <c r="OSF192" s="289"/>
      <c r="OSG192" s="289"/>
      <c r="OSH192" s="289"/>
      <c r="OSI192" s="289"/>
      <c r="OSJ192" s="289"/>
      <c r="OSK192" s="289"/>
      <c r="OSL192" s="289"/>
      <c r="OSM192" s="289"/>
      <c r="OSN192" s="289"/>
      <c r="OSO192" s="289"/>
      <c r="OSP192" s="289"/>
      <c r="OSQ192" s="289"/>
      <c r="OSR192" s="289"/>
      <c r="OSS192" s="289"/>
      <c r="OST192" s="289"/>
      <c r="OSU192" s="289"/>
      <c r="OSV192" s="289"/>
      <c r="OSW192" s="289"/>
      <c r="OSX192" s="289"/>
      <c r="OSY192" s="289"/>
      <c r="OSZ192" s="289"/>
      <c r="OTA192" s="289"/>
      <c r="OTB192" s="289"/>
      <c r="OTC192" s="289"/>
      <c r="OTD192" s="289"/>
      <c r="OTE192" s="289"/>
      <c r="OTF192" s="289"/>
      <c r="OTG192" s="289"/>
      <c r="OTH192" s="289"/>
      <c r="OTI192" s="289"/>
      <c r="OTJ192" s="289"/>
      <c r="OTK192" s="289"/>
      <c r="OTL192" s="289"/>
      <c r="OTM192" s="289"/>
      <c r="OTN192" s="289"/>
      <c r="OTO192" s="289"/>
      <c r="OTP192" s="289"/>
      <c r="OTQ192" s="289"/>
      <c r="OTR192" s="289"/>
      <c r="OTS192" s="289"/>
      <c r="OTT192" s="289"/>
      <c r="OTU192" s="289"/>
      <c r="OTV192" s="289"/>
      <c r="OTW192" s="289"/>
      <c r="OTX192" s="289"/>
      <c r="OTY192" s="289"/>
      <c r="OTZ192" s="289"/>
      <c r="OUA192" s="289"/>
      <c r="OUB192" s="289"/>
      <c r="OUC192" s="289"/>
      <c r="OUD192" s="289"/>
      <c r="OUE192" s="289"/>
      <c r="OUF192" s="289"/>
      <c r="OUG192" s="289"/>
      <c r="OUH192" s="289"/>
      <c r="OUI192" s="289"/>
      <c r="OUJ192" s="289"/>
      <c r="OUK192" s="289"/>
      <c r="OUL192" s="289"/>
      <c r="OUM192" s="289"/>
      <c r="OUN192" s="289"/>
      <c r="OUO192" s="289"/>
      <c r="OUP192" s="289"/>
      <c r="OUQ192" s="289"/>
      <c r="OUR192" s="289"/>
      <c r="OUS192" s="289"/>
      <c r="OUT192" s="289"/>
      <c r="OUU192" s="289"/>
      <c r="OUV192" s="289"/>
      <c r="OUW192" s="289"/>
      <c r="OUX192" s="289"/>
      <c r="OUY192" s="289"/>
      <c r="OUZ192" s="289"/>
      <c r="OVA192" s="289"/>
      <c r="OVB192" s="289"/>
      <c r="OVC192" s="289"/>
      <c r="OVD192" s="289"/>
      <c r="OVE192" s="289"/>
      <c r="OVF192" s="289"/>
      <c r="OVG192" s="289"/>
      <c r="OVH192" s="289"/>
      <c r="OVI192" s="289"/>
      <c r="OVJ192" s="289"/>
      <c r="OVK192" s="289"/>
      <c r="OVL192" s="289"/>
      <c r="OVM192" s="289"/>
      <c r="OVN192" s="289"/>
      <c r="OVO192" s="289"/>
      <c r="OVP192" s="289"/>
      <c r="OVQ192" s="289"/>
      <c r="OVR192" s="289"/>
      <c r="OVS192" s="289"/>
      <c r="OVT192" s="289"/>
      <c r="OVU192" s="289"/>
      <c r="OVV192" s="289"/>
      <c r="OVW192" s="289"/>
      <c r="OVX192" s="289"/>
      <c r="OVY192" s="289"/>
      <c r="OVZ192" s="289"/>
      <c r="OWA192" s="289"/>
      <c r="OWB192" s="289"/>
      <c r="OWC192" s="289"/>
      <c r="OWD192" s="289"/>
      <c r="OWE192" s="289"/>
      <c r="OWF192" s="289"/>
      <c r="OWG192" s="289"/>
      <c r="OWH192" s="289"/>
      <c r="OWI192" s="289"/>
      <c r="OWJ192" s="289"/>
      <c r="OWK192" s="289"/>
      <c r="OWL192" s="289"/>
      <c r="OWM192" s="289"/>
      <c r="OWN192" s="289"/>
      <c r="OWO192" s="289"/>
      <c r="OWP192" s="289"/>
      <c r="OWQ192" s="289"/>
      <c r="OWR192" s="289"/>
      <c r="OWS192" s="289"/>
      <c r="OWT192" s="289"/>
      <c r="OWU192" s="289"/>
      <c r="OWV192" s="289"/>
      <c r="OWW192" s="289"/>
      <c r="OWX192" s="289"/>
      <c r="OWY192" s="289"/>
      <c r="OWZ192" s="289"/>
      <c r="OXA192" s="289"/>
      <c r="OXB192" s="289"/>
      <c r="OXC192" s="289"/>
      <c r="OXD192" s="289"/>
      <c r="OXE192" s="289"/>
      <c r="OXF192" s="289"/>
      <c r="OXG192" s="289"/>
      <c r="OXH192" s="289"/>
      <c r="OXI192" s="289"/>
      <c r="OXJ192" s="289"/>
      <c r="OXK192" s="289"/>
      <c r="OXL192" s="289"/>
      <c r="OXM192" s="289"/>
      <c r="OXN192" s="289"/>
      <c r="OXO192" s="289"/>
      <c r="OXP192" s="289"/>
      <c r="OXQ192" s="289"/>
      <c r="OXR192" s="289"/>
      <c r="OXS192" s="289"/>
      <c r="OXT192" s="289"/>
      <c r="OXU192" s="289"/>
      <c r="OXV192" s="289"/>
      <c r="OXW192" s="289"/>
      <c r="OXX192" s="289"/>
      <c r="OXY192" s="289"/>
      <c r="OXZ192" s="289"/>
      <c r="OYA192" s="289"/>
      <c r="OYB192" s="289"/>
      <c r="OYC192" s="289"/>
      <c r="OYD192" s="289"/>
      <c r="OYE192" s="289"/>
      <c r="OYF192" s="289"/>
      <c r="OYG192" s="289"/>
      <c r="OYH192" s="289"/>
      <c r="OYI192" s="289"/>
      <c r="OYJ192" s="289"/>
      <c r="OYK192" s="289"/>
      <c r="OYL192" s="289"/>
      <c r="OYM192" s="289"/>
      <c r="OYN192" s="289"/>
      <c r="OYO192" s="289"/>
      <c r="OYP192" s="289"/>
      <c r="OYQ192" s="289"/>
      <c r="OYR192" s="289"/>
      <c r="OYS192" s="289"/>
      <c r="OYT192" s="289"/>
      <c r="OYU192" s="289"/>
      <c r="OYV192" s="289"/>
      <c r="OYW192" s="289"/>
      <c r="OYX192" s="289"/>
      <c r="OYY192" s="289"/>
      <c r="OYZ192" s="289"/>
      <c r="OZA192" s="289"/>
      <c r="OZB192" s="289"/>
      <c r="OZC192" s="289"/>
      <c r="OZD192" s="289"/>
      <c r="OZE192" s="289"/>
      <c r="OZF192" s="289"/>
      <c r="OZG192" s="289"/>
      <c r="OZH192" s="289"/>
      <c r="OZI192" s="289"/>
      <c r="OZJ192" s="289"/>
      <c r="OZK192" s="289"/>
      <c r="OZL192" s="289"/>
      <c r="OZM192" s="289"/>
      <c r="OZN192" s="289"/>
      <c r="OZO192" s="289"/>
      <c r="OZP192" s="289"/>
      <c r="OZQ192" s="289"/>
      <c r="OZR192" s="289"/>
      <c r="OZS192" s="289"/>
      <c r="OZT192" s="289"/>
      <c r="OZU192" s="289"/>
      <c r="OZV192" s="289"/>
      <c r="OZW192" s="289"/>
      <c r="OZX192" s="289"/>
      <c r="OZY192" s="289"/>
      <c r="OZZ192" s="289"/>
      <c r="PAA192" s="289"/>
      <c r="PAB192" s="289"/>
      <c r="PAC192" s="289"/>
      <c r="PAD192" s="289"/>
      <c r="PAE192" s="289"/>
      <c r="PAF192" s="289"/>
      <c r="PAG192" s="289"/>
      <c r="PAH192" s="289"/>
      <c r="PAI192" s="289"/>
      <c r="PAJ192" s="289"/>
      <c r="PAK192" s="289"/>
      <c r="PAL192" s="289"/>
      <c r="PAM192" s="289"/>
      <c r="PAN192" s="289"/>
      <c r="PAO192" s="289"/>
      <c r="PAP192" s="289"/>
      <c r="PAQ192" s="289"/>
      <c r="PAR192" s="289"/>
      <c r="PAS192" s="289"/>
      <c r="PAT192" s="289"/>
      <c r="PAU192" s="289"/>
      <c r="PAV192" s="289"/>
      <c r="PAW192" s="289"/>
      <c r="PAX192" s="289"/>
      <c r="PAY192" s="289"/>
      <c r="PAZ192" s="289"/>
      <c r="PBA192" s="289"/>
      <c r="PBB192" s="289"/>
      <c r="PBC192" s="289"/>
      <c r="PBD192" s="289"/>
      <c r="PBE192" s="289"/>
      <c r="PBF192" s="289"/>
      <c r="PBG192" s="289"/>
      <c r="PBH192" s="289"/>
      <c r="PBI192" s="289"/>
      <c r="PBJ192" s="289"/>
      <c r="PBK192" s="289"/>
      <c r="PBL192" s="289"/>
      <c r="PBM192" s="289"/>
      <c r="PBN192" s="289"/>
      <c r="PBO192" s="289"/>
      <c r="PBP192" s="289"/>
      <c r="PBQ192" s="289"/>
      <c r="PBR192" s="289"/>
      <c r="PBS192" s="289"/>
      <c r="PBT192" s="289"/>
      <c r="PBU192" s="289"/>
      <c r="PBV192" s="289"/>
      <c r="PBW192" s="289"/>
      <c r="PBX192" s="289"/>
      <c r="PBY192" s="289"/>
      <c r="PBZ192" s="289"/>
      <c r="PCA192" s="289"/>
      <c r="PCB192" s="289"/>
      <c r="PCC192" s="289"/>
      <c r="PCD192" s="289"/>
      <c r="PCE192" s="289"/>
      <c r="PCF192" s="289"/>
      <c r="PCG192" s="289"/>
      <c r="PCH192" s="289"/>
      <c r="PCI192" s="289"/>
      <c r="PCJ192" s="289"/>
      <c r="PCK192" s="289"/>
      <c r="PCL192" s="289"/>
      <c r="PCM192" s="289"/>
      <c r="PCN192" s="289"/>
      <c r="PCO192" s="289"/>
      <c r="PCP192" s="289"/>
      <c r="PCQ192" s="289"/>
      <c r="PCR192" s="289"/>
      <c r="PCS192" s="289"/>
      <c r="PCT192" s="289"/>
      <c r="PCU192" s="289"/>
      <c r="PCV192" s="289"/>
      <c r="PCW192" s="289"/>
      <c r="PCX192" s="289"/>
      <c r="PCY192" s="289"/>
      <c r="PCZ192" s="289"/>
      <c r="PDA192" s="289"/>
      <c r="PDB192" s="289"/>
      <c r="PDC192" s="289"/>
      <c r="PDD192" s="289"/>
      <c r="PDE192" s="289"/>
      <c r="PDF192" s="289"/>
      <c r="PDG192" s="289"/>
      <c r="PDH192" s="289"/>
      <c r="PDI192" s="289"/>
      <c r="PDJ192" s="289"/>
      <c r="PDK192" s="289"/>
      <c r="PDL192" s="289"/>
      <c r="PDM192" s="289"/>
      <c r="PDN192" s="289"/>
      <c r="PDO192" s="289"/>
      <c r="PDP192" s="289"/>
      <c r="PDQ192" s="289"/>
      <c r="PDR192" s="289"/>
      <c r="PDS192" s="289"/>
      <c r="PDT192" s="289"/>
      <c r="PDU192" s="289"/>
      <c r="PDV192" s="289"/>
      <c r="PDW192" s="289"/>
      <c r="PDX192" s="289"/>
      <c r="PDY192" s="289"/>
      <c r="PDZ192" s="289"/>
      <c r="PEA192" s="289"/>
      <c r="PEB192" s="289"/>
      <c r="PEC192" s="289"/>
      <c r="PED192" s="289"/>
      <c r="PEE192" s="289"/>
      <c r="PEF192" s="289"/>
      <c r="PEG192" s="289"/>
      <c r="PEH192" s="289"/>
      <c r="PEI192" s="289"/>
      <c r="PEJ192" s="289"/>
      <c r="PEK192" s="289"/>
      <c r="PEL192" s="289"/>
      <c r="PEM192" s="289"/>
      <c r="PEN192" s="289"/>
      <c r="PEO192" s="289"/>
      <c r="PEP192" s="289"/>
      <c r="PEQ192" s="289"/>
      <c r="PER192" s="289"/>
      <c r="PES192" s="289"/>
      <c r="PET192" s="289"/>
      <c r="PEU192" s="289"/>
      <c r="PEV192" s="289"/>
      <c r="PEW192" s="289"/>
      <c r="PEX192" s="289"/>
      <c r="PEY192" s="289"/>
      <c r="PEZ192" s="289"/>
      <c r="PFA192" s="289"/>
      <c r="PFB192" s="289"/>
      <c r="PFC192" s="289"/>
      <c r="PFD192" s="289"/>
      <c r="PFE192" s="289"/>
      <c r="PFF192" s="289"/>
      <c r="PFG192" s="289"/>
      <c r="PFH192" s="289"/>
      <c r="PFI192" s="289"/>
      <c r="PFJ192" s="289"/>
      <c r="PFK192" s="289"/>
      <c r="PFL192" s="289"/>
      <c r="PFM192" s="289"/>
      <c r="PFN192" s="289"/>
      <c r="PFO192" s="289"/>
      <c r="PFP192" s="289"/>
      <c r="PFQ192" s="289"/>
      <c r="PFR192" s="289"/>
      <c r="PFS192" s="289"/>
      <c r="PFT192" s="289"/>
      <c r="PFU192" s="289"/>
      <c r="PFV192" s="289"/>
      <c r="PFW192" s="289"/>
      <c r="PFX192" s="289"/>
      <c r="PFY192" s="289"/>
      <c r="PFZ192" s="289"/>
      <c r="PGA192" s="289"/>
      <c r="PGB192" s="289"/>
      <c r="PGC192" s="289"/>
      <c r="PGD192" s="289"/>
      <c r="PGE192" s="289"/>
      <c r="PGF192" s="289"/>
      <c r="PGG192" s="289"/>
      <c r="PGH192" s="289"/>
      <c r="PGI192" s="289"/>
      <c r="PGJ192" s="289"/>
      <c r="PGK192" s="289"/>
      <c r="PGL192" s="289"/>
      <c r="PGM192" s="289"/>
      <c r="PGN192" s="289"/>
      <c r="PGO192" s="289"/>
      <c r="PGP192" s="289"/>
      <c r="PGQ192" s="289"/>
      <c r="PGR192" s="289"/>
      <c r="PGS192" s="289"/>
      <c r="PGT192" s="289"/>
      <c r="PGU192" s="289"/>
      <c r="PGV192" s="289"/>
      <c r="PGW192" s="289"/>
      <c r="PGX192" s="289"/>
      <c r="PGY192" s="289"/>
      <c r="PGZ192" s="289"/>
      <c r="PHA192" s="289"/>
      <c r="PHB192" s="289"/>
      <c r="PHC192" s="289"/>
      <c r="PHD192" s="289"/>
      <c r="PHE192" s="289"/>
      <c r="PHF192" s="289"/>
      <c r="PHG192" s="289"/>
      <c r="PHH192" s="289"/>
      <c r="PHI192" s="289"/>
      <c r="PHJ192" s="289"/>
      <c r="PHK192" s="289"/>
      <c r="PHL192" s="289"/>
      <c r="PHM192" s="289"/>
      <c r="PHN192" s="289"/>
      <c r="PHO192" s="289"/>
      <c r="PHP192" s="289"/>
      <c r="PHQ192" s="289"/>
      <c r="PHR192" s="289"/>
      <c r="PHS192" s="289"/>
      <c r="PHT192" s="289"/>
      <c r="PHU192" s="289"/>
      <c r="PHV192" s="289"/>
      <c r="PHW192" s="289"/>
      <c r="PHX192" s="289"/>
      <c r="PHY192" s="289"/>
      <c r="PHZ192" s="289"/>
      <c r="PIA192" s="289"/>
      <c r="PIB192" s="289"/>
      <c r="PIC192" s="289"/>
      <c r="PID192" s="289"/>
      <c r="PIE192" s="289"/>
      <c r="PIF192" s="289"/>
      <c r="PIG192" s="289"/>
      <c r="PIH192" s="289"/>
      <c r="PII192" s="289"/>
      <c r="PIJ192" s="289"/>
      <c r="PIK192" s="289"/>
      <c r="PIL192" s="289"/>
      <c r="PIM192" s="289"/>
      <c r="PIN192" s="289"/>
      <c r="PIO192" s="289"/>
      <c r="PIP192" s="289"/>
      <c r="PIQ192" s="289"/>
      <c r="PIR192" s="289"/>
      <c r="PIS192" s="289"/>
      <c r="PIT192" s="289"/>
      <c r="PIU192" s="289"/>
      <c r="PIV192" s="289"/>
      <c r="PIW192" s="289"/>
      <c r="PIX192" s="289"/>
      <c r="PIY192" s="289"/>
      <c r="PIZ192" s="289"/>
      <c r="PJA192" s="289"/>
      <c r="PJB192" s="289"/>
      <c r="PJC192" s="289"/>
      <c r="PJD192" s="289"/>
      <c r="PJE192" s="289"/>
      <c r="PJF192" s="289"/>
      <c r="PJG192" s="289"/>
      <c r="PJH192" s="289"/>
      <c r="PJI192" s="289"/>
      <c r="PJJ192" s="289"/>
      <c r="PJK192" s="289"/>
      <c r="PJL192" s="289"/>
      <c r="PJM192" s="289"/>
      <c r="PJN192" s="289"/>
      <c r="PJO192" s="289"/>
      <c r="PJP192" s="289"/>
      <c r="PJQ192" s="289"/>
      <c r="PJR192" s="289"/>
      <c r="PJS192" s="289"/>
      <c r="PJT192" s="289"/>
      <c r="PJU192" s="289"/>
      <c r="PJV192" s="289"/>
      <c r="PJW192" s="289"/>
      <c r="PJX192" s="289"/>
      <c r="PJY192" s="289"/>
      <c r="PJZ192" s="289"/>
      <c r="PKA192" s="289"/>
      <c r="PKB192" s="289"/>
      <c r="PKC192" s="289"/>
      <c r="PKD192" s="289"/>
      <c r="PKE192" s="289"/>
      <c r="PKF192" s="289"/>
      <c r="PKG192" s="289"/>
      <c r="PKH192" s="289"/>
      <c r="PKI192" s="289"/>
      <c r="PKJ192" s="289"/>
      <c r="PKK192" s="289"/>
      <c r="PKL192" s="289"/>
      <c r="PKM192" s="289"/>
      <c r="PKN192" s="289"/>
      <c r="PKO192" s="289"/>
      <c r="PKP192" s="289"/>
      <c r="PKQ192" s="289"/>
      <c r="PKR192" s="289"/>
      <c r="PKS192" s="289"/>
      <c r="PKT192" s="289"/>
      <c r="PKU192" s="289"/>
      <c r="PKV192" s="289"/>
      <c r="PKW192" s="289"/>
      <c r="PKX192" s="289"/>
      <c r="PKY192" s="289"/>
      <c r="PKZ192" s="289"/>
      <c r="PLA192" s="289"/>
      <c r="PLB192" s="289"/>
      <c r="PLC192" s="289"/>
      <c r="PLD192" s="289"/>
      <c r="PLE192" s="289"/>
      <c r="PLF192" s="289"/>
      <c r="PLG192" s="289"/>
      <c r="PLH192" s="289"/>
      <c r="PLI192" s="289"/>
      <c r="PLJ192" s="289"/>
      <c r="PLK192" s="289"/>
      <c r="PLL192" s="289"/>
      <c r="PLM192" s="289"/>
      <c r="PLN192" s="289"/>
      <c r="PLO192" s="289"/>
      <c r="PLP192" s="289"/>
      <c r="PLQ192" s="289"/>
      <c r="PLR192" s="289"/>
      <c r="PLS192" s="289"/>
      <c r="PLT192" s="289"/>
      <c r="PLU192" s="289"/>
      <c r="PLV192" s="289"/>
      <c r="PLW192" s="289"/>
      <c r="PLX192" s="289"/>
      <c r="PLY192" s="289"/>
      <c r="PLZ192" s="289"/>
      <c r="PMA192" s="289"/>
      <c r="PMB192" s="289"/>
      <c r="PMC192" s="289"/>
      <c r="PMD192" s="289"/>
      <c r="PME192" s="289"/>
      <c r="PMF192" s="289"/>
      <c r="PMG192" s="289"/>
      <c r="PMH192" s="289"/>
      <c r="PMI192" s="289"/>
      <c r="PMJ192" s="289"/>
      <c r="PMK192" s="289"/>
      <c r="PML192" s="289"/>
      <c r="PMM192" s="289"/>
      <c r="PMN192" s="289"/>
      <c r="PMO192" s="289"/>
      <c r="PMP192" s="289"/>
      <c r="PMQ192" s="289"/>
      <c r="PMR192" s="289"/>
      <c r="PMS192" s="289"/>
      <c r="PMT192" s="289"/>
      <c r="PMU192" s="289"/>
      <c r="PMV192" s="289"/>
      <c r="PMW192" s="289"/>
      <c r="PMX192" s="289"/>
      <c r="PMY192" s="289"/>
      <c r="PMZ192" s="289"/>
      <c r="PNA192" s="289"/>
      <c r="PNB192" s="289"/>
      <c r="PNC192" s="289"/>
      <c r="PND192" s="289"/>
      <c r="PNE192" s="289"/>
      <c r="PNF192" s="289"/>
      <c r="PNG192" s="289"/>
      <c r="PNH192" s="289"/>
      <c r="PNI192" s="289"/>
      <c r="PNJ192" s="289"/>
      <c r="PNK192" s="289"/>
      <c r="PNL192" s="289"/>
      <c r="PNM192" s="289"/>
      <c r="PNN192" s="289"/>
      <c r="PNO192" s="289"/>
      <c r="PNP192" s="289"/>
      <c r="PNQ192" s="289"/>
      <c r="PNR192" s="289"/>
      <c r="PNS192" s="289"/>
      <c r="PNT192" s="289"/>
      <c r="PNU192" s="289"/>
      <c r="PNV192" s="289"/>
      <c r="PNW192" s="289"/>
      <c r="PNX192" s="289"/>
      <c r="PNY192" s="289"/>
      <c r="PNZ192" s="289"/>
      <c r="POA192" s="289"/>
      <c r="POB192" s="289"/>
      <c r="POC192" s="289"/>
      <c r="POD192" s="289"/>
      <c r="POE192" s="289"/>
      <c r="POF192" s="289"/>
      <c r="POG192" s="289"/>
      <c r="POH192" s="289"/>
      <c r="POI192" s="289"/>
      <c r="POJ192" s="289"/>
      <c r="POK192" s="289"/>
      <c r="POL192" s="289"/>
      <c r="POM192" s="289"/>
      <c r="PON192" s="289"/>
      <c r="POO192" s="289"/>
      <c r="POP192" s="289"/>
      <c r="POQ192" s="289"/>
      <c r="POR192" s="289"/>
      <c r="POS192" s="289"/>
      <c r="POT192" s="289"/>
      <c r="POU192" s="289"/>
      <c r="POV192" s="289"/>
      <c r="POW192" s="289"/>
      <c r="POX192" s="289"/>
      <c r="POY192" s="289"/>
      <c r="POZ192" s="289"/>
      <c r="PPA192" s="289"/>
      <c r="PPB192" s="289"/>
      <c r="PPC192" s="289"/>
      <c r="PPD192" s="289"/>
      <c r="PPE192" s="289"/>
      <c r="PPF192" s="289"/>
      <c r="PPG192" s="289"/>
      <c r="PPH192" s="289"/>
      <c r="PPI192" s="289"/>
      <c r="PPJ192" s="289"/>
      <c r="PPK192" s="289"/>
      <c r="PPL192" s="289"/>
      <c r="PPM192" s="289"/>
      <c r="PPN192" s="289"/>
      <c r="PPO192" s="289"/>
      <c r="PPP192" s="289"/>
      <c r="PPQ192" s="289"/>
      <c r="PPR192" s="289"/>
      <c r="PPS192" s="289"/>
      <c r="PPT192" s="289"/>
      <c r="PPU192" s="289"/>
      <c r="PPV192" s="289"/>
      <c r="PPW192" s="289"/>
      <c r="PPX192" s="289"/>
      <c r="PPY192" s="289"/>
      <c r="PPZ192" s="289"/>
      <c r="PQA192" s="289"/>
      <c r="PQB192" s="289"/>
      <c r="PQC192" s="289"/>
      <c r="PQD192" s="289"/>
      <c r="PQE192" s="289"/>
      <c r="PQF192" s="289"/>
      <c r="PQG192" s="289"/>
      <c r="PQH192" s="289"/>
      <c r="PQI192" s="289"/>
      <c r="PQJ192" s="289"/>
      <c r="PQK192" s="289"/>
      <c r="PQL192" s="289"/>
      <c r="PQM192" s="289"/>
      <c r="PQN192" s="289"/>
      <c r="PQO192" s="289"/>
      <c r="PQP192" s="289"/>
      <c r="PQQ192" s="289"/>
      <c r="PQR192" s="289"/>
      <c r="PQS192" s="289"/>
      <c r="PQT192" s="289"/>
      <c r="PQU192" s="289"/>
      <c r="PQV192" s="289"/>
      <c r="PQW192" s="289"/>
      <c r="PQX192" s="289"/>
      <c r="PQY192" s="289"/>
      <c r="PQZ192" s="289"/>
      <c r="PRA192" s="289"/>
      <c r="PRB192" s="289"/>
      <c r="PRC192" s="289"/>
      <c r="PRD192" s="289"/>
      <c r="PRE192" s="289"/>
      <c r="PRF192" s="289"/>
      <c r="PRG192" s="289"/>
      <c r="PRH192" s="289"/>
      <c r="PRI192" s="289"/>
      <c r="PRJ192" s="289"/>
      <c r="PRK192" s="289"/>
      <c r="PRL192" s="289"/>
      <c r="PRM192" s="289"/>
      <c r="PRN192" s="289"/>
      <c r="PRO192" s="289"/>
      <c r="PRP192" s="289"/>
      <c r="PRQ192" s="289"/>
      <c r="PRR192" s="289"/>
      <c r="PRS192" s="289"/>
      <c r="PRT192" s="289"/>
      <c r="PRU192" s="289"/>
      <c r="PRV192" s="289"/>
      <c r="PRW192" s="289"/>
      <c r="PRX192" s="289"/>
      <c r="PRY192" s="289"/>
      <c r="PRZ192" s="289"/>
      <c r="PSA192" s="289"/>
      <c r="PSB192" s="289"/>
      <c r="PSC192" s="289"/>
      <c r="PSD192" s="289"/>
      <c r="PSE192" s="289"/>
      <c r="PSF192" s="289"/>
      <c r="PSG192" s="289"/>
      <c r="PSH192" s="289"/>
      <c r="PSI192" s="289"/>
      <c r="PSJ192" s="289"/>
      <c r="PSK192" s="289"/>
      <c r="PSL192" s="289"/>
      <c r="PSM192" s="289"/>
      <c r="PSN192" s="289"/>
      <c r="PSO192" s="289"/>
      <c r="PSP192" s="289"/>
      <c r="PSQ192" s="289"/>
      <c r="PSR192" s="289"/>
      <c r="PSS192" s="289"/>
      <c r="PST192" s="289"/>
      <c r="PSU192" s="289"/>
      <c r="PSV192" s="289"/>
      <c r="PSW192" s="289"/>
      <c r="PSX192" s="289"/>
      <c r="PSY192" s="289"/>
      <c r="PSZ192" s="289"/>
      <c r="PTA192" s="289"/>
      <c r="PTB192" s="289"/>
      <c r="PTC192" s="289"/>
      <c r="PTD192" s="289"/>
      <c r="PTE192" s="289"/>
      <c r="PTF192" s="289"/>
      <c r="PTG192" s="289"/>
      <c r="PTH192" s="289"/>
      <c r="PTI192" s="289"/>
      <c r="PTJ192" s="289"/>
      <c r="PTK192" s="289"/>
      <c r="PTL192" s="289"/>
      <c r="PTM192" s="289"/>
      <c r="PTN192" s="289"/>
      <c r="PTO192" s="289"/>
      <c r="PTP192" s="289"/>
      <c r="PTQ192" s="289"/>
      <c r="PTR192" s="289"/>
      <c r="PTS192" s="289"/>
      <c r="PTT192" s="289"/>
      <c r="PTU192" s="289"/>
      <c r="PTV192" s="289"/>
      <c r="PTW192" s="289"/>
      <c r="PTX192" s="289"/>
      <c r="PTY192" s="289"/>
      <c r="PTZ192" s="289"/>
      <c r="PUA192" s="289"/>
      <c r="PUB192" s="289"/>
      <c r="PUC192" s="289"/>
      <c r="PUD192" s="289"/>
      <c r="PUE192" s="289"/>
      <c r="PUF192" s="289"/>
      <c r="PUG192" s="289"/>
      <c r="PUH192" s="289"/>
      <c r="PUI192" s="289"/>
      <c r="PUJ192" s="289"/>
      <c r="PUK192" s="289"/>
      <c r="PUL192" s="289"/>
      <c r="PUM192" s="289"/>
      <c r="PUN192" s="289"/>
      <c r="PUO192" s="289"/>
      <c r="PUP192" s="289"/>
      <c r="PUQ192" s="289"/>
      <c r="PUR192" s="289"/>
      <c r="PUS192" s="289"/>
      <c r="PUT192" s="289"/>
      <c r="PUU192" s="289"/>
      <c r="PUV192" s="289"/>
      <c r="PUW192" s="289"/>
      <c r="PUX192" s="289"/>
      <c r="PUY192" s="289"/>
      <c r="PUZ192" s="289"/>
      <c r="PVA192" s="289"/>
      <c r="PVB192" s="289"/>
      <c r="PVC192" s="289"/>
      <c r="PVD192" s="289"/>
      <c r="PVE192" s="289"/>
      <c r="PVF192" s="289"/>
      <c r="PVG192" s="289"/>
      <c r="PVH192" s="289"/>
      <c r="PVI192" s="289"/>
      <c r="PVJ192" s="289"/>
      <c r="PVK192" s="289"/>
      <c r="PVL192" s="289"/>
      <c r="PVM192" s="289"/>
      <c r="PVN192" s="289"/>
      <c r="PVO192" s="289"/>
      <c r="PVP192" s="289"/>
      <c r="PVQ192" s="289"/>
      <c r="PVR192" s="289"/>
      <c r="PVS192" s="289"/>
      <c r="PVT192" s="289"/>
      <c r="PVU192" s="289"/>
      <c r="PVV192" s="289"/>
      <c r="PVW192" s="289"/>
      <c r="PVX192" s="289"/>
      <c r="PVY192" s="289"/>
      <c r="PVZ192" s="289"/>
      <c r="PWA192" s="289"/>
      <c r="PWB192" s="289"/>
      <c r="PWC192" s="289"/>
      <c r="PWD192" s="289"/>
      <c r="PWE192" s="289"/>
      <c r="PWF192" s="289"/>
      <c r="PWG192" s="289"/>
      <c r="PWH192" s="289"/>
      <c r="PWI192" s="289"/>
      <c r="PWJ192" s="289"/>
      <c r="PWK192" s="289"/>
      <c r="PWL192" s="289"/>
      <c r="PWM192" s="289"/>
      <c r="PWN192" s="289"/>
      <c r="PWO192" s="289"/>
      <c r="PWP192" s="289"/>
      <c r="PWQ192" s="289"/>
      <c r="PWR192" s="289"/>
      <c r="PWS192" s="289"/>
      <c r="PWT192" s="289"/>
      <c r="PWU192" s="289"/>
      <c r="PWV192" s="289"/>
      <c r="PWW192" s="289"/>
      <c r="PWX192" s="289"/>
      <c r="PWY192" s="289"/>
      <c r="PWZ192" s="289"/>
      <c r="PXA192" s="289"/>
      <c r="PXB192" s="289"/>
      <c r="PXC192" s="289"/>
      <c r="PXD192" s="289"/>
      <c r="PXE192" s="289"/>
      <c r="PXF192" s="289"/>
      <c r="PXG192" s="289"/>
      <c r="PXH192" s="289"/>
      <c r="PXI192" s="289"/>
      <c r="PXJ192" s="289"/>
      <c r="PXK192" s="289"/>
      <c r="PXL192" s="289"/>
      <c r="PXM192" s="289"/>
      <c r="PXN192" s="289"/>
      <c r="PXO192" s="289"/>
      <c r="PXP192" s="289"/>
      <c r="PXQ192" s="289"/>
      <c r="PXR192" s="289"/>
      <c r="PXS192" s="289"/>
      <c r="PXT192" s="289"/>
      <c r="PXU192" s="289"/>
      <c r="PXV192" s="289"/>
      <c r="PXW192" s="289"/>
      <c r="PXX192" s="289"/>
      <c r="PXY192" s="289"/>
      <c r="PXZ192" s="289"/>
      <c r="PYA192" s="289"/>
      <c r="PYB192" s="289"/>
      <c r="PYC192" s="289"/>
      <c r="PYD192" s="289"/>
      <c r="PYE192" s="289"/>
      <c r="PYF192" s="289"/>
      <c r="PYG192" s="289"/>
      <c r="PYH192" s="289"/>
      <c r="PYI192" s="289"/>
      <c r="PYJ192" s="289"/>
      <c r="PYK192" s="289"/>
      <c r="PYL192" s="289"/>
      <c r="PYM192" s="289"/>
      <c r="PYN192" s="289"/>
      <c r="PYO192" s="289"/>
      <c r="PYP192" s="289"/>
      <c r="PYQ192" s="289"/>
      <c r="PYR192" s="289"/>
      <c r="PYS192" s="289"/>
      <c r="PYT192" s="289"/>
      <c r="PYU192" s="289"/>
      <c r="PYV192" s="289"/>
      <c r="PYW192" s="289"/>
      <c r="PYX192" s="289"/>
      <c r="PYY192" s="289"/>
      <c r="PYZ192" s="289"/>
      <c r="PZA192" s="289"/>
      <c r="PZB192" s="289"/>
      <c r="PZC192" s="289"/>
      <c r="PZD192" s="289"/>
      <c r="PZE192" s="289"/>
      <c r="PZF192" s="289"/>
      <c r="PZG192" s="289"/>
      <c r="PZH192" s="289"/>
      <c r="PZI192" s="289"/>
      <c r="PZJ192" s="289"/>
      <c r="PZK192" s="289"/>
      <c r="PZL192" s="289"/>
      <c r="PZM192" s="289"/>
      <c r="PZN192" s="289"/>
      <c r="PZO192" s="289"/>
      <c r="PZP192" s="289"/>
      <c r="PZQ192" s="289"/>
      <c r="PZR192" s="289"/>
      <c r="PZS192" s="289"/>
      <c r="PZT192" s="289"/>
      <c r="PZU192" s="289"/>
      <c r="PZV192" s="289"/>
      <c r="PZW192" s="289"/>
      <c r="PZX192" s="289"/>
      <c r="PZY192" s="289"/>
      <c r="PZZ192" s="289"/>
      <c r="QAA192" s="289"/>
      <c r="QAB192" s="289"/>
      <c r="QAC192" s="289"/>
      <c r="QAD192" s="289"/>
      <c r="QAE192" s="289"/>
      <c r="QAF192" s="289"/>
      <c r="QAG192" s="289"/>
      <c r="QAH192" s="289"/>
      <c r="QAI192" s="289"/>
      <c r="QAJ192" s="289"/>
      <c r="QAK192" s="289"/>
      <c r="QAL192" s="289"/>
      <c r="QAM192" s="289"/>
      <c r="QAN192" s="289"/>
      <c r="QAO192" s="289"/>
      <c r="QAP192" s="289"/>
      <c r="QAQ192" s="289"/>
      <c r="QAR192" s="289"/>
      <c r="QAS192" s="289"/>
      <c r="QAT192" s="289"/>
      <c r="QAU192" s="289"/>
      <c r="QAV192" s="289"/>
      <c r="QAW192" s="289"/>
      <c r="QAX192" s="289"/>
      <c r="QAY192" s="289"/>
      <c r="QAZ192" s="289"/>
      <c r="QBA192" s="289"/>
      <c r="QBB192" s="289"/>
      <c r="QBC192" s="289"/>
      <c r="QBD192" s="289"/>
      <c r="QBE192" s="289"/>
      <c r="QBF192" s="289"/>
      <c r="QBG192" s="289"/>
      <c r="QBH192" s="289"/>
      <c r="QBI192" s="289"/>
      <c r="QBJ192" s="289"/>
      <c r="QBK192" s="289"/>
      <c r="QBL192" s="289"/>
      <c r="QBM192" s="289"/>
      <c r="QBN192" s="289"/>
      <c r="QBO192" s="289"/>
      <c r="QBP192" s="289"/>
      <c r="QBQ192" s="289"/>
      <c r="QBR192" s="289"/>
      <c r="QBS192" s="289"/>
      <c r="QBT192" s="289"/>
      <c r="QBU192" s="289"/>
      <c r="QBV192" s="289"/>
      <c r="QBW192" s="289"/>
      <c r="QBX192" s="289"/>
      <c r="QBY192" s="289"/>
      <c r="QBZ192" s="289"/>
      <c r="QCA192" s="289"/>
      <c r="QCB192" s="289"/>
      <c r="QCC192" s="289"/>
      <c r="QCD192" s="289"/>
      <c r="QCE192" s="289"/>
      <c r="QCF192" s="289"/>
      <c r="QCG192" s="289"/>
      <c r="QCH192" s="289"/>
      <c r="QCI192" s="289"/>
      <c r="QCJ192" s="289"/>
      <c r="QCK192" s="289"/>
      <c r="QCL192" s="289"/>
      <c r="QCM192" s="289"/>
      <c r="QCN192" s="289"/>
      <c r="QCO192" s="289"/>
      <c r="QCP192" s="289"/>
      <c r="QCQ192" s="289"/>
      <c r="QCR192" s="289"/>
      <c r="QCS192" s="289"/>
      <c r="QCT192" s="289"/>
      <c r="QCU192" s="289"/>
      <c r="QCV192" s="289"/>
      <c r="QCW192" s="289"/>
      <c r="QCX192" s="289"/>
      <c r="QCY192" s="289"/>
      <c r="QCZ192" s="289"/>
      <c r="QDA192" s="289"/>
      <c r="QDB192" s="289"/>
      <c r="QDC192" s="289"/>
      <c r="QDD192" s="289"/>
      <c r="QDE192" s="289"/>
      <c r="QDF192" s="289"/>
      <c r="QDG192" s="289"/>
      <c r="QDH192" s="289"/>
      <c r="QDI192" s="289"/>
      <c r="QDJ192" s="289"/>
      <c r="QDK192" s="289"/>
      <c r="QDL192" s="289"/>
      <c r="QDM192" s="289"/>
      <c r="QDN192" s="289"/>
      <c r="QDO192" s="289"/>
      <c r="QDP192" s="289"/>
      <c r="QDQ192" s="289"/>
      <c r="QDR192" s="289"/>
      <c r="QDS192" s="289"/>
      <c r="QDT192" s="289"/>
      <c r="QDU192" s="289"/>
      <c r="QDV192" s="289"/>
      <c r="QDW192" s="289"/>
      <c r="QDX192" s="289"/>
      <c r="QDY192" s="289"/>
      <c r="QDZ192" s="289"/>
      <c r="QEA192" s="289"/>
      <c r="QEB192" s="289"/>
      <c r="QEC192" s="289"/>
      <c r="QED192" s="289"/>
      <c r="QEE192" s="289"/>
      <c r="QEF192" s="289"/>
      <c r="QEG192" s="289"/>
      <c r="QEH192" s="289"/>
      <c r="QEI192" s="289"/>
      <c r="QEJ192" s="289"/>
      <c r="QEK192" s="289"/>
      <c r="QEL192" s="289"/>
      <c r="QEM192" s="289"/>
      <c r="QEN192" s="289"/>
      <c r="QEO192" s="289"/>
      <c r="QEP192" s="289"/>
      <c r="QEQ192" s="289"/>
      <c r="QER192" s="289"/>
      <c r="QES192" s="289"/>
      <c r="QET192" s="289"/>
      <c r="QEU192" s="289"/>
      <c r="QEV192" s="289"/>
      <c r="QEW192" s="289"/>
      <c r="QEX192" s="289"/>
      <c r="QEY192" s="289"/>
      <c r="QEZ192" s="289"/>
      <c r="QFA192" s="289"/>
      <c r="QFB192" s="289"/>
      <c r="QFC192" s="289"/>
      <c r="QFD192" s="289"/>
      <c r="QFE192" s="289"/>
      <c r="QFF192" s="289"/>
      <c r="QFG192" s="289"/>
      <c r="QFH192" s="289"/>
      <c r="QFI192" s="289"/>
      <c r="QFJ192" s="289"/>
      <c r="QFK192" s="289"/>
      <c r="QFL192" s="289"/>
      <c r="QFM192" s="289"/>
      <c r="QFN192" s="289"/>
      <c r="QFO192" s="289"/>
      <c r="QFP192" s="289"/>
      <c r="QFQ192" s="289"/>
      <c r="QFR192" s="289"/>
      <c r="QFS192" s="289"/>
      <c r="QFT192" s="289"/>
      <c r="QFU192" s="289"/>
      <c r="QFV192" s="289"/>
      <c r="QFW192" s="289"/>
      <c r="QFX192" s="289"/>
      <c r="QFY192" s="289"/>
      <c r="QFZ192" s="289"/>
      <c r="QGA192" s="289"/>
      <c r="QGB192" s="289"/>
      <c r="QGC192" s="289"/>
      <c r="QGD192" s="289"/>
      <c r="QGE192" s="289"/>
      <c r="QGF192" s="289"/>
      <c r="QGG192" s="289"/>
      <c r="QGH192" s="289"/>
      <c r="QGI192" s="289"/>
      <c r="QGJ192" s="289"/>
      <c r="QGK192" s="289"/>
      <c r="QGL192" s="289"/>
      <c r="QGM192" s="289"/>
      <c r="QGN192" s="289"/>
      <c r="QGO192" s="289"/>
      <c r="QGP192" s="289"/>
      <c r="QGQ192" s="289"/>
      <c r="QGR192" s="289"/>
      <c r="QGS192" s="289"/>
      <c r="QGT192" s="289"/>
      <c r="QGU192" s="289"/>
      <c r="QGV192" s="289"/>
      <c r="QGW192" s="289"/>
      <c r="QGX192" s="289"/>
      <c r="QGY192" s="289"/>
      <c r="QGZ192" s="289"/>
      <c r="QHA192" s="289"/>
      <c r="QHB192" s="289"/>
      <c r="QHC192" s="289"/>
      <c r="QHD192" s="289"/>
      <c r="QHE192" s="289"/>
      <c r="QHF192" s="289"/>
      <c r="QHG192" s="289"/>
      <c r="QHH192" s="289"/>
      <c r="QHI192" s="289"/>
      <c r="QHJ192" s="289"/>
      <c r="QHK192" s="289"/>
      <c r="QHL192" s="289"/>
      <c r="QHM192" s="289"/>
      <c r="QHN192" s="289"/>
      <c r="QHO192" s="289"/>
      <c r="QHP192" s="289"/>
      <c r="QHQ192" s="289"/>
      <c r="QHR192" s="289"/>
      <c r="QHS192" s="289"/>
      <c r="QHT192" s="289"/>
      <c r="QHU192" s="289"/>
      <c r="QHV192" s="289"/>
      <c r="QHW192" s="289"/>
      <c r="QHX192" s="289"/>
      <c r="QHY192" s="289"/>
      <c r="QHZ192" s="289"/>
      <c r="QIA192" s="289"/>
      <c r="QIB192" s="289"/>
      <c r="QIC192" s="289"/>
      <c r="QID192" s="289"/>
      <c r="QIE192" s="289"/>
      <c r="QIF192" s="289"/>
      <c r="QIG192" s="289"/>
      <c r="QIH192" s="289"/>
      <c r="QII192" s="289"/>
      <c r="QIJ192" s="289"/>
      <c r="QIK192" s="289"/>
      <c r="QIL192" s="289"/>
      <c r="QIM192" s="289"/>
      <c r="QIN192" s="289"/>
      <c r="QIO192" s="289"/>
      <c r="QIP192" s="289"/>
      <c r="QIQ192" s="289"/>
      <c r="QIR192" s="289"/>
      <c r="QIS192" s="289"/>
      <c r="QIT192" s="289"/>
      <c r="QIU192" s="289"/>
      <c r="QIV192" s="289"/>
      <c r="QIW192" s="289"/>
      <c r="QIX192" s="289"/>
      <c r="QIY192" s="289"/>
      <c r="QIZ192" s="289"/>
      <c r="QJA192" s="289"/>
      <c r="QJB192" s="289"/>
      <c r="QJC192" s="289"/>
      <c r="QJD192" s="289"/>
      <c r="QJE192" s="289"/>
      <c r="QJF192" s="289"/>
      <c r="QJG192" s="289"/>
      <c r="QJH192" s="289"/>
      <c r="QJI192" s="289"/>
      <c r="QJJ192" s="289"/>
      <c r="QJK192" s="289"/>
      <c r="QJL192" s="289"/>
      <c r="QJM192" s="289"/>
      <c r="QJN192" s="289"/>
      <c r="QJO192" s="289"/>
      <c r="QJP192" s="289"/>
      <c r="QJQ192" s="289"/>
      <c r="QJR192" s="289"/>
      <c r="QJS192" s="289"/>
      <c r="QJT192" s="289"/>
      <c r="QJU192" s="289"/>
      <c r="QJV192" s="289"/>
      <c r="QJW192" s="289"/>
      <c r="QJX192" s="289"/>
      <c r="QJY192" s="289"/>
      <c r="QJZ192" s="289"/>
      <c r="QKA192" s="289"/>
      <c r="QKB192" s="289"/>
      <c r="QKC192" s="289"/>
      <c r="QKD192" s="289"/>
      <c r="QKE192" s="289"/>
      <c r="QKF192" s="289"/>
      <c r="QKG192" s="289"/>
      <c r="QKH192" s="289"/>
      <c r="QKI192" s="289"/>
      <c r="QKJ192" s="289"/>
      <c r="QKK192" s="289"/>
      <c r="QKL192" s="289"/>
      <c r="QKM192" s="289"/>
      <c r="QKN192" s="289"/>
      <c r="QKO192" s="289"/>
      <c r="QKP192" s="289"/>
      <c r="QKQ192" s="289"/>
      <c r="QKR192" s="289"/>
      <c r="QKS192" s="289"/>
      <c r="QKT192" s="289"/>
      <c r="QKU192" s="289"/>
      <c r="QKV192" s="289"/>
      <c r="QKW192" s="289"/>
      <c r="QKX192" s="289"/>
      <c r="QKY192" s="289"/>
      <c r="QKZ192" s="289"/>
      <c r="QLA192" s="289"/>
      <c r="QLB192" s="289"/>
      <c r="QLC192" s="289"/>
      <c r="QLD192" s="289"/>
      <c r="QLE192" s="289"/>
      <c r="QLF192" s="289"/>
      <c r="QLG192" s="289"/>
      <c r="QLH192" s="289"/>
      <c r="QLI192" s="289"/>
      <c r="QLJ192" s="289"/>
      <c r="QLK192" s="289"/>
      <c r="QLL192" s="289"/>
      <c r="QLM192" s="289"/>
      <c r="QLN192" s="289"/>
      <c r="QLO192" s="289"/>
      <c r="QLP192" s="289"/>
      <c r="QLQ192" s="289"/>
      <c r="QLR192" s="289"/>
      <c r="QLS192" s="289"/>
      <c r="QLT192" s="289"/>
      <c r="QLU192" s="289"/>
      <c r="QLV192" s="289"/>
      <c r="QLW192" s="289"/>
      <c r="QLX192" s="289"/>
      <c r="QLY192" s="289"/>
      <c r="QLZ192" s="289"/>
      <c r="QMA192" s="289"/>
      <c r="QMB192" s="289"/>
      <c r="QMC192" s="289"/>
      <c r="QMD192" s="289"/>
      <c r="QME192" s="289"/>
      <c r="QMF192" s="289"/>
      <c r="QMG192" s="289"/>
      <c r="QMH192" s="289"/>
      <c r="QMI192" s="289"/>
      <c r="QMJ192" s="289"/>
      <c r="QMK192" s="289"/>
      <c r="QML192" s="289"/>
      <c r="QMM192" s="289"/>
      <c r="QMN192" s="289"/>
      <c r="QMO192" s="289"/>
      <c r="QMP192" s="289"/>
      <c r="QMQ192" s="289"/>
      <c r="QMR192" s="289"/>
      <c r="QMS192" s="289"/>
      <c r="QMT192" s="289"/>
      <c r="QMU192" s="289"/>
      <c r="QMV192" s="289"/>
      <c r="QMW192" s="289"/>
      <c r="QMX192" s="289"/>
      <c r="QMY192" s="289"/>
      <c r="QMZ192" s="289"/>
      <c r="QNA192" s="289"/>
      <c r="QNB192" s="289"/>
      <c r="QNC192" s="289"/>
      <c r="QND192" s="289"/>
      <c r="QNE192" s="289"/>
      <c r="QNF192" s="289"/>
      <c r="QNG192" s="289"/>
      <c r="QNH192" s="289"/>
      <c r="QNI192" s="289"/>
      <c r="QNJ192" s="289"/>
      <c r="QNK192" s="289"/>
      <c r="QNL192" s="289"/>
      <c r="QNM192" s="289"/>
      <c r="QNN192" s="289"/>
      <c r="QNO192" s="289"/>
      <c r="QNP192" s="289"/>
      <c r="QNQ192" s="289"/>
      <c r="QNR192" s="289"/>
      <c r="QNS192" s="289"/>
      <c r="QNT192" s="289"/>
      <c r="QNU192" s="289"/>
      <c r="QNV192" s="289"/>
      <c r="QNW192" s="289"/>
      <c r="QNX192" s="289"/>
      <c r="QNY192" s="289"/>
      <c r="QNZ192" s="289"/>
      <c r="QOA192" s="289"/>
      <c r="QOB192" s="289"/>
      <c r="QOC192" s="289"/>
      <c r="QOD192" s="289"/>
      <c r="QOE192" s="289"/>
      <c r="QOF192" s="289"/>
      <c r="QOG192" s="289"/>
      <c r="QOH192" s="289"/>
      <c r="QOI192" s="289"/>
      <c r="QOJ192" s="289"/>
      <c r="QOK192" s="289"/>
      <c r="QOL192" s="289"/>
      <c r="QOM192" s="289"/>
      <c r="QON192" s="289"/>
      <c r="QOO192" s="289"/>
      <c r="QOP192" s="289"/>
      <c r="QOQ192" s="289"/>
      <c r="QOR192" s="289"/>
      <c r="QOS192" s="289"/>
      <c r="QOT192" s="289"/>
      <c r="QOU192" s="289"/>
      <c r="QOV192" s="289"/>
      <c r="QOW192" s="289"/>
      <c r="QOX192" s="289"/>
      <c r="QOY192" s="289"/>
      <c r="QOZ192" s="289"/>
      <c r="QPA192" s="289"/>
      <c r="QPB192" s="289"/>
      <c r="QPC192" s="289"/>
      <c r="QPD192" s="289"/>
      <c r="QPE192" s="289"/>
      <c r="QPF192" s="289"/>
      <c r="QPG192" s="289"/>
      <c r="QPH192" s="289"/>
      <c r="QPI192" s="289"/>
      <c r="QPJ192" s="289"/>
      <c r="QPK192" s="289"/>
      <c r="QPL192" s="289"/>
      <c r="QPM192" s="289"/>
      <c r="QPN192" s="289"/>
      <c r="QPO192" s="289"/>
      <c r="QPP192" s="289"/>
      <c r="QPQ192" s="289"/>
      <c r="QPR192" s="289"/>
      <c r="QPS192" s="289"/>
      <c r="QPT192" s="289"/>
      <c r="QPU192" s="289"/>
      <c r="QPV192" s="289"/>
      <c r="QPW192" s="289"/>
      <c r="QPX192" s="289"/>
      <c r="QPY192" s="289"/>
      <c r="QPZ192" s="289"/>
      <c r="QQA192" s="289"/>
      <c r="QQB192" s="289"/>
      <c r="QQC192" s="289"/>
      <c r="QQD192" s="289"/>
      <c r="QQE192" s="289"/>
      <c r="QQF192" s="289"/>
      <c r="QQG192" s="289"/>
      <c r="QQH192" s="289"/>
      <c r="QQI192" s="289"/>
      <c r="QQJ192" s="289"/>
      <c r="QQK192" s="289"/>
      <c r="QQL192" s="289"/>
      <c r="QQM192" s="289"/>
      <c r="QQN192" s="289"/>
      <c r="QQO192" s="289"/>
      <c r="QQP192" s="289"/>
      <c r="QQQ192" s="289"/>
      <c r="QQR192" s="289"/>
      <c r="QQS192" s="289"/>
      <c r="QQT192" s="289"/>
      <c r="QQU192" s="289"/>
      <c r="QQV192" s="289"/>
      <c r="QQW192" s="289"/>
      <c r="QQX192" s="289"/>
      <c r="QQY192" s="289"/>
      <c r="QQZ192" s="289"/>
      <c r="QRA192" s="289"/>
      <c r="QRB192" s="289"/>
      <c r="QRC192" s="289"/>
      <c r="QRD192" s="289"/>
      <c r="QRE192" s="289"/>
      <c r="QRF192" s="289"/>
      <c r="QRG192" s="289"/>
      <c r="QRH192" s="289"/>
      <c r="QRI192" s="289"/>
      <c r="QRJ192" s="289"/>
      <c r="QRK192" s="289"/>
      <c r="QRL192" s="289"/>
      <c r="QRM192" s="289"/>
      <c r="QRN192" s="289"/>
      <c r="QRO192" s="289"/>
      <c r="QRP192" s="289"/>
      <c r="QRQ192" s="289"/>
      <c r="QRR192" s="289"/>
      <c r="QRS192" s="289"/>
      <c r="QRT192" s="289"/>
      <c r="QRU192" s="289"/>
      <c r="QRV192" s="289"/>
      <c r="QRW192" s="289"/>
      <c r="QRX192" s="289"/>
      <c r="QRY192" s="289"/>
      <c r="QRZ192" s="289"/>
      <c r="QSA192" s="289"/>
      <c r="QSB192" s="289"/>
      <c r="QSC192" s="289"/>
      <c r="QSD192" s="289"/>
      <c r="QSE192" s="289"/>
      <c r="QSF192" s="289"/>
      <c r="QSG192" s="289"/>
      <c r="QSH192" s="289"/>
      <c r="QSI192" s="289"/>
      <c r="QSJ192" s="289"/>
      <c r="QSK192" s="289"/>
      <c r="QSL192" s="289"/>
      <c r="QSM192" s="289"/>
      <c r="QSN192" s="289"/>
      <c r="QSO192" s="289"/>
      <c r="QSP192" s="289"/>
      <c r="QSQ192" s="289"/>
      <c r="QSR192" s="289"/>
      <c r="QSS192" s="289"/>
      <c r="QST192" s="289"/>
      <c r="QSU192" s="289"/>
      <c r="QSV192" s="289"/>
      <c r="QSW192" s="289"/>
      <c r="QSX192" s="289"/>
      <c r="QSY192" s="289"/>
      <c r="QSZ192" s="289"/>
      <c r="QTA192" s="289"/>
      <c r="QTB192" s="289"/>
      <c r="QTC192" s="289"/>
      <c r="QTD192" s="289"/>
      <c r="QTE192" s="289"/>
      <c r="QTF192" s="289"/>
      <c r="QTG192" s="289"/>
      <c r="QTH192" s="289"/>
      <c r="QTI192" s="289"/>
      <c r="QTJ192" s="289"/>
      <c r="QTK192" s="289"/>
      <c r="QTL192" s="289"/>
      <c r="QTM192" s="289"/>
      <c r="QTN192" s="289"/>
      <c r="QTO192" s="289"/>
      <c r="QTP192" s="289"/>
      <c r="QTQ192" s="289"/>
      <c r="QTR192" s="289"/>
      <c r="QTS192" s="289"/>
      <c r="QTT192" s="289"/>
      <c r="QTU192" s="289"/>
      <c r="QTV192" s="289"/>
      <c r="QTW192" s="289"/>
      <c r="QTX192" s="289"/>
      <c r="QTY192" s="289"/>
      <c r="QTZ192" s="289"/>
      <c r="QUA192" s="289"/>
      <c r="QUB192" s="289"/>
      <c r="QUC192" s="289"/>
      <c r="QUD192" s="289"/>
      <c r="QUE192" s="289"/>
      <c r="QUF192" s="289"/>
      <c r="QUG192" s="289"/>
      <c r="QUH192" s="289"/>
      <c r="QUI192" s="289"/>
      <c r="QUJ192" s="289"/>
      <c r="QUK192" s="289"/>
      <c r="QUL192" s="289"/>
      <c r="QUM192" s="289"/>
      <c r="QUN192" s="289"/>
      <c r="QUO192" s="289"/>
      <c r="QUP192" s="289"/>
      <c r="QUQ192" s="289"/>
      <c r="QUR192" s="289"/>
      <c r="QUS192" s="289"/>
      <c r="QUT192" s="289"/>
      <c r="QUU192" s="289"/>
      <c r="QUV192" s="289"/>
      <c r="QUW192" s="289"/>
      <c r="QUX192" s="289"/>
      <c r="QUY192" s="289"/>
      <c r="QUZ192" s="289"/>
      <c r="QVA192" s="289"/>
      <c r="QVB192" s="289"/>
      <c r="QVC192" s="289"/>
      <c r="QVD192" s="289"/>
      <c r="QVE192" s="289"/>
      <c r="QVF192" s="289"/>
      <c r="QVG192" s="289"/>
      <c r="QVH192" s="289"/>
      <c r="QVI192" s="289"/>
      <c r="QVJ192" s="289"/>
      <c r="QVK192" s="289"/>
      <c r="QVL192" s="289"/>
      <c r="QVM192" s="289"/>
      <c r="QVN192" s="289"/>
      <c r="QVO192" s="289"/>
      <c r="QVP192" s="289"/>
      <c r="QVQ192" s="289"/>
      <c r="QVR192" s="289"/>
      <c r="QVS192" s="289"/>
      <c r="QVT192" s="289"/>
      <c r="QVU192" s="289"/>
      <c r="QVV192" s="289"/>
      <c r="QVW192" s="289"/>
      <c r="QVX192" s="289"/>
      <c r="QVY192" s="289"/>
      <c r="QVZ192" s="289"/>
      <c r="QWA192" s="289"/>
      <c r="QWB192" s="289"/>
      <c r="QWC192" s="289"/>
      <c r="QWD192" s="289"/>
      <c r="QWE192" s="289"/>
      <c r="QWF192" s="289"/>
      <c r="QWG192" s="289"/>
      <c r="QWH192" s="289"/>
      <c r="QWI192" s="289"/>
      <c r="QWJ192" s="289"/>
      <c r="QWK192" s="289"/>
      <c r="QWL192" s="289"/>
      <c r="QWM192" s="289"/>
      <c r="QWN192" s="289"/>
      <c r="QWO192" s="289"/>
      <c r="QWP192" s="289"/>
      <c r="QWQ192" s="289"/>
      <c r="QWR192" s="289"/>
      <c r="QWS192" s="289"/>
      <c r="QWT192" s="289"/>
      <c r="QWU192" s="289"/>
      <c r="QWV192" s="289"/>
      <c r="QWW192" s="289"/>
      <c r="QWX192" s="289"/>
      <c r="QWY192" s="289"/>
      <c r="QWZ192" s="289"/>
      <c r="QXA192" s="289"/>
      <c r="QXB192" s="289"/>
      <c r="QXC192" s="289"/>
      <c r="QXD192" s="289"/>
      <c r="QXE192" s="289"/>
      <c r="QXF192" s="289"/>
      <c r="QXG192" s="289"/>
      <c r="QXH192" s="289"/>
      <c r="QXI192" s="289"/>
      <c r="QXJ192" s="289"/>
      <c r="QXK192" s="289"/>
      <c r="QXL192" s="289"/>
      <c r="QXM192" s="289"/>
      <c r="QXN192" s="289"/>
      <c r="QXO192" s="289"/>
      <c r="QXP192" s="289"/>
      <c r="QXQ192" s="289"/>
      <c r="QXR192" s="289"/>
      <c r="QXS192" s="289"/>
      <c r="QXT192" s="289"/>
      <c r="QXU192" s="289"/>
      <c r="QXV192" s="289"/>
      <c r="QXW192" s="289"/>
      <c r="QXX192" s="289"/>
      <c r="QXY192" s="289"/>
      <c r="QXZ192" s="289"/>
      <c r="QYA192" s="289"/>
      <c r="QYB192" s="289"/>
      <c r="QYC192" s="289"/>
      <c r="QYD192" s="289"/>
      <c r="QYE192" s="289"/>
      <c r="QYF192" s="289"/>
      <c r="QYG192" s="289"/>
      <c r="QYH192" s="289"/>
      <c r="QYI192" s="289"/>
      <c r="QYJ192" s="289"/>
      <c r="QYK192" s="289"/>
      <c r="QYL192" s="289"/>
      <c r="QYM192" s="289"/>
      <c r="QYN192" s="289"/>
      <c r="QYO192" s="289"/>
      <c r="QYP192" s="289"/>
      <c r="QYQ192" s="289"/>
      <c r="QYR192" s="289"/>
      <c r="QYS192" s="289"/>
      <c r="QYT192" s="289"/>
      <c r="QYU192" s="289"/>
      <c r="QYV192" s="289"/>
      <c r="QYW192" s="289"/>
      <c r="QYX192" s="289"/>
      <c r="QYY192" s="289"/>
      <c r="QYZ192" s="289"/>
      <c r="QZA192" s="289"/>
      <c r="QZB192" s="289"/>
      <c r="QZC192" s="289"/>
      <c r="QZD192" s="289"/>
      <c r="QZE192" s="289"/>
      <c r="QZF192" s="289"/>
      <c r="QZG192" s="289"/>
      <c r="QZH192" s="289"/>
      <c r="QZI192" s="289"/>
      <c r="QZJ192" s="289"/>
      <c r="QZK192" s="289"/>
      <c r="QZL192" s="289"/>
      <c r="QZM192" s="289"/>
      <c r="QZN192" s="289"/>
      <c r="QZO192" s="289"/>
      <c r="QZP192" s="289"/>
      <c r="QZQ192" s="289"/>
      <c r="QZR192" s="289"/>
      <c r="QZS192" s="289"/>
      <c r="QZT192" s="289"/>
      <c r="QZU192" s="289"/>
      <c r="QZV192" s="289"/>
      <c r="QZW192" s="289"/>
      <c r="QZX192" s="289"/>
      <c r="QZY192" s="289"/>
      <c r="QZZ192" s="289"/>
      <c r="RAA192" s="289"/>
      <c r="RAB192" s="289"/>
      <c r="RAC192" s="289"/>
      <c r="RAD192" s="289"/>
      <c r="RAE192" s="289"/>
      <c r="RAF192" s="289"/>
      <c r="RAG192" s="289"/>
      <c r="RAH192" s="289"/>
      <c r="RAI192" s="289"/>
      <c r="RAJ192" s="289"/>
      <c r="RAK192" s="289"/>
      <c r="RAL192" s="289"/>
      <c r="RAM192" s="289"/>
      <c r="RAN192" s="289"/>
      <c r="RAO192" s="289"/>
      <c r="RAP192" s="289"/>
      <c r="RAQ192" s="289"/>
      <c r="RAR192" s="289"/>
      <c r="RAS192" s="289"/>
      <c r="RAT192" s="289"/>
      <c r="RAU192" s="289"/>
      <c r="RAV192" s="289"/>
      <c r="RAW192" s="289"/>
      <c r="RAX192" s="289"/>
      <c r="RAY192" s="289"/>
      <c r="RAZ192" s="289"/>
      <c r="RBA192" s="289"/>
      <c r="RBB192" s="289"/>
      <c r="RBC192" s="289"/>
      <c r="RBD192" s="289"/>
      <c r="RBE192" s="289"/>
      <c r="RBF192" s="289"/>
      <c r="RBG192" s="289"/>
      <c r="RBH192" s="289"/>
      <c r="RBI192" s="289"/>
      <c r="RBJ192" s="289"/>
      <c r="RBK192" s="289"/>
      <c r="RBL192" s="289"/>
      <c r="RBM192" s="289"/>
      <c r="RBN192" s="289"/>
      <c r="RBO192" s="289"/>
      <c r="RBP192" s="289"/>
      <c r="RBQ192" s="289"/>
      <c r="RBR192" s="289"/>
      <c r="RBS192" s="289"/>
      <c r="RBT192" s="289"/>
      <c r="RBU192" s="289"/>
      <c r="RBV192" s="289"/>
      <c r="RBW192" s="289"/>
      <c r="RBX192" s="289"/>
      <c r="RBY192" s="289"/>
      <c r="RBZ192" s="289"/>
      <c r="RCA192" s="289"/>
      <c r="RCB192" s="289"/>
      <c r="RCC192" s="289"/>
      <c r="RCD192" s="289"/>
      <c r="RCE192" s="289"/>
      <c r="RCF192" s="289"/>
      <c r="RCG192" s="289"/>
      <c r="RCH192" s="289"/>
      <c r="RCI192" s="289"/>
      <c r="RCJ192" s="289"/>
      <c r="RCK192" s="289"/>
      <c r="RCL192" s="289"/>
      <c r="RCM192" s="289"/>
      <c r="RCN192" s="289"/>
      <c r="RCO192" s="289"/>
      <c r="RCP192" s="289"/>
      <c r="RCQ192" s="289"/>
      <c r="RCR192" s="289"/>
      <c r="RCS192" s="289"/>
      <c r="RCT192" s="289"/>
      <c r="RCU192" s="289"/>
      <c r="RCV192" s="289"/>
      <c r="RCW192" s="289"/>
      <c r="RCX192" s="289"/>
      <c r="RCY192" s="289"/>
      <c r="RCZ192" s="289"/>
      <c r="RDA192" s="289"/>
      <c r="RDB192" s="289"/>
      <c r="RDC192" s="289"/>
      <c r="RDD192" s="289"/>
      <c r="RDE192" s="289"/>
      <c r="RDF192" s="289"/>
      <c r="RDG192" s="289"/>
      <c r="RDH192" s="289"/>
      <c r="RDI192" s="289"/>
      <c r="RDJ192" s="289"/>
      <c r="RDK192" s="289"/>
      <c r="RDL192" s="289"/>
      <c r="RDM192" s="289"/>
      <c r="RDN192" s="289"/>
      <c r="RDO192" s="289"/>
      <c r="RDP192" s="289"/>
      <c r="RDQ192" s="289"/>
      <c r="RDR192" s="289"/>
      <c r="RDS192" s="289"/>
      <c r="RDT192" s="289"/>
      <c r="RDU192" s="289"/>
      <c r="RDV192" s="289"/>
      <c r="RDW192" s="289"/>
      <c r="RDX192" s="289"/>
      <c r="RDY192" s="289"/>
      <c r="RDZ192" s="289"/>
      <c r="REA192" s="289"/>
      <c r="REB192" s="289"/>
      <c r="REC192" s="289"/>
      <c r="RED192" s="289"/>
      <c r="REE192" s="289"/>
      <c r="REF192" s="289"/>
      <c r="REG192" s="289"/>
      <c r="REH192" s="289"/>
      <c r="REI192" s="289"/>
      <c r="REJ192" s="289"/>
      <c r="REK192" s="289"/>
      <c r="REL192" s="289"/>
      <c r="REM192" s="289"/>
      <c r="REN192" s="289"/>
      <c r="REO192" s="289"/>
      <c r="REP192" s="289"/>
      <c r="REQ192" s="289"/>
      <c r="RER192" s="289"/>
      <c r="RES192" s="289"/>
      <c r="RET192" s="289"/>
      <c r="REU192" s="289"/>
      <c r="REV192" s="289"/>
      <c r="REW192" s="289"/>
      <c r="REX192" s="289"/>
      <c r="REY192" s="289"/>
      <c r="REZ192" s="289"/>
      <c r="RFA192" s="289"/>
      <c r="RFB192" s="289"/>
      <c r="RFC192" s="289"/>
      <c r="RFD192" s="289"/>
      <c r="RFE192" s="289"/>
      <c r="RFF192" s="289"/>
      <c r="RFG192" s="289"/>
      <c r="RFH192" s="289"/>
      <c r="RFI192" s="289"/>
      <c r="RFJ192" s="289"/>
      <c r="RFK192" s="289"/>
      <c r="RFL192" s="289"/>
      <c r="RFM192" s="289"/>
      <c r="RFN192" s="289"/>
      <c r="RFO192" s="289"/>
      <c r="RFP192" s="289"/>
      <c r="RFQ192" s="289"/>
      <c r="RFR192" s="289"/>
      <c r="RFS192" s="289"/>
      <c r="RFT192" s="289"/>
      <c r="RFU192" s="289"/>
      <c r="RFV192" s="289"/>
      <c r="RFW192" s="289"/>
      <c r="RFX192" s="289"/>
      <c r="RFY192" s="289"/>
      <c r="RFZ192" s="289"/>
      <c r="RGA192" s="289"/>
      <c r="RGB192" s="289"/>
      <c r="RGC192" s="289"/>
      <c r="RGD192" s="289"/>
      <c r="RGE192" s="289"/>
      <c r="RGF192" s="289"/>
      <c r="RGG192" s="289"/>
      <c r="RGH192" s="289"/>
      <c r="RGI192" s="289"/>
      <c r="RGJ192" s="289"/>
      <c r="RGK192" s="289"/>
      <c r="RGL192" s="289"/>
      <c r="RGM192" s="289"/>
      <c r="RGN192" s="289"/>
      <c r="RGO192" s="289"/>
      <c r="RGP192" s="289"/>
      <c r="RGQ192" s="289"/>
      <c r="RGR192" s="289"/>
      <c r="RGS192" s="289"/>
      <c r="RGT192" s="289"/>
      <c r="RGU192" s="289"/>
      <c r="RGV192" s="289"/>
      <c r="RGW192" s="289"/>
      <c r="RGX192" s="289"/>
      <c r="RGY192" s="289"/>
      <c r="RGZ192" s="289"/>
      <c r="RHA192" s="289"/>
      <c r="RHB192" s="289"/>
      <c r="RHC192" s="289"/>
      <c r="RHD192" s="289"/>
      <c r="RHE192" s="289"/>
      <c r="RHF192" s="289"/>
      <c r="RHG192" s="289"/>
      <c r="RHH192" s="289"/>
      <c r="RHI192" s="289"/>
      <c r="RHJ192" s="289"/>
      <c r="RHK192" s="289"/>
      <c r="RHL192" s="289"/>
      <c r="RHM192" s="289"/>
      <c r="RHN192" s="289"/>
      <c r="RHO192" s="289"/>
      <c r="RHP192" s="289"/>
      <c r="RHQ192" s="289"/>
      <c r="RHR192" s="289"/>
      <c r="RHS192" s="289"/>
      <c r="RHT192" s="289"/>
      <c r="RHU192" s="289"/>
      <c r="RHV192" s="289"/>
      <c r="RHW192" s="289"/>
      <c r="RHX192" s="289"/>
      <c r="RHY192" s="289"/>
      <c r="RHZ192" s="289"/>
      <c r="RIA192" s="289"/>
      <c r="RIB192" s="289"/>
      <c r="RIC192" s="289"/>
      <c r="RID192" s="289"/>
      <c r="RIE192" s="289"/>
      <c r="RIF192" s="289"/>
      <c r="RIG192" s="289"/>
      <c r="RIH192" s="289"/>
      <c r="RII192" s="289"/>
      <c r="RIJ192" s="289"/>
      <c r="RIK192" s="289"/>
      <c r="RIL192" s="289"/>
      <c r="RIM192" s="289"/>
      <c r="RIN192" s="289"/>
      <c r="RIO192" s="289"/>
      <c r="RIP192" s="289"/>
      <c r="RIQ192" s="289"/>
      <c r="RIR192" s="289"/>
      <c r="RIS192" s="289"/>
      <c r="RIT192" s="289"/>
      <c r="RIU192" s="289"/>
      <c r="RIV192" s="289"/>
      <c r="RIW192" s="289"/>
      <c r="RIX192" s="289"/>
      <c r="RIY192" s="289"/>
      <c r="RIZ192" s="289"/>
      <c r="RJA192" s="289"/>
      <c r="RJB192" s="289"/>
      <c r="RJC192" s="289"/>
      <c r="RJD192" s="289"/>
      <c r="RJE192" s="289"/>
      <c r="RJF192" s="289"/>
      <c r="RJG192" s="289"/>
      <c r="RJH192" s="289"/>
      <c r="RJI192" s="289"/>
      <c r="RJJ192" s="289"/>
      <c r="RJK192" s="289"/>
      <c r="RJL192" s="289"/>
      <c r="RJM192" s="289"/>
      <c r="RJN192" s="289"/>
      <c r="RJO192" s="289"/>
      <c r="RJP192" s="289"/>
      <c r="RJQ192" s="289"/>
      <c r="RJR192" s="289"/>
      <c r="RJS192" s="289"/>
      <c r="RJT192" s="289"/>
      <c r="RJU192" s="289"/>
      <c r="RJV192" s="289"/>
      <c r="RJW192" s="289"/>
      <c r="RJX192" s="289"/>
      <c r="RJY192" s="289"/>
      <c r="RJZ192" s="289"/>
      <c r="RKA192" s="289"/>
      <c r="RKB192" s="289"/>
      <c r="RKC192" s="289"/>
      <c r="RKD192" s="289"/>
      <c r="RKE192" s="289"/>
      <c r="RKF192" s="289"/>
      <c r="RKG192" s="289"/>
      <c r="RKH192" s="289"/>
      <c r="RKI192" s="289"/>
      <c r="RKJ192" s="289"/>
      <c r="RKK192" s="289"/>
      <c r="RKL192" s="289"/>
      <c r="RKM192" s="289"/>
      <c r="RKN192" s="289"/>
      <c r="RKO192" s="289"/>
      <c r="RKP192" s="289"/>
      <c r="RKQ192" s="289"/>
      <c r="RKR192" s="289"/>
      <c r="RKS192" s="289"/>
      <c r="RKT192" s="289"/>
      <c r="RKU192" s="289"/>
      <c r="RKV192" s="289"/>
      <c r="RKW192" s="289"/>
      <c r="RKX192" s="289"/>
      <c r="RKY192" s="289"/>
      <c r="RKZ192" s="289"/>
      <c r="RLA192" s="289"/>
      <c r="RLB192" s="289"/>
      <c r="RLC192" s="289"/>
      <c r="RLD192" s="289"/>
      <c r="RLE192" s="289"/>
      <c r="RLF192" s="289"/>
      <c r="RLG192" s="289"/>
      <c r="RLH192" s="289"/>
      <c r="RLI192" s="289"/>
      <c r="RLJ192" s="289"/>
      <c r="RLK192" s="289"/>
      <c r="RLL192" s="289"/>
      <c r="RLM192" s="289"/>
      <c r="RLN192" s="289"/>
      <c r="RLO192" s="289"/>
      <c r="RLP192" s="289"/>
      <c r="RLQ192" s="289"/>
      <c r="RLR192" s="289"/>
      <c r="RLS192" s="289"/>
      <c r="RLT192" s="289"/>
      <c r="RLU192" s="289"/>
      <c r="RLV192" s="289"/>
      <c r="RLW192" s="289"/>
      <c r="RLX192" s="289"/>
      <c r="RLY192" s="289"/>
      <c r="RLZ192" s="289"/>
      <c r="RMA192" s="289"/>
      <c r="RMB192" s="289"/>
      <c r="RMC192" s="289"/>
      <c r="RMD192" s="289"/>
      <c r="RME192" s="289"/>
      <c r="RMF192" s="289"/>
      <c r="RMG192" s="289"/>
      <c r="RMH192" s="289"/>
      <c r="RMI192" s="289"/>
      <c r="RMJ192" s="289"/>
      <c r="RMK192" s="289"/>
      <c r="RML192" s="289"/>
      <c r="RMM192" s="289"/>
      <c r="RMN192" s="289"/>
      <c r="RMO192" s="289"/>
      <c r="RMP192" s="289"/>
      <c r="RMQ192" s="289"/>
      <c r="RMR192" s="289"/>
      <c r="RMS192" s="289"/>
      <c r="RMT192" s="289"/>
      <c r="RMU192" s="289"/>
      <c r="RMV192" s="289"/>
      <c r="RMW192" s="289"/>
      <c r="RMX192" s="289"/>
      <c r="RMY192" s="289"/>
      <c r="RMZ192" s="289"/>
      <c r="RNA192" s="289"/>
      <c r="RNB192" s="289"/>
      <c r="RNC192" s="289"/>
      <c r="RND192" s="289"/>
      <c r="RNE192" s="289"/>
      <c r="RNF192" s="289"/>
      <c r="RNG192" s="289"/>
      <c r="RNH192" s="289"/>
      <c r="RNI192" s="289"/>
      <c r="RNJ192" s="289"/>
      <c r="RNK192" s="289"/>
      <c r="RNL192" s="289"/>
      <c r="RNM192" s="289"/>
      <c r="RNN192" s="289"/>
      <c r="RNO192" s="289"/>
      <c r="RNP192" s="289"/>
      <c r="RNQ192" s="289"/>
      <c r="RNR192" s="289"/>
      <c r="RNS192" s="289"/>
      <c r="RNT192" s="289"/>
      <c r="RNU192" s="289"/>
      <c r="RNV192" s="289"/>
      <c r="RNW192" s="289"/>
      <c r="RNX192" s="289"/>
      <c r="RNY192" s="289"/>
      <c r="RNZ192" s="289"/>
      <c r="ROA192" s="289"/>
      <c r="ROB192" s="289"/>
      <c r="ROC192" s="289"/>
      <c r="ROD192" s="289"/>
      <c r="ROE192" s="289"/>
      <c r="ROF192" s="289"/>
      <c r="ROG192" s="289"/>
      <c r="ROH192" s="289"/>
      <c r="ROI192" s="289"/>
      <c r="ROJ192" s="289"/>
      <c r="ROK192" s="289"/>
      <c r="ROL192" s="289"/>
      <c r="ROM192" s="289"/>
      <c r="RON192" s="289"/>
      <c r="ROO192" s="289"/>
      <c r="ROP192" s="289"/>
      <c r="ROQ192" s="289"/>
      <c r="ROR192" s="289"/>
      <c r="ROS192" s="289"/>
      <c r="ROT192" s="289"/>
      <c r="ROU192" s="289"/>
      <c r="ROV192" s="289"/>
      <c r="ROW192" s="289"/>
      <c r="ROX192" s="289"/>
      <c r="ROY192" s="289"/>
      <c r="ROZ192" s="289"/>
      <c r="RPA192" s="289"/>
      <c r="RPB192" s="289"/>
      <c r="RPC192" s="289"/>
      <c r="RPD192" s="289"/>
      <c r="RPE192" s="289"/>
      <c r="RPF192" s="289"/>
      <c r="RPG192" s="289"/>
      <c r="RPH192" s="289"/>
      <c r="RPI192" s="289"/>
      <c r="RPJ192" s="289"/>
      <c r="RPK192" s="289"/>
      <c r="RPL192" s="289"/>
      <c r="RPM192" s="289"/>
      <c r="RPN192" s="289"/>
      <c r="RPO192" s="289"/>
      <c r="RPP192" s="289"/>
      <c r="RPQ192" s="289"/>
      <c r="RPR192" s="289"/>
      <c r="RPS192" s="289"/>
      <c r="RPT192" s="289"/>
      <c r="RPU192" s="289"/>
      <c r="RPV192" s="289"/>
      <c r="RPW192" s="289"/>
      <c r="RPX192" s="289"/>
      <c r="RPY192" s="289"/>
      <c r="RPZ192" s="289"/>
      <c r="RQA192" s="289"/>
      <c r="RQB192" s="289"/>
      <c r="RQC192" s="289"/>
      <c r="RQD192" s="289"/>
      <c r="RQE192" s="289"/>
      <c r="RQF192" s="289"/>
      <c r="RQG192" s="289"/>
      <c r="RQH192" s="289"/>
      <c r="RQI192" s="289"/>
      <c r="RQJ192" s="289"/>
      <c r="RQK192" s="289"/>
      <c r="RQL192" s="289"/>
      <c r="RQM192" s="289"/>
      <c r="RQN192" s="289"/>
      <c r="RQO192" s="289"/>
      <c r="RQP192" s="289"/>
      <c r="RQQ192" s="289"/>
      <c r="RQR192" s="289"/>
      <c r="RQS192" s="289"/>
      <c r="RQT192" s="289"/>
      <c r="RQU192" s="289"/>
      <c r="RQV192" s="289"/>
      <c r="RQW192" s="289"/>
      <c r="RQX192" s="289"/>
      <c r="RQY192" s="289"/>
      <c r="RQZ192" s="289"/>
      <c r="RRA192" s="289"/>
      <c r="RRB192" s="289"/>
      <c r="RRC192" s="289"/>
      <c r="RRD192" s="289"/>
      <c r="RRE192" s="289"/>
      <c r="RRF192" s="289"/>
      <c r="RRG192" s="289"/>
      <c r="RRH192" s="289"/>
      <c r="RRI192" s="289"/>
      <c r="RRJ192" s="289"/>
      <c r="RRK192" s="289"/>
      <c r="RRL192" s="289"/>
      <c r="RRM192" s="289"/>
      <c r="RRN192" s="289"/>
      <c r="RRO192" s="289"/>
      <c r="RRP192" s="289"/>
      <c r="RRQ192" s="289"/>
      <c r="RRR192" s="289"/>
      <c r="RRS192" s="289"/>
      <c r="RRT192" s="289"/>
      <c r="RRU192" s="289"/>
      <c r="RRV192" s="289"/>
      <c r="RRW192" s="289"/>
      <c r="RRX192" s="289"/>
      <c r="RRY192" s="289"/>
      <c r="RRZ192" s="289"/>
      <c r="RSA192" s="289"/>
      <c r="RSB192" s="289"/>
      <c r="RSC192" s="289"/>
      <c r="RSD192" s="289"/>
      <c r="RSE192" s="289"/>
      <c r="RSF192" s="289"/>
      <c r="RSG192" s="289"/>
      <c r="RSH192" s="289"/>
      <c r="RSI192" s="289"/>
      <c r="RSJ192" s="289"/>
      <c r="RSK192" s="289"/>
      <c r="RSL192" s="289"/>
      <c r="RSM192" s="289"/>
      <c r="RSN192" s="289"/>
      <c r="RSO192" s="289"/>
      <c r="RSP192" s="289"/>
      <c r="RSQ192" s="289"/>
      <c r="RSR192" s="289"/>
      <c r="RSS192" s="289"/>
      <c r="RST192" s="289"/>
      <c r="RSU192" s="289"/>
      <c r="RSV192" s="289"/>
      <c r="RSW192" s="289"/>
      <c r="RSX192" s="289"/>
      <c r="RSY192" s="289"/>
      <c r="RSZ192" s="289"/>
      <c r="RTA192" s="289"/>
      <c r="RTB192" s="289"/>
      <c r="RTC192" s="289"/>
      <c r="RTD192" s="289"/>
      <c r="RTE192" s="289"/>
      <c r="RTF192" s="289"/>
      <c r="RTG192" s="289"/>
      <c r="RTH192" s="289"/>
      <c r="RTI192" s="289"/>
      <c r="RTJ192" s="289"/>
      <c r="RTK192" s="289"/>
      <c r="RTL192" s="289"/>
      <c r="RTM192" s="289"/>
      <c r="RTN192" s="289"/>
      <c r="RTO192" s="289"/>
      <c r="RTP192" s="289"/>
      <c r="RTQ192" s="289"/>
      <c r="RTR192" s="289"/>
      <c r="RTS192" s="289"/>
      <c r="RTT192" s="289"/>
      <c r="RTU192" s="289"/>
      <c r="RTV192" s="289"/>
      <c r="RTW192" s="289"/>
      <c r="RTX192" s="289"/>
      <c r="RTY192" s="289"/>
      <c r="RTZ192" s="289"/>
      <c r="RUA192" s="289"/>
      <c r="RUB192" s="289"/>
      <c r="RUC192" s="289"/>
      <c r="RUD192" s="289"/>
      <c r="RUE192" s="289"/>
      <c r="RUF192" s="289"/>
      <c r="RUG192" s="289"/>
      <c r="RUH192" s="289"/>
      <c r="RUI192" s="289"/>
      <c r="RUJ192" s="289"/>
      <c r="RUK192" s="289"/>
      <c r="RUL192" s="289"/>
      <c r="RUM192" s="289"/>
      <c r="RUN192" s="289"/>
      <c r="RUO192" s="289"/>
      <c r="RUP192" s="289"/>
      <c r="RUQ192" s="289"/>
      <c r="RUR192" s="289"/>
      <c r="RUS192" s="289"/>
      <c r="RUT192" s="289"/>
      <c r="RUU192" s="289"/>
      <c r="RUV192" s="289"/>
      <c r="RUW192" s="289"/>
      <c r="RUX192" s="289"/>
      <c r="RUY192" s="289"/>
      <c r="RUZ192" s="289"/>
      <c r="RVA192" s="289"/>
      <c r="RVB192" s="289"/>
      <c r="RVC192" s="289"/>
      <c r="RVD192" s="289"/>
      <c r="RVE192" s="289"/>
      <c r="RVF192" s="289"/>
      <c r="RVG192" s="289"/>
      <c r="RVH192" s="289"/>
      <c r="RVI192" s="289"/>
      <c r="RVJ192" s="289"/>
      <c r="RVK192" s="289"/>
      <c r="RVL192" s="289"/>
      <c r="RVM192" s="289"/>
      <c r="RVN192" s="289"/>
      <c r="RVO192" s="289"/>
      <c r="RVP192" s="289"/>
      <c r="RVQ192" s="289"/>
      <c r="RVR192" s="289"/>
      <c r="RVS192" s="289"/>
      <c r="RVT192" s="289"/>
      <c r="RVU192" s="289"/>
      <c r="RVV192" s="289"/>
      <c r="RVW192" s="289"/>
      <c r="RVX192" s="289"/>
      <c r="RVY192" s="289"/>
      <c r="RVZ192" s="289"/>
      <c r="RWA192" s="289"/>
      <c r="RWB192" s="289"/>
      <c r="RWC192" s="289"/>
      <c r="RWD192" s="289"/>
      <c r="RWE192" s="289"/>
      <c r="RWF192" s="289"/>
      <c r="RWG192" s="289"/>
      <c r="RWH192" s="289"/>
      <c r="RWI192" s="289"/>
      <c r="RWJ192" s="289"/>
      <c r="RWK192" s="289"/>
      <c r="RWL192" s="289"/>
      <c r="RWM192" s="289"/>
      <c r="RWN192" s="289"/>
      <c r="RWO192" s="289"/>
      <c r="RWP192" s="289"/>
      <c r="RWQ192" s="289"/>
      <c r="RWR192" s="289"/>
      <c r="RWS192" s="289"/>
      <c r="RWT192" s="289"/>
      <c r="RWU192" s="289"/>
      <c r="RWV192" s="289"/>
      <c r="RWW192" s="289"/>
      <c r="RWX192" s="289"/>
      <c r="RWY192" s="289"/>
      <c r="RWZ192" s="289"/>
      <c r="RXA192" s="289"/>
      <c r="RXB192" s="289"/>
      <c r="RXC192" s="289"/>
      <c r="RXD192" s="289"/>
      <c r="RXE192" s="289"/>
      <c r="RXF192" s="289"/>
      <c r="RXG192" s="289"/>
      <c r="RXH192" s="289"/>
      <c r="RXI192" s="289"/>
      <c r="RXJ192" s="289"/>
      <c r="RXK192" s="289"/>
      <c r="RXL192" s="289"/>
      <c r="RXM192" s="289"/>
      <c r="RXN192" s="289"/>
      <c r="RXO192" s="289"/>
      <c r="RXP192" s="289"/>
      <c r="RXQ192" s="289"/>
      <c r="RXR192" s="289"/>
      <c r="RXS192" s="289"/>
      <c r="RXT192" s="289"/>
      <c r="RXU192" s="289"/>
      <c r="RXV192" s="289"/>
      <c r="RXW192" s="289"/>
      <c r="RXX192" s="289"/>
      <c r="RXY192" s="289"/>
      <c r="RXZ192" s="289"/>
      <c r="RYA192" s="289"/>
      <c r="RYB192" s="289"/>
      <c r="RYC192" s="289"/>
      <c r="RYD192" s="289"/>
      <c r="RYE192" s="289"/>
      <c r="RYF192" s="289"/>
      <c r="RYG192" s="289"/>
      <c r="RYH192" s="289"/>
      <c r="RYI192" s="289"/>
      <c r="RYJ192" s="289"/>
      <c r="RYK192" s="289"/>
      <c r="RYL192" s="289"/>
      <c r="RYM192" s="289"/>
      <c r="RYN192" s="289"/>
      <c r="RYO192" s="289"/>
      <c r="RYP192" s="289"/>
      <c r="RYQ192" s="289"/>
      <c r="RYR192" s="289"/>
      <c r="RYS192" s="289"/>
      <c r="RYT192" s="289"/>
      <c r="RYU192" s="289"/>
      <c r="RYV192" s="289"/>
      <c r="RYW192" s="289"/>
      <c r="RYX192" s="289"/>
      <c r="RYY192" s="289"/>
      <c r="RYZ192" s="289"/>
      <c r="RZA192" s="289"/>
      <c r="RZB192" s="289"/>
      <c r="RZC192" s="289"/>
      <c r="RZD192" s="289"/>
      <c r="RZE192" s="289"/>
      <c r="RZF192" s="289"/>
      <c r="RZG192" s="289"/>
      <c r="RZH192" s="289"/>
      <c r="RZI192" s="289"/>
      <c r="RZJ192" s="289"/>
      <c r="RZK192" s="289"/>
      <c r="RZL192" s="289"/>
      <c r="RZM192" s="289"/>
      <c r="RZN192" s="289"/>
      <c r="RZO192" s="289"/>
      <c r="RZP192" s="289"/>
      <c r="RZQ192" s="289"/>
      <c r="RZR192" s="289"/>
      <c r="RZS192" s="289"/>
      <c r="RZT192" s="289"/>
      <c r="RZU192" s="289"/>
      <c r="RZV192" s="289"/>
      <c r="RZW192" s="289"/>
      <c r="RZX192" s="289"/>
      <c r="RZY192" s="289"/>
      <c r="RZZ192" s="289"/>
      <c r="SAA192" s="289"/>
      <c r="SAB192" s="289"/>
      <c r="SAC192" s="289"/>
      <c r="SAD192" s="289"/>
      <c r="SAE192" s="289"/>
      <c r="SAF192" s="289"/>
      <c r="SAG192" s="289"/>
      <c r="SAH192" s="289"/>
      <c r="SAI192" s="289"/>
      <c r="SAJ192" s="289"/>
      <c r="SAK192" s="289"/>
      <c r="SAL192" s="289"/>
      <c r="SAM192" s="289"/>
      <c r="SAN192" s="289"/>
      <c r="SAO192" s="289"/>
      <c r="SAP192" s="289"/>
      <c r="SAQ192" s="289"/>
      <c r="SAR192" s="289"/>
      <c r="SAS192" s="289"/>
      <c r="SAT192" s="289"/>
      <c r="SAU192" s="289"/>
      <c r="SAV192" s="289"/>
      <c r="SAW192" s="289"/>
      <c r="SAX192" s="289"/>
      <c r="SAY192" s="289"/>
      <c r="SAZ192" s="289"/>
      <c r="SBA192" s="289"/>
      <c r="SBB192" s="289"/>
      <c r="SBC192" s="289"/>
      <c r="SBD192" s="289"/>
      <c r="SBE192" s="289"/>
      <c r="SBF192" s="289"/>
      <c r="SBG192" s="289"/>
      <c r="SBH192" s="289"/>
      <c r="SBI192" s="289"/>
      <c r="SBJ192" s="289"/>
      <c r="SBK192" s="289"/>
      <c r="SBL192" s="289"/>
      <c r="SBM192" s="289"/>
      <c r="SBN192" s="289"/>
      <c r="SBO192" s="289"/>
      <c r="SBP192" s="289"/>
      <c r="SBQ192" s="289"/>
      <c r="SBR192" s="289"/>
      <c r="SBS192" s="289"/>
      <c r="SBT192" s="289"/>
      <c r="SBU192" s="289"/>
      <c r="SBV192" s="289"/>
      <c r="SBW192" s="289"/>
      <c r="SBX192" s="289"/>
      <c r="SBY192" s="289"/>
      <c r="SBZ192" s="289"/>
      <c r="SCA192" s="289"/>
      <c r="SCB192" s="289"/>
      <c r="SCC192" s="289"/>
      <c r="SCD192" s="289"/>
      <c r="SCE192" s="289"/>
      <c r="SCF192" s="289"/>
      <c r="SCG192" s="289"/>
      <c r="SCH192" s="289"/>
      <c r="SCI192" s="289"/>
      <c r="SCJ192" s="289"/>
      <c r="SCK192" s="289"/>
      <c r="SCL192" s="289"/>
      <c r="SCM192" s="289"/>
      <c r="SCN192" s="289"/>
      <c r="SCO192" s="289"/>
      <c r="SCP192" s="289"/>
      <c r="SCQ192" s="289"/>
      <c r="SCR192" s="289"/>
      <c r="SCS192" s="289"/>
      <c r="SCT192" s="289"/>
      <c r="SCU192" s="289"/>
      <c r="SCV192" s="289"/>
      <c r="SCW192" s="289"/>
      <c r="SCX192" s="289"/>
      <c r="SCY192" s="289"/>
      <c r="SCZ192" s="289"/>
      <c r="SDA192" s="289"/>
      <c r="SDB192" s="289"/>
      <c r="SDC192" s="289"/>
      <c r="SDD192" s="289"/>
      <c r="SDE192" s="289"/>
      <c r="SDF192" s="289"/>
      <c r="SDG192" s="289"/>
      <c r="SDH192" s="289"/>
      <c r="SDI192" s="289"/>
      <c r="SDJ192" s="289"/>
      <c r="SDK192" s="289"/>
      <c r="SDL192" s="289"/>
      <c r="SDM192" s="289"/>
      <c r="SDN192" s="289"/>
      <c r="SDO192" s="289"/>
      <c r="SDP192" s="289"/>
      <c r="SDQ192" s="289"/>
      <c r="SDR192" s="289"/>
      <c r="SDS192" s="289"/>
      <c r="SDT192" s="289"/>
      <c r="SDU192" s="289"/>
      <c r="SDV192" s="289"/>
      <c r="SDW192" s="289"/>
      <c r="SDX192" s="289"/>
      <c r="SDY192" s="289"/>
      <c r="SDZ192" s="289"/>
      <c r="SEA192" s="289"/>
      <c r="SEB192" s="289"/>
      <c r="SEC192" s="289"/>
      <c r="SED192" s="289"/>
      <c r="SEE192" s="289"/>
      <c r="SEF192" s="289"/>
      <c r="SEG192" s="289"/>
      <c r="SEH192" s="289"/>
      <c r="SEI192" s="289"/>
      <c r="SEJ192" s="289"/>
      <c r="SEK192" s="289"/>
      <c r="SEL192" s="289"/>
      <c r="SEM192" s="289"/>
      <c r="SEN192" s="289"/>
      <c r="SEO192" s="289"/>
      <c r="SEP192" s="289"/>
      <c r="SEQ192" s="289"/>
      <c r="SER192" s="289"/>
      <c r="SES192" s="289"/>
      <c r="SET192" s="289"/>
      <c r="SEU192" s="289"/>
      <c r="SEV192" s="289"/>
      <c r="SEW192" s="289"/>
      <c r="SEX192" s="289"/>
      <c r="SEY192" s="289"/>
      <c r="SEZ192" s="289"/>
      <c r="SFA192" s="289"/>
      <c r="SFB192" s="289"/>
      <c r="SFC192" s="289"/>
      <c r="SFD192" s="289"/>
      <c r="SFE192" s="289"/>
      <c r="SFF192" s="289"/>
      <c r="SFG192" s="289"/>
      <c r="SFH192" s="289"/>
      <c r="SFI192" s="289"/>
      <c r="SFJ192" s="289"/>
      <c r="SFK192" s="289"/>
      <c r="SFL192" s="289"/>
      <c r="SFM192" s="289"/>
      <c r="SFN192" s="289"/>
      <c r="SFO192" s="289"/>
      <c r="SFP192" s="289"/>
      <c r="SFQ192" s="289"/>
      <c r="SFR192" s="289"/>
      <c r="SFS192" s="289"/>
      <c r="SFT192" s="289"/>
      <c r="SFU192" s="289"/>
      <c r="SFV192" s="289"/>
      <c r="SFW192" s="289"/>
      <c r="SFX192" s="289"/>
      <c r="SFY192" s="289"/>
      <c r="SFZ192" s="289"/>
      <c r="SGA192" s="289"/>
      <c r="SGB192" s="289"/>
      <c r="SGC192" s="289"/>
      <c r="SGD192" s="289"/>
      <c r="SGE192" s="289"/>
      <c r="SGF192" s="289"/>
      <c r="SGG192" s="289"/>
      <c r="SGH192" s="289"/>
      <c r="SGI192" s="289"/>
      <c r="SGJ192" s="289"/>
      <c r="SGK192" s="289"/>
      <c r="SGL192" s="289"/>
      <c r="SGM192" s="289"/>
      <c r="SGN192" s="289"/>
      <c r="SGO192" s="289"/>
      <c r="SGP192" s="289"/>
      <c r="SGQ192" s="289"/>
      <c r="SGR192" s="289"/>
      <c r="SGS192" s="289"/>
      <c r="SGT192" s="289"/>
      <c r="SGU192" s="289"/>
      <c r="SGV192" s="289"/>
      <c r="SGW192" s="289"/>
      <c r="SGX192" s="289"/>
      <c r="SGY192" s="289"/>
      <c r="SGZ192" s="289"/>
      <c r="SHA192" s="289"/>
      <c r="SHB192" s="289"/>
      <c r="SHC192" s="289"/>
      <c r="SHD192" s="289"/>
      <c r="SHE192" s="289"/>
      <c r="SHF192" s="289"/>
      <c r="SHG192" s="289"/>
      <c r="SHH192" s="289"/>
      <c r="SHI192" s="289"/>
      <c r="SHJ192" s="289"/>
      <c r="SHK192" s="289"/>
      <c r="SHL192" s="289"/>
      <c r="SHM192" s="289"/>
      <c r="SHN192" s="289"/>
      <c r="SHO192" s="289"/>
      <c r="SHP192" s="289"/>
      <c r="SHQ192" s="289"/>
      <c r="SHR192" s="289"/>
      <c r="SHS192" s="289"/>
      <c r="SHT192" s="289"/>
      <c r="SHU192" s="289"/>
      <c r="SHV192" s="289"/>
      <c r="SHW192" s="289"/>
      <c r="SHX192" s="289"/>
      <c r="SHY192" s="289"/>
      <c r="SHZ192" s="289"/>
      <c r="SIA192" s="289"/>
      <c r="SIB192" s="289"/>
      <c r="SIC192" s="289"/>
      <c r="SID192" s="289"/>
      <c r="SIE192" s="289"/>
      <c r="SIF192" s="289"/>
      <c r="SIG192" s="289"/>
      <c r="SIH192" s="289"/>
      <c r="SII192" s="289"/>
      <c r="SIJ192" s="289"/>
      <c r="SIK192" s="289"/>
      <c r="SIL192" s="289"/>
      <c r="SIM192" s="289"/>
      <c r="SIN192" s="289"/>
      <c r="SIO192" s="289"/>
      <c r="SIP192" s="289"/>
      <c r="SIQ192" s="289"/>
      <c r="SIR192" s="289"/>
      <c r="SIS192" s="289"/>
      <c r="SIT192" s="289"/>
      <c r="SIU192" s="289"/>
      <c r="SIV192" s="289"/>
      <c r="SIW192" s="289"/>
      <c r="SIX192" s="289"/>
      <c r="SIY192" s="289"/>
      <c r="SIZ192" s="289"/>
      <c r="SJA192" s="289"/>
      <c r="SJB192" s="289"/>
      <c r="SJC192" s="289"/>
      <c r="SJD192" s="289"/>
      <c r="SJE192" s="289"/>
      <c r="SJF192" s="289"/>
      <c r="SJG192" s="289"/>
      <c r="SJH192" s="289"/>
      <c r="SJI192" s="289"/>
      <c r="SJJ192" s="289"/>
      <c r="SJK192" s="289"/>
      <c r="SJL192" s="289"/>
      <c r="SJM192" s="289"/>
      <c r="SJN192" s="289"/>
      <c r="SJO192" s="289"/>
      <c r="SJP192" s="289"/>
      <c r="SJQ192" s="289"/>
      <c r="SJR192" s="289"/>
      <c r="SJS192" s="289"/>
      <c r="SJT192" s="289"/>
      <c r="SJU192" s="289"/>
      <c r="SJV192" s="289"/>
      <c r="SJW192" s="289"/>
      <c r="SJX192" s="289"/>
      <c r="SJY192" s="289"/>
      <c r="SJZ192" s="289"/>
      <c r="SKA192" s="289"/>
      <c r="SKB192" s="289"/>
      <c r="SKC192" s="289"/>
      <c r="SKD192" s="289"/>
      <c r="SKE192" s="289"/>
      <c r="SKF192" s="289"/>
      <c r="SKG192" s="289"/>
      <c r="SKH192" s="289"/>
      <c r="SKI192" s="289"/>
      <c r="SKJ192" s="289"/>
      <c r="SKK192" s="289"/>
      <c r="SKL192" s="289"/>
      <c r="SKM192" s="289"/>
      <c r="SKN192" s="289"/>
      <c r="SKO192" s="289"/>
      <c r="SKP192" s="289"/>
      <c r="SKQ192" s="289"/>
      <c r="SKR192" s="289"/>
      <c r="SKS192" s="289"/>
      <c r="SKT192" s="289"/>
      <c r="SKU192" s="289"/>
      <c r="SKV192" s="289"/>
      <c r="SKW192" s="289"/>
      <c r="SKX192" s="289"/>
      <c r="SKY192" s="289"/>
      <c r="SKZ192" s="289"/>
      <c r="SLA192" s="289"/>
      <c r="SLB192" s="289"/>
      <c r="SLC192" s="289"/>
      <c r="SLD192" s="289"/>
      <c r="SLE192" s="289"/>
      <c r="SLF192" s="289"/>
      <c r="SLG192" s="289"/>
      <c r="SLH192" s="289"/>
      <c r="SLI192" s="289"/>
      <c r="SLJ192" s="289"/>
      <c r="SLK192" s="289"/>
      <c r="SLL192" s="289"/>
      <c r="SLM192" s="289"/>
      <c r="SLN192" s="289"/>
      <c r="SLO192" s="289"/>
      <c r="SLP192" s="289"/>
      <c r="SLQ192" s="289"/>
      <c r="SLR192" s="289"/>
      <c r="SLS192" s="289"/>
      <c r="SLT192" s="289"/>
      <c r="SLU192" s="289"/>
      <c r="SLV192" s="289"/>
      <c r="SLW192" s="289"/>
      <c r="SLX192" s="289"/>
      <c r="SLY192" s="289"/>
      <c r="SLZ192" s="289"/>
      <c r="SMA192" s="289"/>
      <c r="SMB192" s="289"/>
      <c r="SMC192" s="289"/>
      <c r="SMD192" s="289"/>
      <c r="SME192" s="289"/>
      <c r="SMF192" s="289"/>
      <c r="SMG192" s="289"/>
      <c r="SMH192" s="289"/>
      <c r="SMI192" s="289"/>
      <c r="SMJ192" s="289"/>
      <c r="SMK192" s="289"/>
      <c r="SML192" s="289"/>
      <c r="SMM192" s="289"/>
      <c r="SMN192" s="289"/>
      <c r="SMO192" s="289"/>
      <c r="SMP192" s="289"/>
      <c r="SMQ192" s="289"/>
      <c r="SMR192" s="289"/>
      <c r="SMS192" s="289"/>
      <c r="SMT192" s="289"/>
      <c r="SMU192" s="289"/>
      <c r="SMV192" s="289"/>
      <c r="SMW192" s="289"/>
      <c r="SMX192" s="289"/>
      <c r="SMY192" s="289"/>
      <c r="SMZ192" s="289"/>
      <c r="SNA192" s="289"/>
      <c r="SNB192" s="289"/>
      <c r="SNC192" s="289"/>
      <c r="SND192" s="289"/>
      <c r="SNE192" s="289"/>
      <c r="SNF192" s="289"/>
      <c r="SNG192" s="289"/>
      <c r="SNH192" s="289"/>
      <c r="SNI192" s="289"/>
      <c r="SNJ192" s="289"/>
      <c r="SNK192" s="289"/>
      <c r="SNL192" s="289"/>
      <c r="SNM192" s="289"/>
      <c r="SNN192" s="289"/>
      <c r="SNO192" s="289"/>
      <c r="SNP192" s="289"/>
      <c r="SNQ192" s="289"/>
      <c r="SNR192" s="289"/>
      <c r="SNS192" s="289"/>
      <c r="SNT192" s="289"/>
      <c r="SNU192" s="289"/>
      <c r="SNV192" s="289"/>
      <c r="SNW192" s="289"/>
      <c r="SNX192" s="289"/>
      <c r="SNY192" s="289"/>
      <c r="SNZ192" s="289"/>
      <c r="SOA192" s="289"/>
      <c r="SOB192" s="289"/>
      <c r="SOC192" s="289"/>
      <c r="SOD192" s="289"/>
      <c r="SOE192" s="289"/>
      <c r="SOF192" s="289"/>
      <c r="SOG192" s="289"/>
      <c r="SOH192" s="289"/>
      <c r="SOI192" s="289"/>
      <c r="SOJ192" s="289"/>
      <c r="SOK192" s="289"/>
      <c r="SOL192" s="289"/>
      <c r="SOM192" s="289"/>
      <c r="SON192" s="289"/>
      <c r="SOO192" s="289"/>
      <c r="SOP192" s="289"/>
      <c r="SOQ192" s="289"/>
      <c r="SOR192" s="289"/>
      <c r="SOS192" s="289"/>
      <c r="SOT192" s="289"/>
      <c r="SOU192" s="289"/>
      <c r="SOV192" s="289"/>
      <c r="SOW192" s="289"/>
      <c r="SOX192" s="289"/>
      <c r="SOY192" s="289"/>
      <c r="SOZ192" s="289"/>
      <c r="SPA192" s="289"/>
      <c r="SPB192" s="289"/>
      <c r="SPC192" s="289"/>
      <c r="SPD192" s="289"/>
      <c r="SPE192" s="289"/>
      <c r="SPF192" s="289"/>
      <c r="SPG192" s="289"/>
      <c r="SPH192" s="289"/>
      <c r="SPI192" s="289"/>
      <c r="SPJ192" s="289"/>
      <c r="SPK192" s="289"/>
      <c r="SPL192" s="289"/>
      <c r="SPM192" s="289"/>
      <c r="SPN192" s="289"/>
      <c r="SPO192" s="289"/>
      <c r="SPP192" s="289"/>
      <c r="SPQ192" s="289"/>
      <c r="SPR192" s="289"/>
      <c r="SPS192" s="289"/>
      <c r="SPT192" s="289"/>
      <c r="SPU192" s="289"/>
      <c r="SPV192" s="289"/>
      <c r="SPW192" s="289"/>
      <c r="SPX192" s="289"/>
      <c r="SPY192" s="289"/>
      <c r="SPZ192" s="289"/>
      <c r="SQA192" s="289"/>
      <c r="SQB192" s="289"/>
      <c r="SQC192" s="289"/>
      <c r="SQD192" s="289"/>
      <c r="SQE192" s="289"/>
      <c r="SQF192" s="289"/>
      <c r="SQG192" s="289"/>
      <c r="SQH192" s="289"/>
      <c r="SQI192" s="289"/>
      <c r="SQJ192" s="289"/>
      <c r="SQK192" s="289"/>
      <c r="SQL192" s="289"/>
      <c r="SQM192" s="289"/>
      <c r="SQN192" s="289"/>
      <c r="SQO192" s="289"/>
      <c r="SQP192" s="289"/>
      <c r="SQQ192" s="289"/>
      <c r="SQR192" s="289"/>
      <c r="SQS192" s="289"/>
      <c r="SQT192" s="289"/>
      <c r="SQU192" s="289"/>
      <c r="SQV192" s="289"/>
      <c r="SQW192" s="289"/>
      <c r="SQX192" s="289"/>
      <c r="SQY192" s="289"/>
      <c r="SQZ192" s="289"/>
      <c r="SRA192" s="289"/>
      <c r="SRB192" s="289"/>
      <c r="SRC192" s="289"/>
      <c r="SRD192" s="289"/>
      <c r="SRE192" s="289"/>
      <c r="SRF192" s="289"/>
      <c r="SRG192" s="289"/>
      <c r="SRH192" s="289"/>
      <c r="SRI192" s="289"/>
      <c r="SRJ192" s="289"/>
      <c r="SRK192" s="289"/>
      <c r="SRL192" s="289"/>
      <c r="SRM192" s="289"/>
      <c r="SRN192" s="289"/>
      <c r="SRO192" s="289"/>
      <c r="SRP192" s="289"/>
      <c r="SRQ192" s="289"/>
      <c r="SRR192" s="289"/>
      <c r="SRS192" s="289"/>
      <c r="SRT192" s="289"/>
      <c r="SRU192" s="289"/>
      <c r="SRV192" s="289"/>
      <c r="SRW192" s="289"/>
      <c r="SRX192" s="289"/>
      <c r="SRY192" s="289"/>
      <c r="SRZ192" s="289"/>
      <c r="SSA192" s="289"/>
      <c r="SSB192" s="289"/>
      <c r="SSC192" s="289"/>
      <c r="SSD192" s="289"/>
      <c r="SSE192" s="289"/>
      <c r="SSF192" s="289"/>
      <c r="SSG192" s="289"/>
      <c r="SSH192" s="289"/>
      <c r="SSI192" s="289"/>
      <c r="SSJ192" s="289"/>
      <c r="SSK192" s="289"/>
      <c r="SSL192" s="289"/>
      <c r="SSM192" s="289"/>
      <c r="SSN192" s="289"/>
      <c r="SSO192" s="289"/>
      <c r="SSP192" s="289"/>
      <c r="SSQ192" s="289"/>
      <c r="SSR192" s="289"/>
      <c r="SSS192" s="289"/>
      <c r="SST192" s="289"/>
      <c r="SSU192" s="289"/>
      <c r="SSV192" s="289"/>
      <c r="SSW192" s="289"/>
      <c r="SSX192" s="289"/>
      <c r="SSY192" s="289"/>
      <c r="SSZ192" s="289"/>
      <c r="STA192" s="289"/>
      <c r="STB192" s="289"/>
      <c r="STC192" s="289"/>
      <c r="STD192" s="289"/>
      <c r="STE192" s="289"/>
      <c r="STF192" s="289"/>
      <c r="STG192" s="289"/>
      <c r="STH192" s="289"/>
      <c r="STI192" s="289"/>
      <c r="STJ192" s="289"/>
      <c r="STK192" s="289"/>
      <c r="STL192" s="289"/>
      <c r="STM192" s="289"/>
      <c r="STN192" s="289"/>
      <c r="STO192" s="289"/>
      <c r="STP192" s="289"/>
      <c r="STQ192" s="289"/>
      <c r="STR192" s="289"/>
      <c r="STS192" s="289"/>
      <c r="STT192" s="289"/>
      <c r="STU192" s="289"/>
      <c r="STV192" s="289"/>
      <c r="STW192" s="289"/>
      <c r="STX192" s="289"/>
      <c r="STY192" s="289"/>
      <c r="STZ192" s="289"/>
      <c r="SUA192" s="289"/>
      <c r="SUB192" s="289"/>
      <c r="SUC192" s="289"/>
      <c r="SUD192" s="289"/>
      <c r="SUE192" s="289"/>
      <c r="SUF192" s="289"/>
      <c r="SUG192" s="289"/>
      <c r="SUH192" s="289"/>
      <c r="SUI192" s="289"/>
      <c r="SUJ192" s="289"/>
      <c r="SUK192" s="289"/>
      <c r="SUL192" s="289"/>
      <c r="SUM192" s="289"/>
      <c r="SUN192" s="289"/>
      <c r="SUO192" s="289"/>
      <c r="SUP192" s="289"/>
      <c r="SUQ192" s="289"/>
      <c r="SUR192" s="289"/>
      <c r="SUS192" s="289"/>
      <c r="SUT192" s="289"/>
      <c r="SUU192" s="289"/>
      <c r="SUV192" s="289"/>
      <c r="SUW192" s="289"/>
      <c r="SUX192" s="289"/>
      <c r="SUY192" s="289"/>
      <c r="SUZ192" s="289"/>
      <c r="SVA192" s="289"/>
      <c r="SVB192" s="289"/>
      <c r="SVC192" s="289"/>
      <c r="SVD192" s="289"/>
      <c r="SVE192" s="289"/>
      <c r="SVF192" s="289"/>
      <c r="SVG192" s="289"/>
      <c r="SVH192" s="289"/>
      <c r="SVI192" s="289"/>
      <c r="SVJ192" s="289"/>
      <c r="SVK192" s="289"/>
      <c r="SVL192" s="289"/>
      <c r="SVM192" s="289"/>
      <c r="SVN192" s="289"/>
      <c r="SVO192" s="289"/>
      <c r="SVP192" s="289"/>
      <c r="SVQ192" s="289"/>
      <c r="SVR192" s="289"/>
      <c r="SVS192" s="289"/>
      <c r="SVT192" s="289"/>
      <c r="SVU192" s="289"/>
      <c r="SVV192" s="289"/>
      <c r="SVW192" s="289"/>
      <c r="SVX192" s="289"/>
      <c r="SVY192" s="289"/>
      <c r="SVZ192" s="289"/>
      <c r="SWA192" s="289"/>
      <c r="SWB192" s="289"/>
      <c r="SWC192" s="289"/>
      <c r="SWD192" s="289"/>
      <c r="SWE192" s="289"/>
      <c r="SWF192" s="289"/>
      <c r="SWG192" s="289"/>
      <c r="SWH192" s="289"/>
      <c r="SWI192" s="289"/>
      <c r="SWJ192" s="289"/>
      <c r="SWK192" s="289"/>
      <c r="SWL192" s="289"/>
      <c r="SWM192" s="289"/>
      <c r="SWN192" s="289"/>
      <c r="SWO192" s="289"/>
      <c r="SWP192" s="289"/>
      <c r="SWQ192" s="289"/>
      <c r="SWR192" s="289"/>
      <c r="SWS192" s="289"/>
      <c r="SWT192" s="289"/>
      <c r="SWU192" s="289"/>
      <c r="SWV192" s="289"/>
      <c r="SWW192" s="289"/>
      <c r="SWX192" s="289"/>
      <c r="SWY192" s="289"/>
      <c r="SWZ192" s="289"/>
      <c r="SXA192" s="289"/>
      <c r="SXB192" s="289"/>
      <c r="SXC192" s="289"/>
      <c r="SXD192" s="289"/>
      <c r="SXE192" s="289"/>
      <c r="SXF192" s="289"/>
      <c r="SXG192" s="289"/>
      <c r="SXH192" s="289"/>
      <c r="SXI192" s="289"/>
      <c r="SXJ192" s="289"/>
      <c r="SXK192" s="289"/>
      <c r="SXL192" s="289"/>
      <c r="SXM192" s="289"/>
      <c r="SXN192" s="289"/>
      <c r="SXO192" s="289"/>
      <c r="SXP192" s="289"/>
      <c r="SXQ192" s="289"/>
      <c r="SXR192" s="289"/>
      <c r="SXS192" s="289"/>
      <c r="SXT192" s="289"/>
      <c r="SXU192" s="289"/>
      <c r="SXV192" s="289"/>
      <c r="SXW192" s="289"/>
      <c r="SXX192" s="289"/>
      <c r="SXY192" s="289"/>
      <c r="SXZ192" s="289"/>
      <c r="SYA192" s="289"/>
      <c r="SYB192" s="289"/>
      <c r="SYC192" s="289"/>
      <c r="SYD192" s="289"/>
      <c r="SYE192" s="289"/>
      <c r="SYF192" s="289"/>
      <c r="SYG192" s="289"/>
      <c r="SYH192" s="289"/>
      <c r="SYI192" s="289"/>
      <c r="SYJ192" s="289"/>
      <c r="SYK192" s="289"/>
      <c r="SYL192" s="289"/>
      <c r="SYM192" s="289"/>
      <c r="SYN192" s="289"/>
      <c r="SYO192" s="289"/>
      <c r="SYP192" s="289"/>
      <c r="SYQ192" s="289"/>
      <c r="SYR192" s="289"/>
      <c r="SYS192" s="289"/>
      <c r="SYT192" s="289"/>
      <c r="SYU192" s="289"/>
      <c r="SYV192" s="289"/>
      <c r="SYW192" s="289"/>
      <c r="SYX192" s="289"/>
      <c r="SYY192" s="289"/>
      <c r="SYZ192" s="289"/>
      <c r="SZA192" s="289"/>
      <c r="SZB192" s="289"/>
      <c r="SZC192" s="289"/>
      <c r="SZD192" s="289"/>
      <c r="SZE192" s="289"/>
      <c r="SZF192" s="289"/>
      <c r="SZG192" s="289"/>
      <c r="SZH192" s="289"/>
      <c r="SZI192" s="289"/>
      <c r="SZJ192" s="289"/>
      <c r="SZK192" s="289"/>
      <c r="SZL192" s="289"/>
      <c r="SZM192" s="289"/>
      <c r="SZN192" s="289"/>
      <c r="SZO192" s="289"/>
      <c r="SZP192" s="289"/>
      <c r="SZQ192" s="289"/>
      <c r="SZR192" s="289"/>
      <c r="SZS192" s="289"/>
      <c r="SZT192" s="289"/>
      <c r="SZU192" s="289"/>
      <c r="SZV192" s="289"/>
      <c r="SZW192" s="289"/>
      <c r="SZX192" s="289"/>
      <c r="SZY192" s="289"/>
      <c r="SZZ192" s="289"/>
      <c r="TAA192" s="289"/>
      <c r="TAB192" s="289"/>
      <c r="TAC192" s="289"/>
      <c r="TAD192" s="289"/>
      <c r="TAE192" s="289"/>
      <c r="TAF192" s="289"/>
      <c r="TAG192" s="289"/>
      <c r="TAH192" s="289"/>
      <c r="TAI192" s="289"/>
      <c r="TAJ192" s="289"/>
      <c r="TAK192" s="289"/>
      <c r="TAL192" s="289"/>
      <c r="TAM192" s="289"/>
      <c r="TAN192" s="289"/>
      <c r="TAO192" s="289"/>
      <c r="TAP192" s="289"/>
      <c r="TAQ192" s="289"/>
      <c r="TAR192" s="289"/>
      <c r="TAS192" s="289"/>
      <c r="TAT192" s="289"/>
      <c r="TAU192" s="289"/>
      <c r="TAV192" s="289"/>
      <c r="TAW192" s="289"/>
      <c r="TAX192" s="289"/>
      <c r="TAY192" s="289"/>
      <c r="TAZ192" s="289"/>
      <c r="TBA192" s="289"/>
      <c r="TBB192" s="289"/>
      <c r="TBC192" s="289"/>
      <c r="TBD192" s="289"/>
      <c r="TBE192" s="289"/>
      <c r="TBF192" s="289"/>
      <c r="TBG192" s="289"/>
      <c r="TBH192" s="289"/>
      <c r="TBI192" s="289"/>
      <c r="TBJ192" s="289"/>
      <c r="TBK192" s="289"/>
      <c r="TBL192" s="289"/>
      <c r="TBM192" s="289"/>
      <c r="TBN192" s="289"/>
      <c r="TBO192" s="289"/>
      <c r="TBP192" s="289"/>
      <c r="TBQ192" s="289"/>
      <c r="TBR192" s="289"/>
      <c r="TBS192" s="289"/>
      <c r="TBT192" s="289"/>
      <c r="TBU192" s="289"/>
      <c r="TBV192" s="289"/>
      <c r="TBW192" s="289"/>
      <c r="TBX192" s="289"/>
      <c r="TBY192" s="289"/>
      <c r="TBZ192" s="289"/>
      <c r="TCA192" s="289"/>
      <c r="TCB192" s="289"/>
      <c r="TCC192" s="289"/>
      <c r="TCD192" s="289"/>
      <c r="TCE192" s="289"/>
      <c r="TCF192" s="289"/>
      <c r="TCG192" s="289"/>
      <c r="TCH192" s="289"/>
      <c r="TCI192" s="289"/>
      <c r="TCJ192" s="289"/>
      <c r="TCK192" s="289"/>
      <c r="TCL192" s="289"/>
      <c r="TCM192" s="289"/>
      <c r="TCN192" s="289"/>
      <c r="TCO192" s="289"/>
      <c r="TCP192" s="289"/>
      <c r="TCQ192" s="289"/>
      <c r="TCR192" s="289"/>
      <c r="TCS192" s="289"/>
      <c r="TCT192" s="289"/>
      <c r="TCU192" s="289"/>
      <c r="TCV192" s="289"/>
      <c r="TCW192" s="289"/>
      <c r="TCX192" s="289"/>
      <c r="TCY192" s="289"/>
      <c r="TCZ192" s="289"/>
      <c r="TDA192" s="289"/>
      <c r="TDB192" s="289"/>
      <c r="TDC192" s="289"/>
      <c r="TDD192" s="289"/>
      <c r="TDE192" s="289"/>
      <c r="TDF192" s="289"/>
      <c r="TDG192" s="289"/>
      <c r="TDH192" s="289"/>
      <c r="TDI192" s="289"/>
      <c r="TDJ192" s="289"/>
      <c r="TDK192" s="289"/>
      <c r="TDL192" s="289"/>
      <c r="TDM192" s="289"/>
      <c r="TDN192" s="289"/>
      <c r="TDO192" s="289"/>
      <c r="TDP192" s="289"/>
      <c r="TDQ192" s="289"/>
      <c r="TDR192" s="289"/>
      <c r="TDS192" s="289"/>
      <c r="TDT192" s="289"/>
      <c r="TDU192" s="289"/>
      <c r="TDV192" s="289"/>
      <c r="TDW192" s="289"/>
      <c r="TDX192" s="289"/>
      <c r="TDY192" s="289"/>
      <c r="TDZ192" s="289"/>
      <c r="TEA192" s="289"/>
      <c r="TEB192" s="289"/>
      <c r="TEC192" s="289"/>
      <c r="TED192" s="289"/>
      <c r="TEE192" s="289"/>
      <c r="TEF192" s="289"/>
      <c r="TEG192" s="289"/>
      <c r="TEH192" s="289"/>
      <c r="TEI192" s="289"/>
      <c r="TEJ192" s="289"/>
      <c r="TEK192" s="289"/>
      <c r="TEL192" s="289"/>
      <c r="TEM192" s="289"/>
      <c r="TEN192" s="289"/>
      <c r="TEO192" s="289"/>
      <c r="TEP192" s="289"/>
      <c r="TEQ192" s="289"/>
      <c r="TER192" s="289"/>
      <c r="TES192" s="289"/>
      <c r="TET192" s="289"/>
      <c r="TEU192" s="289"/>
      <c r="TEV192" s="289"/>
      <c r="TEW192" s="289"/>
      <c r="TEX192" s="289"/>
      <c r="TEY192" s="289"/>
      <c r="TEZ192" s="289"/>
      <c r="TFA192" s="289"/>
      <c r="TFB192" s="289"/>
      <c r="TFC192" s="289"/>
      <c r="TFD192" s="289"/>
      <c r="TFE192" s="289"/>
      <c r="TFF192" s="289"/>
      <c r="TFG192" s="289"/>
      <c r="TFH192" s="289"/>
      <c r="TFI192" s="289"/>
      <c r="TFJ192" s="289"/>
      <c r="TFK192" s="289"/>
      <c r="TFL192" s="289"/>
      <c r="TFM192" s="289"/>
      <c r="TFN192" s="289"/>
      <c r="TFO192" s="289"/>
      <c r="TFP192" s="289"/>
      <c r="TFQ192" s="289"/>
      <c r="TFR192" s="289"/>
      <c r="TFS192" s="289"/>
      <c r="TFT192" s="289"/>
      <c r="TFU192" s="289"/>
      <c r="TFV192" s="289"/>
      <c r="TFW192" s="289"/>
      <c r="TFX192" s="289"/>
      <c r="TFY192" s="289"/>
      <c r="TFZ192" s="289"/>
      <c r="TGA192" s="289"/>
      <c r="TGB192" s="289"/>
      <c r="TGC192" s="289"/>
      <c r="TGD192" s="289"/>
      <c r="TGE192" s="289"/>
      <c r="TGF192" s="289"/>
      <c r="TGG192" s="289"/>
      <c r="TGH192" s="289"/>
      <c r="TGI192" s="289"/>
      <c r="TGJ192" s="289"/>
      <c r="TGK192" s="289"/>
      <c r="TGL192" s="289"/>
      <c r="TGM192" s="289"/>
      <c r="TGN192" s="289"/>
      <c r="TGO192" s="289"/>
      <c r="TGP192" s="289"/>
      <c r="TGQ192" s="289"/>
      <c r="TGR192" s="289"/>
      <c r="TGS192" s="289"/>
      <c r="TGT192" s="289"/>
      <c r="TGU192" s="289"/>
      <c r="TGV192" s="289"/>
      <c r="TGW192" s="289"/>
      <c r="TGX192" s="289"/>
      <c r="TGY192" s="289"/>
      <c r="TGZ192" s="289"/>
      <c r="THA192" s="289"/>
      <c r="THB192" s="289"/>
      <c r="THC192" s="289"/>
      <c r="THD192" s="289"/>
      <c r="THE192" s="289"/>
      <c r="THF192" s="289"/>
      <c r="THG192" s="289"/>
      <c r="THH192" s="289"/>
      <c r="THI192" s="289"/>
      <c r="THJ192" s="289"/>
      <c r="THK192" s="289"/>
      <c r="THL192" s="289"/>
      <c r="THM192" s="289"/>
      <c r="THN192" s="289"/>
      <c r="THO192" s="289"/>
      <c r="THP192" s="289"/>
      <c r="THQ192" s="289"/>
      <c r="THR192" s="289"/>
      <c r="THS192" s="289"/>
      <c r="THT192" s="289"/>
      <c r="THU192" s="289"/>
      <c r="THV192" s="289"/>
      <c r="THW192" s="289"/>
      <c r="THX192" s="289"/>
      <c r="THY192" s="289"/>
      <c r="THZ192" s="289"/>
      <c r="TIA192" s="289"/>
      <c r="TIB192" s="289"/>
      <c r="TIC192" s="289"/>
      <c r="TID192" s="289"/>
      <c r="TIE192" s="289"/>
      <c r="TIF192" s="289"/>
      <c r="TIG192" s="289"/>
      <c r="TIH192" s="289"/>
      <c r="TII192" s="289"/>
      <c r="TIJ192" s="289"/>
      <c r="TIK192" s="289"/>
      <c r="TIL192" s="289"/>
      <c r="TIM192" s="289"/>
      <c r="TIN192" s="289"/>
      <c r="TIO192" s="289"/>
      <c r="TIP192" s="289"/>
      <c r="TIQ192" s="289"/>
      <c r="TIR192" s="289"/>
      <c r="TIS192" s="289"/>
      <c r="TIT192" s="289"/>
      <c r="TIU192" s="289"/>
      <c r="TIV192" s="289"/>
      <c r="TIW192" s="289"/>
      <c r="TIX192" s="289"/>
      <c r="TIY192" s="289"/>
      <c r="TIZ192" s="289"/>
      <c r="TJA192" s="289"/>
      <c r="TJB192" s="289"/>
      <c r="TJC192" s="289"/>
      <c r="TJD192" s="289"/>
      <c r="TJE192" s="289"/>
      <c r="TJF192" s="289"/>
      <c r="TJG192" s="289"/>
      <c r="TJH192" s="289"/>
      <c r="TJI192" s="289"/>
      <c r="TJJ192" s="289"/>
      <c r="TJK192" s="289"/>
      <c r="TJL192" s="289"/>
      <c r="TJM192" s="289"/>
      <c r="TJN192" s="289"/>
      <c r="TJO192" s="289"/>
      <c r="TJP192" s="289"/>
      <c r="TJQ192" s="289"/>
      <c r="TJR192" s="289"/>
      <c r="TJS192" s="289"/>
      <c r="TJT192" s="289"/>
      <c r="TJU192" s="289"/>
      <c r="TJV192" s="289"/>
      <c r="TJW192" s="289"/>
      <c r="TJX192" s="289"/>
      <c r="TJY192" s="289"/>
      <c r="TJZ192" s="289"/>
      <c r="TKA192" s="289"/>
      <c r="TKB192" s="289"/>
      <c r="TKC192" s="289"/>
      <c r="TKD192" s="289"/>
      <c r="TKE192" s="289"/>
      <c r="TKF192" s="289"/>
      <c r="TKG192" s="289"/>
      <c r="TKH192" s="289"/>
      <c r="TKI192" s="289"/>
      <c r="TKJ192" s="289"/>
      <c r="TKK192" s="289"/>
      <c r="TKL192" s="289"/>
      <c r="TKM192" s="289"/>
      <c r="TKN192" s="289"/>
      <c r="TKO192" s="289"/>
      <c r="TKP192" s="289"/>
      <c r="TKQ192" s="289"/>
      <c r="TKR192" s="289"/>
      <c r="TKS192" s="289"/>
      <c r="TKT192" s="289"/>
      <c r="TKU192" s="289"/>
      <c r="TKV192" s="289"/>
      <c r="TKW192" s="289"/>
      <c r="TKX192" s="289"/>
      <c r="TKY192" s="289"/>
      <c r="TKZ192" s="289"/>
      <c r="TLA192" s="289"/>
      <c r="TLB192" s="289"/>
      <c r="TLC192" s="289"/>
      <c r="TLD192" s="289"/>
      <c r="TLE192" s="289"/>
      <c r="TLF192" s="289"/>
      <c r="TLG192" s="289"/>
      <c r="TLH192" s="289"/>
      <c r="TLI192" s="289"/>
      <c r="TLJ192" s="289"/>
      <c r="TLK192" s="289"/>
      <c r="TLL192" s="289"/>
      <c r="TLM192" s="289"/>
      <c r="TLN192" s="289"/>
      <c r="TLO192" s="289"/>
      <c r="TLP192" s="289"/>
      <c r="TLQ192" s="289"/>
      <c r="TLR192" s="289"/>
      <c r="TLS192" s="289"/>
      <c r="TLT192" s="289"/>
      <c r="TLU192" s="289"/>
      <c r="TLV192" s="289"/>
      <c r="TLW192" s="289"/>
      <c r="TLX192" s="289"/>
      <c r="TLY192" s="289"/>
      <c r="TLZ192" s="289"/>
      <c r="TMA192" s="289"/>
      <c r="TMB192" s="289"/>
      <c r="TMC192" s="289"/>
      <c r="TMD192" s="289"/>
      <c r="TME192" s="289"/>
      <c r="TMF192" s="289"/>
      <c r="TMG192" s="289"/>
      <c r="TMH192" s="289"/>
      <c r="TMI192" s="289"/>
      <c r="TMJ192" s="289"/>
      <c r="TMK192" s="289"/>
      <c r="TML192" s="289"/>
      <c r="TMM192" s="289"/>
      <c r="TMN192" s="289"/>
      <c r="TMO192" s="289"/>
      <c r="TMP192" s="289"/>
      <c r="TMQ192" s="289"/>
      <c r="TMR192" s="289"/>
      <c r="TMS192" s="289"/>
      <c r="TMT192" s="289"/>
      <c r="TMU192" s="289"/>
      <c r="TMV192" s="289"/>
      <c r="TMW192" s="289"/>
      <c r="TMX192" s="289"/>
      <c r="TMY192" s="289"/>
      <c r="TMZ192" s="289"/>
      <c r="TNA192" s="289"/>
      <c r="TNB192" s="289"/>
      <c r="TNC192" s="289"/>
      <c r="TND192" s="289"/>
      <c r="TNE192" s="289"/>
      <c r="TNF192" s="289"/>
      <c r="TNG192" s="289"/>
      <c r="TNH192" s="289"/>
      <c r="TNI192" s="289"/>
      <c r="TNJ192" s="289"/>
      <c r="TNK192" s="289"/>
      <c r="TNL192" s="289"/>
      <c r="TNM192" s="289"/>
      <c r="TNN192" s="289"/>
      <c r="TNO192" s="289"/>
      <c r="TNP192" s="289"/>
      <c r="TNQ192" s="289"/>
      <c r="TNR192" s="289"/>
      <c r="TNS192" s="289"/>
      <c r="TNT192" s="289"/>
      <c r="TNU192" s="289"/>
      <c r="TNV192" s="289"/>
      <c r="TNW192" s="289"/>
      <c r="TNX192" s="289"/>
      <c r="TNY192" s="289"/>
      <c r="TNZ192" s="289"/>
      <c r="TOA192" s="289"/>
      <c r="TOB192" s="289"/>
      <c r="TOC192" s="289"/>
      <c r="TOD192" s="289"/>
      <c r="TOE192" s="289"/>
      <c r="TOF192" s="289"/>
      <c r="TOG192" s="289"/>
      <c r="TOH192" s="289"/>
      <c r="TOI192" s="289"/>
      <c r="TOJ192" s="289"/>
      <c r="TOK192" s="289"/>
      <c r="TOL192" s="289"/>
      <c r="TOM192" s="289"/>
      <c r="TON192" s="289"/>
      <c r="TOO192" s="289"/>
      <c r="TOP192" s="289"/>
      <c r="TOQ192" s="289"/>
      <c r="TOR192" s="289"/>
      <c r="TOS192" s="289"/>
      <c r="TOT192" s="289"/>
      <c r="TOU192" s="289"/>
      <c r="TOV192" s="289"/>
      <c r="TOW192" s="289"/>
      <c r="TOX192" s="289"/>
      <c r="TOY192" s="289"/>
      <c r="TOZ192" s="289"/>
      <c r="TPA192" s="289"/>
      <c r="TPB192" s="289"/>
      <c r="TPC192" s="289"/>
      <c r="TPD192" s="289"/>
      <c r="TPE192" s="289"/>
      <c r="TPF192" s="289"/>
      <c r="TPG192" s="289"/>
      <c r="TPH192" s="289"/>
      <c r="TPI192" s="289"/>
      <c r="TPJ192" s="289"/>
      <c r="TPK192" s="289"/>
      <c r="TPL192" s="289"/>
      <c r="TPM192" s="289"/>
      <c r="TPN192" s="289"/>
      <c r="TPO192" s="289"/>
      <c r="TPP192" s="289"/>
      <c r="TPQ192" s="289"/>
      <c r="TPR192" s="289"/>
      <c r="TPS192" s="289"/>
      <c r="TPT192" s="289"/>
      <c r="TPU192" s="289"/>
      <c r="TPV192" s="289"/>
      <c r="TPW192" s="289"/>
      <c r="TPX192" s="289"/>
      <c r="TPY192" s="289"/>
      <c r="TPZ192" s="289"/>
      <c r="TQA192" s="289"/>
      <c r="TQB192" s="289"/>
      <c r="TQC192" s="289"/>
      <c r="TQD192" s="289"/>
      <c r="TQE192" s="289"/>
      <c r="TQF192" s="289"/>
      <c r="TQG192" s="289"/>
      <c r="TQH192" s="289"/>
      <c r="TQI192" s="289"/>
      <c r="TQJ192" s="289"/>
      <c r="TQK192" s="289"/>
      <c r="TQL192" s="289"/>
      <c r="TQM192" s="289"/>
      <c r="TQN192" s="289"/>
      <c r="TQO192" s="289"/>
      <c r="TQP192" s="289"/>
      <c r="TQQ192" s="289"/>
      <c r="TQR192" s="289"/>
      <c r="TQS192" s="289"/>
      <c r="TQT192" s="289"/>
      <c r="TQU192" s="289"/>
      <c r="TQV192" s="289"/>
      <c r="TQW192" s="289"/>
      <c r="TQX192" s="289"/>
      <c r="TQY192" s="289"/>
      <c r="TQZ192" s="289"/>
      <c r="TRA192" s="289"/>
      <c r="TRB192" s="289"/>
      <c r="TRC192" s="289"/>
      <c r="TRD192" s="289"/>
      <c r="TRE192" s="289"/>
      <c r="TRF192" s="289"/>
      <c r="TRG192" s="289"/>
      <c r="TRH192" s="289"/>
      <c r="TRI192" s="289"/>
      <c r="TRJ192" s="289"/>
      <c r="TRK192" s="289"/>
      <c r="TRL192" s="289"/>
      <c r="TRM192" s="289"/>
      <c r="TRN192" s="289"/>
      <c r="TRO192" s="289"/>
      <c r="TRP192" s="289"/>
      <c r="TRQ192" s="289"/>
      <c r="TRR192" s="289"/>
      <c r="TRS192" s="289"/>
      <c r="TRT192" s="289"/>
      <c r="TRU192" s="289"/>
      <c r="TRV192" s="289"/>
      <c r="TRW192" s="289"/>
      <c r="TRX192" s="289"/>
      <c r="TRY192" s="289"/>
      <c r="TRZ192" s="289"/>
      <c r="TSA192" s="289"/>
      <c r="TSB192" s="289"/>
      <c r="TSC192" s="289"/>
      <c r="TSD192" s="289"/>
      <c r="TSE192" s="289"/>
      <c r="TSF192" s="289"/>
      <c r="TSG192" s="289"/>
      <c r="TSH192" s="289"/>
      <c r="TSI192" s="289"/>
      <c r="TSJ192" s="289"/>
      <c r="TSK192" s="289"/>
      <c r="TSL192" s="289"/>
      <c r="TSM192" s="289"/>
      <c r="TSN192" s="289"/>
      <c r="TSO192" s="289"/>
      <c r="TSP192" s="289"/>
      <c r="TSQ192" s="289"/>
      <c r="TSR192" s="289"/>
      <c r="TSS192" s="289"/>
      <c r="TST192" s="289"/>
      <c r="TSU192" s="289"/>
      <c r="TSV192" s="289"/>
      <c r="TSW192" s="289"/>
      <c r="TSX192" s="289"/>
      <c r="TSY192" s="289"/>
      <c r="TSZ192" s="289"/>
      <c r="TTA192" s="289"/>
      <c r="TTB192" s="289"/>
      <c r="TTC192" s="289"/>
      <c r="TTD192" s="289"/>
      <c r="TTE192" s="289"/>
      <c r="TTF192" s="289"/>
      <c r="TTG192" s="289"/>
      <c r="TTH192" s="289"/>
      <c r="TTI192" s="289"/>
      <c r="TTJ192" s="289"/>
      <c r="TTK192" s="289"/>
      <c r="TTL192" s="289"/>
      <c r="TTM192" s="289"/>
      <c r="TTN192" s="289"/>
      <c r="TTO192" s="289"/>
      <c r="TTP192" s="289"/>
      <c r="TTQ192" s="289"/>
      <c r="TTR192" s="289"/>
      <c r="TTS192" s="289"/>
      <c r="TTT192" s="289"/>
      <c r="TTU192" s="289"/>
      <c r="TTV192" s="289"/>
      <c r="TTW192" s="289"/>
      <c r="TTX192" s="289"/>
      <c r="TTY192" s="289"/>
      <c r="TTZ192" s="289"/>
      <c r="TUA192" s="289"/>
      <c r="TUB192" s="289"/>
      <c r="TUC192" s="289"/>
      <c r="TUD192" s="289"/>
      <c r="TUE192" s="289"/>
      <c r="TUF192" s="289"/>
      <c r="TUG192" s="289"/>
      <c r="TUH192" s="289"/>
      <c r="TUI192" s="289"/>
      <c r="TUJ192" s="289"/>
      <c r="TUK192" s="289"/>
      <c r="TUL192" s="289"/>
      <c r="TUM192" s="289"/>
      <c r="TUN192" s="289"/>
      <c r="TUO192" s="289"/>
      <c r="TUP192" s="289"/>
      <c r="TUQ192" s="289"/>
      <c r="TUR192" s="289"/>
      <c r="TUS192" s="289"/>
      <c r="TUT192" s="289"/>
      <c r="TUU192" s="289"/>
      <c r="TUV192" s="289"/>
      <c r="TUW192" s="289"/>
      <c r="TUX192" s="289"/>
      <c r="TUY192" s="289"/>
      <c r="TUZ192" s="289"/>
      <c r="TVA192" s="289"/>
      <c r="TVB192" s="289"/>
      <c r="TVC192" s="289"/>
      <c r="TVD192" s="289"/>
      <c r="TVE192" s="289"/>
      <c r="TVF192" s="289"/>
      <c r="TVG192" s="289"/>
      <c r="TVH192" s="289"/>
      <c r="TVI192" s="289"/>
      <c r="TVJ192" s="289"/>
      <c r="TVK192" s="289"/>
      <c r="TVL192" s="289"/>
      <c r="TVM192" s="289"/>
      <c r="TVN192" s="289"/>
      <c r="TVO192" s="289"/>
      <c r="TVP192" s="289"/>
      <c r="TVQ192" s="289"/>
      <c r="TVR192" s="289"/>
      <c r="TVS192" s="289"/>
      <c r="TVT192" s="289"/>
      <c r="TVU192" s="289"/>
      <c r="TVV192" s="289"/>
      <c r="TVW192" s="289"/>
      <c r="TVX192" s="289"/>
      <c r="TVY192" s="289"/>
      <c r="TVZ192" s="289"/>
      <c r="TWA192" s="289"/>
      <c r="TWB192" s="289"/>
      <c r="TWC192" s="289"/>
      <c r="TWD192" s="289"/>
      <c r="TWE192" s="289"/>
      <c r="TWF192" s="289"/>
      <c r="TWG192" s="289"/>
      <c r="TWH192" s="289"/>
      <c r="TWI192" s="289"/>
      <c r="TWJ192" s="289"/>
      <c r="TWK192" s="289"/>
      <c r="TWL192" s="289"/>
      <c r="TWM192" s="289"/>
      <c r="TWN192" s="289"/>
      <c r="TWO192" s="289"/>
      <c r="TWP192" s="289"/>
      <c r="TWQ192" s="289"/>
      <c r="TWR192" s="289"/>
      <c r="TWS192" s="289"/>
      <c r="TWT192" s="289"/>
      <c r="TWU192" s="289"/>
      <c r="TWV192" s="289"/>
      <c r="TWW192" s="289"/>
      <c r="TWX192" s="289"/>
      <c r="TWY192" s="289"/>
      <c r="TWZ192" s="289"/>
      <c r="TXA192" s="289"/>
      <c r="TXB192" s="289"/>
      <c r="TXC192" s="289"/>
      <c r="TXD192" s="289"/>
      <c r="TXE192" s="289"/>
      <c r="TXF192" s="289"/>
      <c r="TXG192" s="289"/>
      <c r="TXH192" s="289"/>
      <c r="TXI192" s="289"/>
      <c r="TXJ192" s="289"/>
      <c r="TXK192" s="289"/>
      <c r="TXL192" s="289"/>
      <c r="TXM192" s="289"/>
      <c r="TXN192" s="289"/>
      <c r="TXO192" s="289"/>
      <c r="TXP192" s="289"/>
      <c r="TXQ192" s="289"/>
      <c r="TXR192" s="289"/>
      <c r="TXS192" s="289"/>
      <c r="TXT192" s="289"/>
      <c r="TXU192" s="289"/>
      <c r="TXV192" s="289"/>
      <c r="TXW192" s="289"/>
      <c r="TXX192" s="289"/>
      <c r="TXY192" s="289"/>
      <c r="TXZ192" s="289"/>
      <c r="TYA192" s="289"/>
      <c r="TYB192" s="289"/>
      <c r="TYC192" s="289"/>
      <c r="TYD192" s="289"/>
      <c r="TYE192" s="289"/>
      <c r="TYF192" s="289"/>
      <c r="TYG192" s="289"/>
      <c r="TYH192" s="289"/>
      <c r="TYI192" s="289"/>
      <c r="TYJ192" s="289"/>
      <c r="TYK192" s="289"/>
      <c r="TYL192" s="289"/>
      <c r="TYM192" s="289"/>
      <c r="TYN192" s="289"/>
      <c r="TYO192" s="289"/>
      <c r="TYP192" s="289"/>
      <c r="TYQ192" s="289"/>
      <c r="TYR192" s="289"/>
      <c r="TYS192" s="289"/>
      <c r="TYT192" s="289"/>
      <c r="TYU192" s="289"/>
      <c r="TYV192" s="289"/>
      <c r="TYW192" s="289"/>
      <c r="TYX192" s="289"/>
      <c r="TYY192" s="289"/>
      <c r="TYZ192" s="289"/>
      <c r="TZA192" s="289"/>
      <c r="TZB192" s="289"/>
      <c r="TZC192" s="289"/>
      <c r="TZD192" s="289"/>
      <c r="TZE192" s="289"/>
      <c r="TZF192" s="289"/>
      <c r="TZG192" s="289"/>
      <c r="TZH192" s="289"/>
      <c r="TZI192" s="289"/>
      <c r="TZJ192" s="289"/>
      <c r="TZK192" s="289"/>
      <c r="TZL192" s="289"/>
      <c r="TZM192" s="289"/>
      <c r="TZN192" s="289"/>
      <c r="TZO192" s="289"/>
      <c r="TZP192" s="289"/>
      <c r="TZQ192" s="289"/>
      <c r="TZR192" s="289"/>
      <c r="TZS192" s="289"/>
      <c r="TZT192" s="289"/>
      <c r="TZU192" s="289"/>
      <c r="TZV192" s="289"/>
      <c r="TZW192" s="289"/>
      <c r="TZX192" s="289"/>
      <c r="TZY192" s="289"/>
      <c r="TZZ192" s="289"/>
      <c r="UAA192" s="289"/>
      <c r="UAB192" s="289"/>
      <c r="UAC192" s="289"/>
      <c r="UAD192" s="289"/>
      <c r="UAE192" s="289"/>
      <c r="UAF192" s="289"/>
      <c r="UAG192" s="289"/>
      <c r="UAH192" s="289"/>
      <c r="UAI192" s="289"/>
      <c r="UAJ192" s="289"/>
      <c r="UAK192" s="289"/>
      <c r="UAL192" s="289"/>
      <c r="UAM192" s="289"/>
      <c r="UAN192" s="289"/>
      <c r="UAO192" s="289"/>
      <c r="UAP192" s="289"/>
      <c r="UAQ192" s="289"/>
      <c r="UAR192" s="289"/>
      <c r="UAS192" s="289"/>
      <c r="UAT192" s="289"/>
      <c r="UAU192" s="289"/>
      <c r="UAV192" s="289"/>
      <c r="UAW192" s="289"/>
      <c r="UAX192" s="289"/>
      <c r="UAY192" s="289"/>
      <c r="UAZ192" s="289"/>
      <c r="UBA192" s="289"/>
      <c r="UBB192" s="289"/>
      <c r="UBC192" s="289"/>
      <c r="UBD192" s="289"/>
      <c r="UBE192" s="289"/>
      <c r="UBF192" s="289"/>
      <c r="UBG192" s="289"/>
      <c r="UBH192" s="289"/>
      <c r="UBI192" s="289"/>
      <c r="UBJ192" s="289"/>
      <c r="UBK192" s="289"/>
      <c r="UBL192" s="289"/>
      <c r="UBM192" s="289"/>
      <c r="UBN192" s="289"/>
      <c r="UBO192" s="289"/>
      <c r="UBP192" s="289"/>
      <c r="UBQ192" s="289"/>
      <c r="UBR192" s="289"/>
      <c r="UBS192" s="289"/>
      <c r="UBT192" s="289"/>
      <c r="UBU192" s="289"/>
      <c r="UBV192" s="289"/>
      <c r="UBW192" s="289"/>
      <c r="UBX192" s="289"/>
      <c r="UBY192" s="289"/>
      <c r="UBZ192" s="289"/>
      <c r="UCA192" s="289"/>
      <c r="UCB192" s="289"/>
      <c r="UCC192" s="289"/>
      <c r="UCD192" s="289"/>
      <c r="UCE192" s="289"/>
      <c r="UCF192" s="289"/>
      <c r="UCG192" s="289"/>
      <c r="UCH192" s="289"/>
      <c r="UCI192" s="289"/>
      <c r="UCJ192" s="289"/>
      <c r="UCK192" s="289"/>
      <c r="UCL192" s="289"/>
      <c r="UCM192" s="289"/>
      <c r="UCN192" s="289"/>
      <c r="UCO192" s="289"/>
      <c r="UCP192" s="289"/>
      <c r="UCQ192" s="289"/>
      <c r="UCR192" s="289"/>
      <c r="UCS192" s="289"/>
      <c r="UCT192" s="289"/>
      <c r="UCU192" s="289"/>
      <c r="UCV192" s="289"/>
      <c r="UCW192" s="289"/>
      <c r="UCX192" s="289"/>
      <c r="UCY192" s="289"/>
      <c r="UCZ192" s="289"/>
      <c r="UDA192" s="289"/>
      <c r="UDB192" s="289"/>
      <c r="UDC192" s="289"/>
      <c r="UDD192" s="289"/>
      <c r="UDE192" s="289"/>
      <c r="UDF192" s="289"/>
      <c r="UDG192" s="289"/>
      <c r="UDH192" s="289"/>
      <c r="UDI192" s="289"/>
      <c r="UDJ192" s="289"/>
      <c r="UDK192" s="289"/>
      <c r="UDL192" s="289"/>
      <c r="UDM192" s="289"/>
      <c r="UDN192" s="289"/>
      <c r="UDO192" s="289"/>
      <c r="UDP192" s="289"/>
      <c r="UDQ192" s="289"/>
      <c r="UDR192" s="289"/>
      <c r="UDS192" s="289"/>
      <c r="UDT192" s="289"/>
      <c r="UDU192" s="289"/>
      <c r="UDV192" s="289"/>
      <c r="UDW192" s="289"/>
      <c r="UDX192" s="289"/>
      <c r="UDY192" s="289"/>
      <c r="UDZ192" s="289"/>
      <c r="UEA192" s="289"/>
      <c r="UEB192" s="289"/>
      <c r="UEC192" s="289"/>
      <c r="UED192" s="289"/>
      <c r="UEE192" s="289"/>
      <c r="UEF192" s="289"/>
      <c r="UEG192" s="289"/>
      <c r="UEH192" s="289"/>
      <c r="UEI192" s="289"/>
      <c r="UEJ192" s="289"/>
      <c r="UEK192" s="289"/>
      <c r="UEL192" s="289"/>
      <c r="UEM192" s="289"/>
      <c r="UEN192" s="289"/>
      <c r="UEO192" s="289"/>
      <c r="UEP192" s="289"/>
      <c r="UEQ192" s="289"/>
      <c r="UER192" s="289"/>
      <c r="UES192" s="289"/>
      <c r="UET192" s="289"/>
      <c r="UEU192" s="289"/>
      <c r="UEV192" s="289"/>
      <c r="UEW192" s="289"/>
      <c r="UEX192" s="289"/>
      <c r="UEY192" s="289"/>
      <c r="UEZ192" s="289"/>
      <c r="UFA192" s="289"/>
      <c r="UFB192" s="289"/>
      <c r="UFC192" s="289"/>
      <c r="UFD192" s="289"/>
      <c r="UFE192" s="289"/>
      <c r="UFF192" s="289"/>
      <c r="UFG192" s="289"/>
      <c r="UFH192" s="289"/>
      <c r="UFI192" s="289"/>
      <c r="UFJ192" s="289"/>
      <c r="UFK192" s="289"/>
      <c r="UFL192" s="289"/>
      <c r="UFM192" s="289"/>
      <c r="UFN192" s="289"/>
      <c r="UFO192" s="289"/>
      <c r="UFP192" s="289"/>
      <c r="UFQ192" s="289"/>
      <c r="UFR192" s="289"/>
      <c r="UFS192" s="289"/>
      <c r="UFT192" s="289"/>
      <c r="UFU192" s="289"/>
      <c r="UFV192" s="289"/>
      <c r="UFW192" s="289"/>
      <c r="UFX192" s="289"/>
      <c r="UFY192" s="289"/>
      <c r="UFZ192" s="289"/>
      <c r="UGA192" s="289"/>
      <c r="UGB192" s="289"/>
      <c r="UGC192" s="289"/>
      <c r="UGD192" s="289"/>
      <c r="UGE192" s="289"/>
      <c r="UGF192" s="289"/>
      <c r="UGG192" s="289"/>
      <c r="UGH192" s="289"/>
      <c r="UGI192" s="289"/>
      <c r="UGJ192" s="289"/>
      <c r="UGK192" s="289"/>
      <c r="UGL192" s="289"/>
      <c r="UGM192" s="289"/>
      <c r="UGN192" s="289"/>
      <c r="UGO192" s="289"/>
      <c r="UGP192" s="289"/>
      <c r="UGQ192" s="289"/>
      <c r="UGR192" s="289"/>
      <c r="UGS192" s="289"/>
      <c r="UGT192" s="289"/>
      <c r="UGU192" s="289"/>
      <c r="UGV192" s="289"/>
      <c r="UGW192" s="289"/>
      <c r="UGX192" s="289"/>
      <c r="UGY192" s="289"/>
      <c r="UGZ192" s="289"/>
      <c r="UHA192" s="289"/>
      <c r="UHB192" s="289"/>
      <c r="UHC192" s="289"/>
      <c r="UHD192" s="289"/>
      <c r="UHE192" s="289"/>
      <c r="UHF192" s="289"/>
      <c r="UHG192" s="289"/>
      <c r="UHH192" s="289"/>
      <c r="UHI192" s="289"/>
      <c r="UHJ192" s="289"/>
      <c r="UHK192" s="289"/>
      <c r="UHL192" s="289"/>
      <c r="UHM192" s="289"/>
      <c r="UHN192" s="289"/>
      <c r="UHO192" s="289"/>
      <c r="UHP192" s="289"/>
      <c r="UHQ192" s="289"/>
      <c r="UHR192" s="289"/>
      <c r="UHS192" s="289"/>
      <c r="UHT192" s="289"/>
      <c r="UHU192" s="289"/>
      <c r="UHV192" s="289"/>
      <c r="UHW192" s="289"/>
      <c r="UHX192" s="289"/>
      <c r="UHY192" s="289"/>
      <c r="UHZ192" s="289"/>
      <c r="UIA192" s="289"/>
      <c r="UIB192" s="289"/>
      <c r="UIC192" s="289"/>
      <c r="UID192" s="289"/>
      <c r="UIE192" s="289"/>
      <c r="UIF192" s="289"/>
      <c r="UIG192" s="289"/>
      <c r="UIH192" s="289"/>
      <c r="UII192" s="289"/>
      <c r="UIJ192" s="289"/>
      <c r="UIK192" s="289"/>
      <c r="UIL192" s="289"/>
      <c r="UIM192" s="289"/>
      <c r="UIN192" s="289"/>
      <c r="UIO192" s="289"/>
      <c r="UIP192" s="289"/>
      <c r="UIQ192" s="289"/>
      <c r="UIR192" s="289"/>
      <c r="UIS192" s="289"/>
      <c r="UIT192" s="289"/>
      <c r="UIU192" s="289"/>
      <c r="UIV192" s="289"/>
      <c r="UIW192" s="289"/>
      <c r="UIX192" s="289"/>
      <c r="UIY192" s="289"/>
      <c r="UIZ192" s="289"/>
      <c r="UJA192" s="289"/>
      <c r="UJB192" s="289"/>
      <c r="UJC192" s="289"/>
      <c r="UJD192" s="289"/>
      <c r="UJE192" s="289"/>
      <c r="UJF192" s="289"/>
      <c r="UJG192" s="289"/>
      <c r="UJH192" s="289"/>
      <c r="UJI192" s="289"/>
      <c r="UJJ192" s="289"/>
      <c r="UJK192" s="289"/>
      <c r="UJL192" s="289"/>
      <c r="UJM192" s="289"/>
      <c r="UJN192" s="289"/>
      <c r="UJO192" s="289"/>
      <c r="UJP192" s="289"/>
      <c r="UJQ192" s="289"/>
      <c r="UJR192" s="289"/>
      <c r="UJS192" s="289"/>
      <c r="UJT192" s="289"/>
      <c r="UJU192" s="289"/>
      <c r="UJV192" s="289"/>
      <c r="UJW192" s="289"/>
      <c r="UJX192" s="289"/>
      <c r="UJY192" s="289"/>
      <c r="UJZ192" s="289"/>
      <c r="UKA192" s="289"/>
      <c r="UKB192" s="289"/>
      <c r="UKC192" s="289"/>
      <c r="UKD192" s="289"/>
      <c r="UKE192" s="289"/>
      <c r="UKF192" s="289"/>
      <c r="UKG192" s="289"/>
      <c r="UKH192" s="289"/>
      <c r="UKI192" s="289"/>
      <c r="UKJ192" s="289"/>
      <c r="UKK192" s="289"/>
      <c r="UKL192" s="289"/>
      <c r="UKM192" s="289"/>
      <c r="UKN192" s="289"/>
      <c r="UKO192" s="289"/>
      <c r="UKP192" s="289"/>
      <c r="UKQ192" s="289"/>
      <c r="UKR192" s="289"/>
      <c r="UKS192" s="289"/>
      <c r="UKT192" s="289"/>
      <c r="UKU192" s="289"/>
      <c r="UKV192" s="289"/>
      <c r="UKW192" s="289"/>
      <c r="UKX192" s="289"/>
      <c r="UKY192" s="289"/>
      <c r="UKZ192" s="289"/>
      <c r="ULA192" s="289"/>
      <c r="ULB192" s="289"/>
      <c r="ULC192" s="289"/>
      <c r="ULD192" s="289"/>
      <c r="ULE192" s="289"/>
      <c r="ULF192" s="289"/>
      <c r="ULG192" s="289"/>
      <c r="ULH192" s="289"/>
      <c r="ULI192" s="289"/>
      <c r="ULJ192" s="289"/>
      <c r="ULK192" s="289"/>
      <c r="ULL192" s="289"/>
      <c r="ULM192" s="289"/>
      <c r="ULN192" s="289"/>
      <c r="ULO192" s="289"/>
      <c r="ULP192" s="289"/>
      <c r="ULQ192" s="289"/>
      <c r="ULR192" s="289"/>
      <c r="ULS192" s="289"/>
      <c r="ULT192" s="289"/>
      <c r="ULU192" s="289"/>
      <c r="ULV192" s="289"/>
      <c r="ULW192" s="289"/>
      <c r="ULX192" s="289"/>
      <c r="ULY192" s="289"/>
      <c r="ULZ192" s="289"/>
      <c r="UMA192" s="289"/>
      <c r="UMB192" s="289"/>
      <c r="UMC192" s="289"/>
      <c r="UMD192" s="289"/>
      <c r="UME192" s="289"/>
      <c r="UMF192" s="289"/>
      <c r="UMG192" s="289"/>
      <c r="UMH192" s="289"/>
      <c r="UMI192" s="289"/>
      <c r="UMJ192" s="289"/>
      <c r="UMK192" s="289"/>
      <c r="UML192" s="289"/>
      <c r="UMM192" s="289"/>
      <c r="UMN192" s="289"/>
      <c r="UMO192" s="289"/>
      <c r="UMP192" s="289"/>
      <c r="UMQ192" s="289"/>
      <c r="UMR192" s="289"/>
      <c r="UMS192" s="289"/>
      <c r="UMT192" s="289"/>
      <c r="UMU192" s="289"/>
      <c r="UMV192" s="289"/>
      <c r="UMW192" s="289"/>
      <c r="UMX192" s="289"/>
      <c r="UMY192" s="289"/>
      <c r="UMZ192" s="289"/>
      <c r="UNA192" s="289"/>
      <c r="UNB192" s="289"/>
      <c r="UNC192" s="289"/>
      <c r="UND192" s="289"/>
      <c r="UNE192" s="289"/>
      <c r="UNF192" s="289"/>
      <c r="UNG192" s="289"/>
      <c r="UNH192" s="289"/>
      <c r="UNI192" s="289"/>
      <c r="UNJ192" s="289"/>
      <c r="UNK192" s="289"/>
      <c r="UNL192" s="289"/>
      <c r="UNM192" s="289"/>
      <c r="UNN192" s="289"/>
      <c r="UNO192" s="289"/>
      <c r="UNP192" s="289"/>
      <c r="UNQ192" s="289"/>
      <c r="UNR192" s="289"/>
      <c r="UNS192" s="289"/>
      <c r="UNT192" s="289"/>
      <c r="UNU192" s="289"/>
      <c r="UNV192" s="289"/>
      <c r="UNW192" s="289"/>
      <c r="UNX192" s="289"/>
      <c r="UNY192" s="289"/>
      <c r="UNZ192" s="289"/>
      <c r="UOA192" s="289"/>
      <c r="UOB192" s="289"/>
      <c r="UOC192" s="289"/>
      <c r="UOD192" s="289"/>
      <c r="UOE192" s="289"/>
      <c r="UOF192" s="289"/>
      <c r="UOG192" s="289"/>
      <c r="UOH192" s="289"/>
      <c r="UOI192" s="289"/>
      <c r="UOJ192" s="289"/>
      <c r="UOK192" s="289"/>
      <c r="UOL192" s="289"/>
      <c r="UOM192" s="289"/>
      <c r="UON192" s="289"/>
      <c r="UOO192" s="289"/>
      <c r="UOP192" s="289"/>
      <c r="UOQ192" s="289"/>
      <c r="UOR192" s="289"/>
      <c r="UOS192" s="289"/>
      <c r="UOT192" s="289"/>
      <c r="UOU192" s="289"/>
      <c r="UOV192" s="289"/>
      <c r="UOW192" s="289"/>
      <c r="UOX192" s="289"/>
      <c r="UOY192" s="289"/>
      <c r="UOZ192" s="289"/>
      <c r="UPA192" s="289"/>
      <c r="UPB192" s="289"/>
      <c r="UPC192" s="289"/>
      <c r="UPD192" s="289"/>
      <c r="UPE192" s="289"/>
      <c r="UPF192" s="289"/>
      <c r="UPG192" s="289"/>
      <c r="UPH192" s="289"/>
      <c r="UPI192" s="289"/>
      <c r="UPJ192" s="289"/>
      <c r="UPK192" s="289"/>
      <c r="UPL192" s="289"/>
      <c r="UPM192" s="289"/>
      <c r="UPN192" s="289"/>
      <c r="UPO192" s="289"/>
      <c r="UPP192" s="289"/>
      <c r="UPQ192" s="289"/>
      <c r="UPR192" s="289"/>
      <c r="UPS192" s="289"/>
      <c r="UPT192" s="289"/>
      <c r="UPU192" s="289"/>
      <c r="UPV192" s="289"/>
      <c r="UPW192" s="289"/>
      <c r="UPX192" s="289"/>
      <c r="UPY192" s="289"/>
      <c r="UPZ192" s="289"/>
      <c r="UQA192" s="289"/>
      <c r="UQB192" s="289"/>
      <c r="UQC192" s="289"/>
      <c r="UQD192" s="289"/>
      <c r="UQE192" s="289"/>
      <c r="UQF192" s="289"/>
      <c r="UQG192" s="289"/>
      <c r="UQH192" s="289"/>
      <c r="UQI192" s="289"/>
      <c r="UQJ192" s="289"/>
      <c r="UQK192" s="289"/>
      <c r="UQL192" s="289"/>
      <c r="UQM192" s="289"/>
      <c r="UQN192" s="289"/>
      <c r="UQO192" s="289"/>
      <c r="UQP192" s="289"/>
      <c r="UQQ192" s="289"/>
      <c r="UQR192" s="289"/>
      <c r="UQS192" s="289"/>
      <c r="UQT192" s="289"/>
      <c r="UQU192" s="289"/>
      <c r="UQV192" s="289"/>
      <c r="UQW192" s="289"/>
      <c r="UQX192" s="289"/>
      <c r="UQY192" s="289"/>
      <c r="UQZ192" s="289"/>
      <c r="URA192" s="289"/>
      <c r="URB192" s="289"/>
      <c r="URC192" s="289"/>
      <c r="URD192" s="289"/>
      <c r="URE192" s="289"/>
      <c r="URF192" s="289"/>
      <c r="URG192" s="289"/>
      <c r="URH192" s="289"/>
      <c r="URI192" s="289"/>
      <c r="URJ192" s="289"/>
      <c r="URK192" s="289"/>
      <c r="URL192" s="289"/>
      <c r="URM192" s="289"/>
      <c r="URN192" s="289"/>
      <c r="URO192" s="289"/>
      <c r="URP192" s="289"/>
      <c r="URQ192" s="289"/>
      <c r="URR192" s="289"/>
      <c r="URS192" s="289"/>
      <c r="URT192" s="289"/>
      <c r="URU192" s="289"/>
      <c r="URV192" s="289"/>
      <c r="URW192" s="289"/>
      <c r="URX192" s="289"/>
      <c r="URY192" s="289"/>
      <c r="URZ192" s="289"/>
      <c r="USA192" s="289"/>
      <c r="USB192" s="289"/>
      <c r="USC192" s="289"/>
      <c r="USD192" s="289"/>
      <c r="USE192" s="289"/>
      <c r="USF192" s="289"/>
      <c r="USG192" s="289"/>
      <c r="USH192" s="289"/>
      <c r="USI192" s="289"/>
      <c r="USJ192" s="289"/>
      <c r="USK192" s="289"/>
      <c r="USL192" s="289"/>
      <c r="USM192" s="289"/>
      <c r="USN192" s="289"/>
      <c r="USO192" s="289"/>
      <c r="USP192" s="289"/>
      <c r="USQ192" s="289"/>
      <c r="USR192" s="289"/>
      <c r="USS192" s="289"/>
      <c r="UST192" s="289"/>
      <c r="USU192" s="289"/>
      <c r="USV192" s="289"/>
      <c r="USW192" s="289"/>
      <c r="USX192" s="289"/>
      <c r="USY192" s="289"/>
      <c r="USZ192" s="289"/>
      <c r="UTA192" s="289"/>
      <c r="UTB192" s="289"/>
      <c r="UTC192" s="289"/>
      <c r="UTD192" s="289"/>
      <c r="UTE192" s="289"/>
      <c r="UTF192" s="289"/>
      <c r="UTG192" s="289"/>
      <c r="UTH192" s="289"/>
      <c r="UTI192" s="289"/>
      <c r="UTJ192" s="289"/>
      <c r="UTK192" s="289"/>
      <c r="UTL192" s="289"/>
      <c r="UTM192" s="289"/>
      <c r="UTN192" s="289"/>
      <c r="UTO192" s="289"/>
      <c r="UTP192" s="289"/>
      <c r="UTQ192" s="289"/>
      <c r="UTR192" s="289"/>
      <c r="UTS192" s="289"/>
      <c r="UTT192" s="289"/>
      <c r="UTU192" s="289"/>
      <c r="UTV192" s="289"/>
      <c r="UTW192" s="289"/>
      <c r="UTX192" s="289"/>
      <c r="UTY192" s="289"/>
      <c r="UTZ192" s="289"/>
      <c r="UUA192" s="289"/>
      <c r="UUB192" s="289"/>
      <c r="UUC192" s="289"/>
      <c r="UUD192" s="289"/>
      <c r="UUE192" s="289"/>
      <c r="UUF192" s="289"/>
      <c r="UUG192" s="289"/>
      <c r="UUH192" s="289"/>
      <c r="UUI192" s="289"/>
      <c r="UUJ192" s="289"/>
      <c r="UUK192" s="289"/>
      <c r="UUL192" s="289"/>
      <c r="UUM192" s="289"/>
      <c r="UUN192" s="289"/>
      <c r="UUO192" s="289"/>
      <c r="UUP192" s="289"/>
      <c r="UUQ192" s="289"/>
      <c r="UUR192" s="289"/>
      <c r="UUS192" s="289"/>
      <c r="UUT192" s="289"/>
      <c r="UUU192" s="289"/>
      <c r="UUV192" s="289"/>
      <c r="UUW192" s="289"/>
      <c r="UUX192" s="289"/>
      <c r="UUY192" s="289"/>
      <c r="UUZ192" s="289"/>
      <c r="UVA192" s="289"/>
      <c r="UVB192" s="289"/>
      <c r="UVC192" s="289"/>
      <c r="UVD192" s="289"/>
      <c r="UVE192" s="289"/>
      <c r="UVF192" s="289"/>
      <c r="UVG192" s="289"/>
      <c r="UVH192" s="289"/>
      <c r="UVI192" s="289"/>
      <c r="UVJ192" s="289"/>
      <c r="UVK192" s="289"/>
      <c r="UVL192" s="289"/>
      <c r="UVM192" s="289"/>
      <c r="UVN192" s="289"/>
      <c r="UVO192" s="289"/>
      <c r="UVP192" s="289"/>
      <c r="UVQ192" s="289"/>
      <c r="UVR192" s="289"/>
      <c r="UVS192" s="289"/>
      <c r="UVT192" s="289"/>
      <c r="UVU192" s="289"/>
      <c r="UVV192" s="289"/>
      <c r="UVW192" s="289"/>
      <c r="UVX192" s="289"/>
      <c r="UVY192" s="289"/>
      <c r="UVZ192" s="289"/>
      <c r="UWA192" s="289"/>
      <c r="UWB192" s="289"/>
      <c r="UWC192" s="289"/>
      <c r="UWD192" s="289"/>
      <c r="UWE192" s="289"/>
      <c r="UWF192" s="289"/>
      <c r="UWG192" s="289"/>
      <c r="UWH192" s="289"/>
      <c r="UWI192" s="289"/>
      <c r="UWJ192" s="289"/>
      <c r="UWK192" s="289"/>
      <c r="UWL192" s="289"/>
      <c r="UWM192" s="289"/>
      <c r="UWN192" s="289"/>
      <c r="UWO192" s="289"/>
      <c r="UWP192" s="289"/>
      <c r="UWQ192" s="289"/>
      <c r="UWR192" s="289"/>
      <c r="UWS192" s="289"/>
      <c r="UWT192" s="289"/>
      <c r="UWU192" s="289"/>
      <c r="UWV192" s="289"/>
      <c r="UWW192" s="289"/>
      <c r="UWX192" s="289"/>
      <c r="UWY192" s="289"/>
      <c r="UWZ192" s="289"/>
      <c r="UXA192" s="289"/>
      <c r="UXB192" s="289"/>
      <c r="UXC192" s="289"/>
      <c r="UXD192" s="289"/>
      <c r="UXE192" s="289"/>
      <c r="UXF192" s="289"/>
      <c r="UXG192" s="289"/>
      <c r="UXH192" s="289"/>
      <c r="UXI192" s="289"/>
      <c r="UXJ192" s="289"/>
      <c r="UXK192" s="289"/>
      <c r="UXL192" s="289"/>
      <c r="UXM192" s="289"/>
      <c r="UXN192" s="289"/>
      <c r="UXO192" s="289"/>
      <c r="UXP192" s="289"/>
      <c r="UXQ192" s="289"/>
      <c r="UXR192" s="289"/>
      <c r="UXS192" s="289"/>
      <c r="UXT192" s="289"/>
      <c r="UXU192" s="289"/>
      <c r="UXV192" s="289"/>
      <c r="UXW192" s="289"/>
      <c r="UXX192" s="289"/>
      <c r="UXY192" s="289"/>
      <c r="UXZ192" s="289"/>
      <c r="UYA192" s="289"/>
      <c r="UYB192" s="289"/>
      <c r="UYC192" s="289"/>
      <c r="UYD192" s="289"/>
      <c r="UYE192" s="289"/>
      <c r="UYF192" s="289"/>
      <c r="UYG192" s="289"/>
      <c r="UYH192" s="289"/>
      <c r="UYI192" s="289"/>
      <c r="UYJ192" s="289"/>
      <c r="UYK192" s="289"/>
      <c r="UYL192" s="289"/>
      <c r="UYM192" s="289"/>
      <c r="UYN192" s="289"/>
      <c r="UYO192" s="289"/>
      <c r="UYP192" s="289"/>
      <c r="UYQ192" s="289"/>
      <c r="UYR192" s="289"/>
      <c r="UYS192" s="289"/>
      <c r="UYT192" s="289"/>
      <c r="UYU192" s="289"/>
      <c r="UYV192" s="289"/>
      <c r="UYW192" s="289"/>
      <c r="UYX192" s="289"/>
      <c r="UYY192" s="289"/>
      <c r="UYZ192" s="289"/>
      <c r="UZA192" s="289"/>
      <c r="UZB192" s="289"/>
      <c r="UZC192" s="289"/>
      <c r="UZD192" s="289"/>
      <c r="UZE192" s="289"/>
      <c r="UZF192" s="289"/>
      <c r="UZG192" s="289"/>
      <c r="UZH192" s="289"/>
      <c r="UZI192" s="289"/>
      <c r="UZJ192" s="289"/>
      <c r="UZK192" s="289"/>
      <c r="UZL192" s="289"/>
      <c r="UZM192" s="289"/>
      <c r="UZN192" s="289"/>
      <c r="UZO192" s="289"/>
      <c r="UZP192" s="289"/>
      <c r="UZQ192" s="289"/>
      <c r="UZR192" s="289"/>
      <c r="UZS192" s="289"/>
      <c r="UZT192" s="289"/>
      <c r="UZU192" s="289"/>
      <c r="UZV192" s="289"/>
      <c r="UZW192" s="289"/>
      <c r="UZX192" s="289"/>
      <c r="UZY192" s="289"/>
      <c r="UZZ192" s="289"/>
      <c r="VAA192" s="289"/>
      <c r="VAB192" s="289"/>
      <c r="VAC192" s="289"/>
      <c r="VAD192" s="289"/>
      <c r="VAE192" s="289"/>
      <c r="VAF192" s="289"/>
      <c r="VAG192" s="289"/>
      <c r="VAH192" s="289"/>
      <c r="VAI192" s="289"/>
      <c r="VAJ192" s="289"/>
      <c r="VAK192" s="289"/>
      <c r="VAL192" s="289"/>
      <c r="VAM192" s="289"/>
      <c r="VAN192" s="289"/>
      <c r="VAO192" s="289"/>
      <c r="VAP192" s="289"/>
      <c r="VAQ192" s="289"/>
      <c r="VAR192" s="289"/>
      <c r="VAS192" s="289"/>
      <c r="VAT192" s="289"/>
      <c r="VAU192" s="289"/>
      <c r="VAV192" s="289"/>
      <c r="VAW192" s="289"/>
      <c r="VAX192" s="289"/>
      <c r="VAY192" s="289"/>
      <c r="VAZ192" s="289"/>
      <c r="VBA192" s="289"/>
      <c r="VBB192" s="289"/>
      <c r="VBC192" s="289"/>
      <c r="VBD192" s="289"/>
      <c r="VBE192" s="289"/>
      <c r="VBF192" s="289"/>
      <c r="VBG192" s="289"/>
      <c r="VBH192" s="289"/>
      <c r="VBI192" s="289"/>
      <c r="VBJ192" s="289"/>
      <c r="VBK192" s="289"/>
      <c r="VBL192" s="289"/>
      <c r="VBM192" s="289"/>
      <c r="VBN192" s="289"/>
      <c r="VBO192" s="289"/>
      <c r="VBP192" s="289"/>
      <c r="VBQ192" s="289"/>
      <c r="VBR192" s="289"/>
      <c r="VBS192" s="289"/>
      <c r="VBT192" s="289"/>
      <c r="VBU192" s="289"/>
      <c r="VBV192" s="289"/>
      <c r="VBW192" s="289"/>
      <c r="VBX192" s="289"/>
      <c r="VBY192" s="289"/>
      <c r="VBZ192" s="289"/>
      <c r="VCA192" s="289"/>
      <c r="VCB192" s="289"/>
      <c r="VCC192" s="289"/>
      <c r="VCD192" s="289"/>
      <c r="VCE192" s="289"/>
      <c r="VCF192" s="289"/>
      <c r="VCG192" s="289"/>
      <c r="VCH192" s="289"/>
      <c r="VCI192" s="289"/>
      <c r="VCJ192" s="289"/>
      <c r="VCK192" s="289"/>
      <c r="VCL192" s="289"/>
      <c r="VCM192" s="289"/>
      <c r="VCN192" s="289"/>
      <c r="VCO192" s="289"/>
      <c r="VCP192" s="289"/>
      <c r="VCQ192" s="289"/>
      <c r="VCR192" s="289"/>
      <c r="VCS192" s="289"/>
      <c r="VCT192" s="289"/>
      <c r="VCU192" s="289"/>
      <c r="VCV192" s="289"/>
      <c r="VCW192" s="289"/>
      <c r="VCX192" s="289"/>
      <c r="VCY192" s="289"/>
      <c r="VCZ192" s="289"/>
      <c r="VDA192" s="289"/>
      <c r="VDB192" s="289"/>
      <c r="VDC192" s="289"/>
      <c r="VDD192" s="289"/>
      <c r="VDE192" s="289"/>
      <c r="VDF192" s="289"/>
      <c r="VDG192" s="289"/>
      <c r="VDH192" s="289"/>
      <c r="VDI192" s="289"/>
      <c r="VDJ192" s="289"/>
      <c r="VDK192" s="289"/>
      <c r="VDL192" s="289"/>
      <c r="VDM192" s="289"/>
      <c r="VDN192" s="289"/>
      <c r="VDO192" s="289"/>
      <c r="VDP192" s="289"/>
      <c r="VDQ192" s="289"/>
      <c r="VDR192" s="289"/>
      <c r="VDS192" s="289"/>
      <c r="VDT192" s="289"/>
      <c r="VDU192" s="289"/>
      <c r="VDV192" s="289"/>
      <c r="VDW192" s="289"/>
      <c r="VDX192" s="289"/>
      <c r="VDY192" s="289"/>
      <c r="VDZ192" s="289"/>
      <c r="VEA192" s="289"/>
      <c r="VEB192" s="289"/>
      <c r="VEC192" s="289"/>
      <c r="VED192" s="289"/>
      <c r="VEE192" s="289"/>
      <c r="VEF192" s="289"/>
      <c r="VEG192" s="289"/>
      <c r="VEH192" s="289"/>
      <c r="VEI192" s="289"/>
      <c r="VEJ192" s="289"/>
      <c r="VEK192" s="289"/>
      <c r="VEL192" s="289"/>
      <c r="VEM192" s="289"/>
      <c r="VEN192" s="289"/>
      <c r="VEO192" s="289"/>
      <c r="VEP192" s="289"/>
      <c r="VEQ192" s="289"/>
      <c r="VER192" s="289"/>
      <c r="VES192" s="289"/>
      <c r="VET192" s="289"/>
      <c r="VEU192" s="289"/>
      <c r="VEV192" s="289"/>
      <c r="VEW192" s="289"/>
      <c r="VEX192" s="289"/>
      <c r="VEY192" s="289"/>
      <c r="VEZ192" s="289"/>
      <c r="VFA192" s="289"/>
      <c r="VFB192" s="289"/>
      <c r="VFC192" s="289"/>
      <c r="VFD192" s="289"/>
      <c r="VFE192" s="289"/>
      <c r="VFF192" s="289"/>
      <c r="VFG192" s="289"/>
      <c r="VFH192" s="289"/>
      <c r="VFI192" s="289"/>
      <c r="VFJ192" s="289"/>
      <c r="VFK192" s="289"/>
      <c r="VFL192" s="289"/>
      <c r="VFM192" s="289"/>
      <c r="VFN192" s="289"/>
      <c r="VFO192" s="289"/>
      <c r="VFP192" s="289"/>
      <c r="VFQ192" s="289"/>
      <c r="VFR192" s="289"/>
      <c r="VFS192" s="289"/>
      <c r="VFT192" s="289"/>
      <c r="VFU192" s="289"/>
      <c r="VFV192" s="289"/>
      <c r="VFW192" s="289"/>
      <c r="VFX192" s="289"/>
      <c r="VFY192" s="289"/>
      <c r="VFZ192" s="289"/>
      <c r="VGA192" s="289"/>
      <c r="VGB192" s="289"/>
      <c r="VGC192" s="289"/>
      <c r="VGD192" s="289"/>
      <c r="VGE192" s="289"/>
      <c r="VGF192" s="289"/>
      <c r="VGG192" s="289"/>
      <c r="VGH192" s="289"/>
      <c r="VGI192" s="289"/>
      <c r="VGJ192" s="289"/>
      <c r="VGK192" s="289"/>
      <c r="VGL192" s="289"/>
      <c r="VGM192" s="289"/>
      <c r="VGN192" s="289"/>
      <c r="VGO192" s="289"/>
      <c r="VGP192" s="289"/>
      <c r="VGQ192" s="289"/>
      <c r="VGR192" s="289"/>
      <c r="VGS192" s="289"/>
      <c r="VGT192" s="289"/>
      <c r="VGU192" s="289"/>
      <c r="VGV192" s="289"/>
      <c r="VGW192" s="289"/>
      <c r="VGX192" s="289"/>
      <c r="VGY192" s="289"/>
      <c r="VGZ192" s="289"/>
      <c r="VHA192" s="289"/>
      <c r="VHB192" s="289"/>
      <c r="VHC192" s="289"/>
      <c r="VHD192" s="289"/>
      <c r="VHE192" s="289"/>
      <c r="VHF192" s="289"/>
      <c r="VHG192" s="289"/>
      <c r="VHH192" s="289"/>
      <c r="VHI192" s="289"/>
      <c r="VHJ192" s="289"/>
      <c r="VHK192" s="289"/>
      <c r="VHL192" s="289"/>
      <c r="VHM192" s="289"/>
      <c r="VHN192" s="289"/>
      <c r="VHO192" s="289"/>
      <c r="VHP192" s="289"/>
      <c r="VHQ192" s="289"/>
      <c r="VHR192" s="289"/>
      <c r="VHS192" s="289"/>
      <c r="VHT192" s="289"/>
      <c r="VHU192" s="289"/>
      <c r="VHV192" s="289"/>
      <c r="VHW192" s="289"/>
      <c r="VHX192" s="289"/>
      <c r="VHY192" s="289"/>
      <c r="VHZ192" s="289"/>
      <c r="VIA192" s="289"/>
      <c r="VIB192" s="289"/>
      <c r="VIC192" s="289"/>
      <c r="VID192" s="289"/>
      <c r="VIE192" s="289"/>
      <c r="VIF192" s="289"/>
      <c r="VIG192" s="289"/>
      <c r="VIH192" s="289"/>
      <c r="VII192" s="289"/>
      <c r="VIJ192" s="289"/>
      <c r="VIK192" s="289"/>
      <c r="VIL192" s="289"/>
      <c r="VIM192" s="289"/>
      <c r="VIN192" s="289"/>
      <c r="VIO192" s="289"/>
      <c r="VIP192" s="289"/>
      <c r="VIQ192" s="289"/>
      <c r="VIR192" s="289"/>
      <c r="VIS192" s="289"/>
      <c r="VIT192" s="289"/>
      <c r="VIU192" s="289"/>
      <c r="VIV192" s="289"/>
      <c r="VIW192" s="289"/>
      <c r="VIX192" s="289"/>
      <c r="VIY192" s="289"/>
      <c r="VIZ192" s="289"/>
      <c r="VJA192" s="289"/>
      <c r="VJB192" s="289"/>
      <c r="VJC192" s="289"/>
      <c r="VJD192" s="289"/>
      <c r="VJE192" s="289"/>
      <c r="VJF192" s="289"/>
      <c r="VJG192" s="289"/>
      <c r="VJH192" s="289"/>
      <c r="VJI192" s="289"/>
      <c r="VJJ192" s="289"/>
      <c r="VJK192" s="289"/>
      <c r="VJL192" s="289"/>
      <c r="VJM192" s="289"/>
      <c r="VJN192" s="289"/>
      <c r="VJO192" s="289"/>
      <c r="VJP192" s="289"/>
      <c r="VJQ192" s="289"/>
      <c r="VJR192" s="289"/>
      <c r="VJS192" s="289"/>
      <c r="VJT192" s="289"/>
      <c r="VJU192" s="289"/>
      <c r="VJV192" s="289"/>
      <c r="VJW192" s="289"/>
      <c r="VJX192" s="289"/>
      <c r="VJY192" s="289"/>
      <c r="VJZ192" s="289"/>
      <c r="VKA192" s="289"/>
      <c r="VKB192" s="289"/>
      <c r="VKC192" s="289"/>
      <c r="VKD192" s="289"/>
      <c r="VKE192" s="289"/>
      <c r="VKF192" s="289"/>
      <c r="VKG192" s="289"/>
      <c r="VKH192" s="289"/>
      <c r="VKI192" s="289"/>
      <c r="VKJ192" s="289"/>
      <c r="VKK192" s="289"/>
      <c r="VKL192" s="289"/>
      <c r="VKM192" s="289"/>
      <c r="VKN192" s="289"/>
      <c r="VKO192" s="289"/>
      <c r="VKP192" s="289"/>
      <c r="VKQ192" s="289"/>
      <c r="VKR192" s="289"/>
      <c r="VKS192" s="289"/>
      <c r="VKT192" s="289"/>
      <c r="VKU192" s="289"/>
      <c r="VKV192" s="289"/>
      <c r="VKW192" s="289"/>
      <c r="VKX192" s="289"/>
      <c r="VKY192" s="289"/>
      <c r="VKZ192" s="289"/>
      <c r="VLA192" s="289"/>
      <c r="VLB192" s="289"/>
      <c r="VLC192" s="289"/>
      <c r="VLD192" s="289"/>
      <c r="VLE192" s="289"/>
      <c r="VLF192" s="289"/>
      <c r="VLG192" s="289"/>
      <c r="VLH192" s="289"/>
      <c r="VLI192" s="289"/>
      <c r="VLJ192" s="289"/>
      <c r="VLK192" s="289"/>
      <c r="VLL192" s="289"/>
      <c r="VLM192" s="289"/>
      <c r="VLN192" s="289"/>
      <c r="VLO192" s="289"/>
      <c r="VLP192" s="289"/>
      <c r="VLQ192" s="289"/>
      <c r="VLR192" s="289"/>
      <c r="VLS192" s="289"/>
      <c r="VLT192" s="289"/>
      <c r="VLU192" s="289"/>
      <c r="VLV192" s="289"/>
      <c r="VLW192" s="289"/>
      <c r="VLX192" s="289"/>
      <c r="VLY192" s="289"/>
      <c r="VLZ192" s="289"/>
      <c r="VMA192" s="289"/>
      <c r="VMB192" s="289"/>
      <c r="VMC192" s="289"/>
      <c r="VMD192" s="289"/>
      <c r="VME192" s="289"/>
      <c r="VMF192" s="289"/>
      <c r="VMG192" s="289"/>
      <c r="VMH192" s="289"/>
      <c r="VMI192" s="289"/>
      <c r="VMJ192" s="289"/>
      <c r="VMK192" s="289"/>
      <c r="VML192" s="289"/>
      <c r="VMM192" s="289"/>
      <c r="VMN192" s="289"/>
      <c r="VMO192" s="289"/>
      <c r="VMP192" s="289"/>
      <c r="VMQ192" s="289"/>
      <c r="VMR192" s="289"/>
      <c r="VMS192" s="289"/>
      <c r="VMT192" s="289"/>
      <c r="VMU192" s="289"/>
      <c r="VMV192" s="289"/>
      <c r="VMW192" s="289"/>
      <c r="VMX192" s="289"/>
      <c r="VMY192" s="289"/>
      <c r="VMZ192" s="289"/>
      <c r="VNA192" s="289"/>
      <c r="VNB192" s="289"/>
      <c r="VNC192" s="289"/>
      <c r="VND192" s="289"/>
      <c r="VNE192" s="289"/>
      <c r="VNF192" s="289"/>
      <c r="VNG192" s="289"/>
      <c r="VNH192" s="289"/>
      <c r="VNI192" s="289"/>
      <c r="VNJ192" s="289"/>
      <c r="VNK192" s="289"/>
      <c r="VNL192" s="289"/>
      <c r="VNM192" s="289"/>
      <c r="VNN192" s="289"/>
      <c r="VNO192" s="289"/>
      <c r="VNP192" s="289"/>
      <c r="VNQ192" s="289"/>
      <c r="VNR192" s="289"/>
      <c r="VNS192" s="289"/>
      <c r="VNT192" s="289"/>
      <c r="VNU192" s="289"/>
      <c r="VNV192" s="289"/>
      <c r="VNW192" s="289"/>
      <c r="VNX192" s="289"/>
      <c r="VNY192" s="289"/>
      <c r="VNZ192" s="289"/>
      <c r="VOA192" s="289"/>
      <c r="VOB192" s="289"/>
      <c r="VOC192" s="289"/>
      <c r="VOD192" s="289"/>
      <c r="VOE192" s="289"/>
      <c r="VOF192" s="289"/>
      <c r="VOG192" s="289"/>
      <c r="VOH192" s="289"/>
      <c r="VOI192" s="289"/>
      <c r="VOJ192" s="289"/>
      <c r="VOK192" s="289"/>
      <c r="VOL192" s="289"/>
      <c r="VOM192" s="289"/>
      <c r="VON192" s="289"/>
      <c r="VOO192" s="289"/>
      <c r="VOP192" s="289"/>
      <c r="VOQ192" s="289"/>
      <c r="VOR192" s="289"/>
      <c r="VOS192" s="289"/>
      <c r="VOT192" s="289"/>
      <c r="VOU192" s="289"/>
      <c r="VOV192" s="289"/>
      <c r="VOW192" s="289"/>
      <c r="VOX192" s="289"/>
      <c r="VOY192" s="289"/>
      <c r="VOZ192" s="289"/>
      <c r="VPA192" s="289"/>
      <c r="VPB192" s="289"/>
      <c r="VPC192" s="289"/>
      <c r="VPD192" s="289"/>
      <c r="VPE192" s="289"/>
      <c r="VPF192" s="289"/>
      <c r="VPG192" s="289"/>
      <c r="VPH192" s="289"/>
      <c r="VPI192" s="289"/>
      <c r="VPJ192" s="289"/>
      <c r="VPK192" s="289"/>
      <c r="VPL192" s="289"/>
      <c r="VPM192" s="289"/>
      <c r="VPN192" s="289"/>
      <c r="VPO192" s="289"/>
      <c r="VPP192" s="289"/>
      <c r="VPQ192" s="289"/>
      <c r="VPR192" s="289"/>
      <c r="VPS192" s="289"/>
      <c r="VPT192" s="289"/>
      <c r="VPU192" s="289"/>
      <c r="VPV192" s="289"/>
      <c r="VPW192" s="289"/>
      <c r="VPX192" s="289"/>
      <c r="VPY192" s="289"/>
      <c r="VPZ192" s="289"/>
      <c r="VQA192" s="289"/>
      <c r="VQB192" s="289"/>
      <c r="VQC192" s="289"/>
      <c r="VQD192" s="289"/>
      <c r="VQE192" s="289"/>
      <c r="VQF192" s="289"/>
      <c r="VQG192" s="289"/>
      <c r="VQH192" s="289"/>
      <c r="VQI192" s="289"/>
      <c r="VQJ192" s="289"/>
      <c r="VQK192" s="289"/>
      <c r="VQL192" s="289"/>
      <c r="VQM192" s="289"/>
      <c r="VQN192" s="289"/>
      <c r="VQO192" s="289"/>
      <c r="VQP192" s="289"/>
      <c r="VQQ192" s="289"/>
      <c r="VQR192" s="289"/>
      <c r="VQS192" s="289"/>
      <c r="VQT192" s="289"/>
      <c r="VQU192" s="289"/>
      <c r="VQV192" s="289"/>
      <c r="VQW192" s="289"/>
      <c r="VQX192" s="289"/>
      <c r="VQY192" s="289"/>
      <c r="VQZ192" s="289"/>
      <c r="VRA192" s="289"/>
      <c r="VRB192" s="289"/>
      <c r="VRC192" s="289"/>
      <c r="VRD192" s="289"/>
      <c r="VRE192" s="289"/>
      <c r="VRF192" s="289"/>
      <c r="VRG192" s="289"/>
      <c r="VRH192" s="289"/>
      <c r="VRI192" s="289"/>
      <c r="VRJ192" s="289"/>
      <c r="VRK192" s="289"/>
      <c r="VRL192" s="289"/>
      <c r="VRM192" s="289"/>
      <c r="VRN192" s="289"/>
      <c r="VRO192" s="289"/>
      <c r="VRP192" s="289"/>
      <c r="VRQ192" s="289"/>
      <c r="VRR192" s="289"/>
      <c r="VRS192" s="289"/>
      <c r="VRT192" s="289"/>
      <c r="VRU192" s="289"/>
      <c r="VRV192" s="289"/>
      <c r="VRW192" s="289"/>
      <c r="VRX192" s="289"/>
      <c r="VRY192" s="289"/>
      <c r="VRZ192" s="289"/>
      <c r="VSA192" s="289"/>
      <c r="VSB192" s="289"/>
      <c r="VSC192" s="289"/>
      <c r="VSD192" s="289"/>
      <c r="VSE192" s="289"/>
      <c r="VSF192" s="289"/>
      <c r="VSG192" s="289"/>
      <c r="VSH192" s="289"/>
      <c r="VSI192" s="289"/>
      <c r="VSJ192" s="289"/>
      <c r="VSK192" s="289"/>
      <c r="VSL192" s="289"/>
      <c r="VSM192" s="289"/>
      <c r="VSN192" s="289"/>
      <c r="VSO192" s="289"/>
      <c r="VSP192" s="289"/>
      <c r="VSQ192" s="289"/>
      <c r="VSR192" s="289"/>
      <c r="VSS192" s="289"/>
      <c r="VST192" s="289"/>
      <c r="VSU192" s="289"/>
      <c r="VSV192" s="289"/>
      <c r="VSW192" s="289"/>
      <c r="VSX192" s="289"/>
      <c r="VSY192" s="289"/>
      <c r="VSZ192" s="289"/>
      <c r="VTA192" s="289"/>
      <c r="VTB192" s="289"/>
      <c r="VTC192" s="289"/>
      <c r="VTD192" s="289"/>
      <c r="VTE192" s="289"/>
      <c r="VTF192" s="289"/>
      <c r="VTG192" s="289"/>
      <c r="VTH192" s="289"/>
      <c r="VTI192" s="289"/>
      <c r="VTJ192" s="289"/>
      <c r="VTK192" s="289"/>
      <c r="VTL192" s="289"/>
      <c r="VTM192" s="289"/>
      <c r="VTN192" s="289"/>
      <c r="VTO192" s="289"/>
      <c r="VTP192" s="289"/>
      <c r="VTQ192" s="289"/>
      <c r="VTR192" s="289"/>
      <c r="VTS192" s="289"/>
      <c r="VTT192" s="289"/>
      <c r="VTU192" s="289"/>
      <c r="VTV192" s="289"/>
      <c r="VTW192" s="289"/>
      <c r="VTX192" s="289"/>
      <c r="VTY192" s="289"/>
      <c r="VTZ192" s="289"/>
      <c r="VUA192" s="289"/>
      <c r="VUB192" s="289"/>
      <c r="VUC192" s="289"/>
      <c r="VUD192" s="289"/>
      <c r="VUE192" s="289"/>
      <c r="VUF192" s="289"/>
      <c r="VUG192" s="289"/>
      <c r="VUH192" s="289"/>
      <c r="VUI192" s="289"/>
      <c r="VUJ192" s="289"/>
      <c r="VUK192" s="289"/>
      <c r="VUL192" s="289"/>
      <c r="VUM192" s="289"/>
      <c r="VUN192" s="289"/>
      <c r="VUO192" s="289"/>
      <c r="VUP192" s="289"/>
      <c r="VUQ192" s="289"/>
      <c r="VUR192" s="289"/>
      <c r="VUS192" s="289"/>
      <c r="VUT192" s="289"/>
      <c r="VUU192" s="289"/>
      <c r="VUV192" s="289"/>
      <c r="VUW192" s="289"/>
      <c r="VUX192" s="289"/>
      <c r="VUY192" s="289"/>
      <c r="VUZ192" s="289"/>
      <c r="VVA192" s="289"/>
      <c r="VVB192" s="289"/>
      <c r="VVC192" s="289"/>
      <c r="VVD192" s="289"/>
      <c r="VVE192" s="289"/>
      <c r="VVF192" s="289"/>
      <c r="VVG192" s="289"/>
      <c r="VVH192" s="289"/>
      <c r="VVI192" s="289"/>
      <c r="VVJ192" s="289"/>
      <c r="VVK192" s="289"/>
      <c r="VVL192" s="289"/>
      <c r="VVM192" s="289"/>
      <c r="VVN192" s="289"/>
      <c r="VVO192" s="289"/>
      <c r="VVP192" s="289"/>
      <c r="VVQ192" s="289"/>
      <c r="VVR192" s="289"/>
      <c r="VVS192" s="289"/>
      <c r="VVT192" s="289"/>
      <c r="VVU192" s="289"/>
      <c r="VVV192" s="289"/>
      <c r="VVW192" s="289"/>
      <c r="VVX192" s="289"/>
      <c r="VVY192" s="289"/>
      <c r="VVZ192" s="289"/>
      <c r="VWA192" s="289"/>
      <c r="VWB192" s="289"/>
      <c r="VWC192" s="289"/>
      <c r="VWD192" s="289"/>
      <c r="VWE192" s="289"/>
      <c r="VWF192" s="289"/>
      <c r="VWG192" s="289"/>
      <c r="VWH192" s="289"/>
      <c r="VWI192" s="289"/>
      <c r="VWJ192" s="289"/>
      <c r="VWK192" s="289"/>
      <c r="VWL192" s="289"/>
      <c r="VWM192" s="289"/>
      <c r="VWN192" s="289"/>
      <c r="VWO192" s="289"/>
      <c r="VWP192" s="289"/>
      <c r="VWQ192" s="289"/>
      <c r="VWR192" s="289"/>
      <c r="VWS192" s="289"/>
      <c r="VWT192" s="289"/>
      <c r="VWU192" s="289"/>
      <c r="VWV192" s="289"/>
      <c r="VWW192" s="289"/>
      <c r="VWX192" s="289"/>
      <c r="VWY192" s="289"/>
      <c r="VWZ192" s="289"/>
      <c r="VXA192" s="289"/>
      <c r="VXB192" s="289"/>
      <c r="VXC192" s="289"/>
      <c r="VXD192" s="289"/>
      <c r="VXE192" s="289"/>
      <c r="VXF192" s="289"/>
      <c r="VXG192" s="289"/>
      <c r="VXH192" s="289"/>
      <c r="VXI192" s="289"/>
      <c r="VXJ192" s="289"/>
      <c r="VXK192" s="289"/>
      <c r="VXL192" s="289"/>
      <c r="VXM192" s="289"/>
      <c r="VXN192" s="289"/>
      <c r="VXO192" s="289"/>
      <c r="VXP192" s="289"/>
      <c r="VXQ192" s="289"/>
      <c r="VXR192" s="289"/>
      <c r="VXS192" s="289"/>
      <c r="VXT192" s="289"/>
      <c r="VXU192" s="289"/>
      <c r="VXV192" s="289"/>
      <c r="VXW192" s="289"/>
      <c r="VXX192" s="289"/>
      <c r="VXY192" s="289"/>
      <c r="VXZ192" s="289"/>
      <c r="VYA192" s="289"/>
      <c r="VYB192" s="289"/>
      <c r="VYC192" s="289"/>
      <c r="VYD192" s="289"/>
      <c r="VYE192" s="289"/>
      <c r="VYF192" s="289"/>
      <c r="VYG192" s="289"/>
      <c r="VYH192" s="289"/>
      <c r="VYI192" s="289"/>
      <c r="VYJ192" s="289"/>
      <c r="VYK192" s="289"/>
      <c r="VYL192" s="289"/>
      <c r="VYM192" s="289"/>
      <c r="VYN192" s="289"/>
      <c r="VYO192" s="289"/>
      <c r="VYP192" s="289"/>
      <c r="VYQ192" s="289"/>
      <c r="VYR192" s="289"/>
      <c r="VYS192" s="289"/>
      <c r="VYT192" s="289"/>
      <c r="VYU192" s="289"/>
      <c r="VYV192" s="289"/>
      <c r="VYW192" s="289"/>
      <c r="VYX192" s="289"/>
      <c r="VYY192" s="289"/>
      <c r="VYZ192" s="289"/>
      <c r="VZA192" s="289"/>
      <c r="VZB192" s="289"/>
      <c r="VZC192" s="289"/>
      <c r="VZD192" s="289"/>
      <c r="VZE192" s="289"/>
      <c r="VZF192" s="289"/>
      <c r="VZG192" s="289"/>
      <c r="VZH192" s="289"/>
      <c r="VZI192" s="289"/>
      <c r="VZJ192" s="289"/>
      <c r="VZK192" s="289"/>
      <c r="VZL192" s="289"/>
      <c r="VZM192" s="289"/>
      <c r="VZN192" s="289"/>
      <c r="VZO192" s="289"/>
      <c r="VZP192" s="289"/>
      <c r="VZQ192" s="289"/>
      <c r="VZR192" s="289"/>
      <c r="VZS192" s="289"/>
      <c r="VZT192" s="289"/>
      <c r="VZU192" s="289"/>
      <c r="VZV192" s="289"/>
      <c r="VZW192" s="289"/>
      <c r="VZX192" s="289"/>
      <c r="VZY192" s="289"/>
      <c r="VZZ192" s="289"/>
      <c r="WAA192" s="289"/>
      <c r="WAB192" s="289"/>
      <c r="WAC192" s="289"/>
      <c r="WAD192" s="289"/>
      <c r="WAE192" s="289"/>
      <c r="WAF192" s="289"/>
      <c r="WAG192" s="289"/>
      <c r="WAH192" s="289"/>
      <c r="WAI192" s="289"/>
      <c r="WAJ192" s="289"/>
      <c r="WAK192" s="289"/>
      <c r="WAL192" s="289"/>
      <c r="WAM192" s="289"/>
      <c r="WAN192" s="289"/>
      <c r="WAO192" s="289"/>
      <c r="WAP192" s="289"/>
      <c r="WAQ192" s="289"/>
      <c r="WAR192" s="289"/>
      <c r="WAS192" s="289"/>
      <c r="WAT192" s="289"/>
      <c r="WAU192" s="289"/>
      <c r="WAV192" s="289"/>
      <c r="WAW192" s="289"/>
      <c r="WAX192" s="289"/>
      <c r="WAY192" s="289"/>
      <c r="WAZ192" s="289"/>
      <c r="WBA192" s="289"/>
      <c r="WBB192" s="289"/>
      <c r="WBC192" s="289"/>
      <c r="WBD192" s="289"/>
      <c r="WBE192" s="289"/>
      <c r="WBF192" s="289"/>
      <c r="WBG192" s="289"/>
      <c r="WBH192" s="289"/>
      <c r="WBI192" s="289"/>
      <c r="WBJ192" s="289"/>
      <c r="WBK192" s="289"/>
      <c r="WBL192" s="289"/>
      <c r="WBM192" s="289"/>
      <c r="WBN192" s="289"/>
      <c r="WBO192" s="289"/>
      <c r="WBP192" s="289"/>
      <c r="WBQ192" s="289"/>
      <c r="WBR192" s="289"/>
      <c r="WBS192" s="289"/>
      <c r="WBT192" s="289"/>
      <c r="WBU192" s="289"/>
      <c r="WBV192" s="289"/>
      <c r="WBW192" s="289"/>
      <c r="WBX192" s="289"/>
      <c r="WBY192" s="289"/>
      <c r="WBZ192" s="289"/>
      <c r="WCA192" s="289"/>
      <c r="WCB192" s="289"/>
      <c r="WCC192" s="289"/>
      <c r="WCD192" s="289"/>
      <c r="WCE192" s="289"/>
      <c r="WCF192" s="289"/>
      <c r="WCG192" s="289"/>
      <c r="WCH192" s="289"/>
      <c r="WCI192" s="289"/>
      <c r="WCJ192" s="289"/>
      <c r="WCK192" s="289"/>
      <c r="WCL192" s="289"/>
      <c r="WCM192" s="289"/>
      <c r="WCN192" s="289"/>
      <c r="WCO192" s="289"/>
      <c r="WCP192" s="289"/>
      <c r="WCQ192" s="289"/>
      <c r="WCR192" s="289"/>
      <c r="WCS192" s="289"/>
      <c r="WCT192" s="289"/>
      <c r="WCU192" s="289"/>
      <c r="WCV192" s="289"/>
      <c r="WCW192" s="289"/>
      <c r="WCX192" s="289"/>
      <c r="WCY192" s="289"/>
      <c r="WCZ192" s="289"/>
      <c r="WDA192" s="289"/>
      <c r="WDB192" s="289"/>
      <c r="WDC192" s="289"/>
      <c r="WDD192" s="289"/>
      <c r="WDE192" s="289"/>
      <c r="WDF192" s="289"/>
      <c r="WDG192" s="289"/>
      <c r="WDH192" s="289"/>
      <c r="WDI192" s="289"/>
      <c r="WDJ192" s="289"/>
      <c r="WDK192" s="289"/>
      <c r="WDL192" s="289"/>
      <c r="WDM192" s="289"/>
      <c r="WDN192" s="289"/>
      <c r="WDO192" s="289"/>
      <c r="WDP192" s="289"/>
      <c r="WDQ192" s="289"/>
      <c r="WDR192" s="289"/>
      <c r="WDS192" s="289"/>
      <c r="WDT192" s="289"/>
      <c r="WDU192" s="289"/>
      <c r="WDV192" s="289"/>
      <c r="WDW192" s="289"/>
      <c r="WDX192" s="289"/>
      <c r="WDY192" s="289"/>
      <c r="WDZ192" s="289"/>
      <c r="WEA192" s="289"/>
      <c r="WEB192" s="289"/>
      <c r="WEC192" s="289"/>
      <c r="WED192" s="289"/>
      <c r="WEE192" s="289"/>
      <c r="WEF192" s="289"/>
      <c r="WEG192" s="289"/>
      <c r="WEH192" s="289"/>
      <c r="WEI192" s="289"/>
      <c r="WEJ192" s="289"/>
      <c r="WEK192" s="289"/>
      <c r="WEL192" s="289"/>
      <c r="WEM192" s="289"/>
      <c r="WEN192" s="289"/>
      <c r="WEO192" s="289"/>
      <c r="WEP192" s="289"/>
      <c r="WEQ192" s="289"/>
      <c r="WER192" s="289"/>
      <c r="WES192" s="289"/>
      <c r="WET192" s="289"/>
      <c r="WEU192" s="289"/>
      <c r="WEV192" s="289"/>
      <c r="WEW192" s="289"/>
      <c r="WEX192" s="289"/>
      <c r="WEY192" s="289"/>
      <c r="WEZ192" s="289"/>
      <c r="WFA192" s="289"/>
      <c r="WFB192" s="289"/>
      <c r="WFC192" s="289"/>
      <c r="WFD192" s="289"/>
      <c r="WFE192" s="289"/>
      <c r="WFF192" s="289"/>
      <c r="WFG192" s="289"/>
      <c r="WFH192" s="289"/>
      <c r="WFI192" s="289"/>
      <c r="WFJ192" s="289"/>
      <c r="WFK192" s="289"/>
      <c r="WFL192" s="289"/>
      <c r="WFM192" s="289"/>
      <c r="WFN192" s="289"/>
      <c r="WFO192" s="289"/>
      <c r="WFP192" s="289"/>
      <c r="WFQ192" s="289"/>
      <c r="WFR192" s="289"/>
      <c r="WFS192" s="289"/>
      <c r="WFT192" s="289"/>
      <c r="WFU192" s="289"/>
      <c r="WFV192" s="289"/>
      <c r="WFW192" s="289"/>
      <c r="WFX192" s="289"/>
      <c r="WFY192" s="289"/>
      <c r="WFZ192" s="289"/>
      <c r="WGA192" s="289"/>
      <c r="WGB192" s="289"/>
      <c r="WGC192" s="289"/>
      <c r="WGD192" s="289"/>
      <c r="WGE192" s="289"/>
      <c r="WGF192" s="289"/>
      <c r="WGG192" s="289"/>
      <c r="WGH192" s="289"/>
      <c r="WGI192" s="289"/>
      <c r="WGJ192" s="289"/>
      <c r="WGK192" s="289"/>
      <c r="WGL192" s="289"/>
      <c r="WGM192" s="289"/>
      <c r="WGN192" s="289"/>
      <c r="WGO192" s="289"/>
      <c r="WGP192" s="289"/>
      <c r="WGQ192" s="289"/>
      <c r="WGR192" s="289"/>
      <c r="WGS192" s="289"/>
      <c r="WGT192" s="289"/>
      <c r="WGU192" s="289"/>
      <c r="WGV192" s="289"/>
      <c r="WGW192" s="289"/>
      <c r="WGX192" s="289"/>
      <c r="WGY192" s="289"/>
      <c r="WGZ192" s="289"/>
      <c r="WHA192" s="289"/>
      <c r="WHB192" s="289"/>
      <c r="WHC192" s="289"/>
      <c r="WHD192" s="289"/>
      <c r="WHE192" s="289"/>
      <c r="WHF192" s="289"/>
      <c r="WHG192" s="289"/>
      <c r="WHH192" s="289"/>
      <c r="WHI192" s="289"/>
      <c r="WHJ192" s="289"/>
      <c r="WHK192" s="289"/>
      <c r="WHL192" s="289"/>
      <c r="WHM192" s="289"/>
      <c r="WHN192" s="289"/>
      <c r="WHO192" s="289"/>
      <c r="WHP192" s="289"/>
      <c r="WHQ192" s="289"/>
      <c r="WHR192" s="289"/>
      <c r="WHS192" s="289"/>
      <c r="WHT192" s="289"/>
      <c r="WHU192" s="289"/>
      <c r="WHV192" s="289"/>
      <c r="WHW192" s="289"/>
      <c r="WHX192" s="289"/>
      <c r="WHY192" s="289"/>
      <c r="WHZ192" s="289"/>
      <c r="WIA192" s="289"/>
      <c r="WIB192" s="289"/>
      <c r="WIC192" s="289"/>
      <c r="WID192" s="289"/>
      <c r="WIE192" s="289"/>
      <c r="WIF192" s="289"/>
      <c r="WIG192" s="289"/>
      <c r="WIH192" s="289"/>
      <c r="WII192" s="289"/>
      <c r="WIJ192" s="289"/>
      <c r="WIK192" s="289"/>
      <c r="WIL192" s="289"/>
      <c r="WIM192" s="289"/>
      <c r="WIN192" s="289"/>
      <c r="WIO192" s="289"/>
      <c r="WIP192" s="289"/>
      <c r="WIQ192" s="289"/>
      <c r="WIR192" s="289"/>
      <c r="WIS192" s="289"/>
      <c r="WIT192" s="289"/>
      <c r="WIU192" s="289"/>
      <c r="WIV192" s="289"/>
      <c r="WIW192" s="289"/>
      <c r="WIX192" s="289"/>
      <c r="WIY192" s="289"/>
      <c r="WIZ192" s="289"/>
      <c r="WJA192" s="289"/>
      <c r="WJB192" s="289"/>
      <c r="WJC192" s="289"/>
      <c r="WJD192" s="289"/>
      <c r="WJE192" s="289"/>
      <c r="WJF192" s="289"/>
      <c r="WJG192" s="289"/>
      <c r="WJH192" s="289"/>
      <c r="WJI192" s="289"/>
      <c r="WJJ192" s="289"/>
      <c r="WJK192" s="289"/>
      <c r="WJL192" s="289"/>
      <c r="WJM192" s="289"/>
      <c r="WJN192" s="289"/>
      <c r="WJO192" s="289"/>
      <c r="WJP192" s="289"/>
      <c r="WJQ192" s="289"/>
      <c r="WJR192" s="289"/>
      <c r="WJS192" s="289"/>
      <c r="WJT192" s="289"/>
      <c r="WJU192" s="289"/>
      <c r="WJV192" s="289"/>
      <c r="WJW192" s="289"/>
      <c r="WJX192" s="289"/>
      <c r="WJY192" s="289"/>
      <c r="WJZ192" s="289"/>
      <c r="WKA192" s="289"/>
      <c r="WKB192" s="289"/>
      <c r="WKC192" s="289"/>
      <c r="WKD192" s="289"/>
      <c r="WKE192" s="289"/>
      <c r="WKF192" s="289"/>
      <c r="WKG192" s="289"/>
      <c r="WKH192" s="289"/>
      <c r="WKI192" s="289"/>
      <c r="WKJ192" s="289"/>
      <c r="WKK192" s="289"/>
      <c r="WKL192" s="289"/>
      <c r="WKM192" s="289"/>
      <c r="WKN192" s="289"/>
      <c r="WKO192" s="289"/>
      <c r="WKP192" s="289"/>
      <c r="WKQ192" s="289"/>
      <c r="WKR192" s="289"/>
      <c r="WKS192" s="289"/>
      <c r="WKT192" s="289"/>
      <c r="WKU192" s="289"/>
      <c r="WKV192" s="289"/>
      <c r="WKW192" s="289"/>
      <c r="WKX192" s="289"/>
      <c r="WKY192" s="289"/>
      <c r="WKZ192" s="289"/>
      <c r="WLA192" s="289"/>
      <c r="WLB192" s="289"/>
      <c r="WLC192" s="289"/>
      <c r="WLD192" s="289"/>
      <c r="WLE192" s="289"/>
      <c r="WLF192" s="289"/>
      <c r="WLG192" s="289"/>
      <c r="WLH192" s="289"/>
      <c r="WLI192" s="289"/>
      <c r="WLJ192" s="289"/>
      <c r="WLK192" s="289"/>
      <c r="WLL192" s="289"/>
      <c r="WLM192" s="289"/>
      <c r="WLN192" s="289"/>
      <c r="WLO192" s="289"/>
      <c r="WLP192" s="289"/>
      <c r="WLQ192" s="289"/>
      <c r="WLR192" s="289"/>
      <c r="WLS192" s="289"/>
      <c r="WLT192" s="289"/>
      <c r="WLU192" s="289"/>
      <c r="WLV192" s="289"/>
      <c r="WLW192" s="289"/>
      <c r="WLX192" s="289"/>
      <c r="WLY192" s="289"/>
      <c r="WLZ192" s="289"/>
      <c r="WMA192" s="289"/>
      <c r="WMB192" s="289"/>
      <c r="WMC192" s="289"/>
      <c r="WMD192" s="289"/>
      <c r="WME192" s="289"/>
      <c r="WMF192" s="289"/>
      <c r="WMG192" s="289"/>
      <c r="WMH192" s="289"/>
      <c r="WMI192" s="289"/>
      <c r="WMJ192" s="289"/>
      <c r="WMK192" s="289"/>
      <c r="WML192" s="289"/>
      <c r="WMM192" s="289"/>
      <c r="WMN192" s="289"/>
      <c r="WMO192" s="289"/>
      <c r="WMP192" s="289"/>
      <c r="WMQ192" s="289"/>
      <c r="WMR192" s="289"/>
      <c r="WMS192" s="289"/>
      <c r="WMT192" s="289"/>
      <c r="WMU192" s="289"/>
      <c r="WMV192" s="289"/>
      <c r="WMW192" s="289"/>
      <c r="WMX192" s="289"/>
      <c r="WMY192" s="289"/>
      <c r="WMZ192" s="289"/>
      <c r="WNA192" s="289"/>
      <c r="WNB192" s="289"/>
      <c r="WNC192" s="289"/>
      <c r="WND192" s="289"/>
      <c r="WNE192" s="289"/>
      <c r="WNF192" s="289"/>
      <c r="WNG192" s="289"/>
      <c r="WNH192" s="289"/>
      <c r="WNI192" s="289"/>
      <c r="WNJ192" s="289"/>
      <c r="WNK192" s="289"/>
      <c r="WNL192" s="289"/>
      <c r="WNM192" s="289"/>
      <c r="WNN192" s="289"/>
      <c r="WNO192" s="289"/>
      <c r="WNP192" s="289"/>
      <c r="WNQ192" s="289"/>
      <c r="WNR192" s="289"/>
      <c r="WNS192" s="289"/>
      <c r="WNT192" s="289"/>
      <c r="WNU192" s="289"/>
      <c r="WNV192" s="289"/>
      <c r="WNW192" s="289"/>
      <c r="WNX192" s="289"/>
      <c r="WNY192" s="289"/>
      <c r="WNZ192" s="289"/>
      <c r="WOA192" s="289"/>
      <c r="WOB192" s="289"/>
      <c r="WOC192" s="289"/>
      <c r="WOD192" s="289"/>
      <c r="WOE192" s="289"/>
      <c r="WOF192" s="289"/>
      <c r="WOG192" s="289"/>
      <c r="WOH192" s="289"/>
      <c r="WOI192" s="289"/>
      <c r="WOJ192" s="289"/>
      <c r="WOK192" s="289"/>
      <c r="WOL192" s="289"/>
      <c r="WOM192" s="289"/>
      <c r="WON192" s="289"/>
      <c r="WOO192" s="289"/>
      <c r="WOP192" s="289"/>
      <c r="WOQ192" s="289"/>
      <c r="WOR192" s="289"/>
      <c r="WOS192" s="289"/>
      <c r="WOT192" s="289"/>
      <c r="WOU192" s="289"/>
      <c r="WOV192" s="289"/>
      <c r="WOW192" s="289"/>
      <c r="WOX192" s="289"/>
      <c r="WOY192" s="289"/>
      <c r="WOZ192" s="289"/>
      <c r="WPA192" s="289"/>
      <c r="WPB192" s="289"/>
      <c r="WPC192" s="289"/>
      <c r="WPD192" s="289"/>
      <c r="WPE192" s="289"/>
      <c r="WPF192" s="289"/>
      <c r="WPG192" s="289"/>
      <c r="WPH192" s="289"/>
      <c r="WPI192" s="289"/>
      <c r="WPJ192" s="289"/>
      <c r="WPK192" s="289"/>
      <c r="WPL192" s="289"/>
      <c r="WPM192" s="289"/>
      <c r="WPN192" s="289"/>
      <c r="WPO192" s="289"/>
      <c r="WPP192" s="289"/>
      <c r="WPQ192" s="289"/>
      <c r="WPR192" s="289"/>
      <c r="WPS192" s="289"/>
      <c r="WPT192" s="289"/>
      <c r="WPU192" s="289"/>
      <c r="WPV192" s="289"/>
      <c r="WPW192" s="289"/>
      <c r="WPX192" s="289"/>
      <c r="WPY192" s="289"/>
      <c r="WPZ192" s="289"/>
      <c r="WQA192" s="289"/>
      <c r="WQB192" s="289"/>
      <c r="WQC192" s="289"/>
      <c r="WQD192" s="289"/>
      <c r="WQE192" s="289"/>
      <c r="WQF192" s="289"/>
      <c r="WQG192" s="289"/>
      <c r="WQH192" s="289"/>
      <c r="WQI192" s="289"/>
      <c r="WQJ192" s="289"/>
      <c r="WQK192" s="289"/>
      <c r="WQL192" s="289"/>
      <c r="WQM192" s="289"/>
      <c r="WQN192" s="289"/>
      <c r="WQO192" s="289"/>
      <c r="WQP192" s="289"/>
      <c r="WQQ192" s="289"/>
      <c r="WQR192" s="289"/>
      <c r="WQS192" s="289"/>
      <c r="WQT192" s="289"/>
      <c r="WQU192" s="289"/>
      <c r="WQV192" s="289"/>
      <c r="WQW192" s="289"/>
      <c r="WQX192" s="289"/>
      <c r="WQY192" s="289"/>
      <c r="WQZ192" s="289"/>
      <c r="WRA192" s="289"/>
      <c r="WRB192" s="289"/>
      <c r="WRC192" s="289"/>
      <c r="WRD192" s="289"/>
      <c r="WRE192" s="289"/>
      <c r="WRF192" s="289"/>
      <c r="WRG192" s="289"/>
      <c r="WRH192" s="289"/>
      <c r="WRI192" s="289"/>
      <c r="WRJ192" s="289"/>
      <c r="WRK192" s="289"/>
      <c r="WRL192" s="289"/>
      <c r="WRM192" s="289"/>
      <c r="WRN192" s="289"/>
      <c r="WRO192" s="289"/>
      <c r="WRP192" s="289"/>
      <c r="WRQ192" s="289"/>
      <c r="WRR192" s="289"/>
      <c r="WRS192" s="289"/>
      <c r="WRT192" s="289"/>
      <c r="WRU192" s="289"/>
      <c r="WRV192" s="289"/>
      <c r="WRW192" s="289"/>
      <c r="WRX192" s="289"/>
      <c r="WRY192" s="289"/>
      <c r="WRZ192" s="289"/>
      <c r="WSA192" s="289"/>
      <c r="WSB192" s="289"/>
      <c r="WSC192" s="289"/>
      <c r="WSD192" s="289"/>
      <c r="WSE192" s="289"/>
      <c r="WSF192" s="289"/>
      <c r="WSG192" s="289"/>
      <c r="WSH192" s="289"/>
      <c r="WSI192" s="289"/>
      <c r="WSJ192" s="289"/>
      <c r="WSK192" s="289"/>
      <c r="WSL192" s="289"/>
      <c r="WSM192" s="289"/>
      <c r="WSN192" s="289"/>
      <c r="WSO192" s="289"/>
      <c r="WSP192" s="289"/>
      <c r="WSQ192" s="289"/>
      <c r="WSR192" s="289"/>
      <c r="WSS192" s="289"/>
      <c r="WST192" s="289"/>
      <c r="WSU192" s="289"/>
      <c r="WSV192" s="289"/>
      <c r="WSW192" s="289"/>
      <c r="WSX192" s="289"/>
      <c r="WSY192" s="289"/>
      <c r="WSZ192" s="289"/>
      <c r="WTA192" s="289"/>
      <c r="WTB192" s="289"/>
      <c r="WTC192" s="289"/>
      <c r="WTD192" s="289"/>
      <c r="WTE192" s="289"/>
      <c r="WTF192" s="289"/>
      <c r="WTG192" s="289"/>
      <c r="WTH192" s="289"/>
      <c r="WTI192" s="289"/>
      <c r="WTJ192" s="289"/>
      <c r="WTK192" s="289"/>
      <c r="WTL192" s="289"/>
      <c r="WTM192" s="289"/>
      <c r="WTN192" s="289"/>
      <c r="WTO192" s="289"/>
      <c r="WTP192" s="289"/>
      <c r="WTQ192" s="289"/>
      <c r="WTR192" s="289"/>
      <c r="WTS192" s="289"/>
      <c r="WTT192" s="289"/>
      <c r="WTU192" s="289"/>
      <c r="WTV192" s="289"/>
      <c r="WTW192" s="289"/>
      <c r="WTX192" s="289"/>
      <c r="WTY192" s="289"/>
      <c r="WTZ192" s="289"/>
      <c r="WUA192" s="289"/>
      <c r="WUB192" s="289"/>
      <c r="WUC192" s="289"/>
      <c r="WUD192" s="289"/>
      <c r="WUE192" s="289"/>
      <c r="WUF192" s="289"/>
      <c r="WUG192" s="289"/>
      <c r="WUH192" s="289"/>
      <c r="WUI192" s="289"/>
      <c r="WUJ192" s="289"/>
      <c r="WUK192" s="289"/>
      <c r="WUL192" s="289"/>
      <c r="WUM192" s="289"/>
      <c r="WUN192" s="289"/>
      <c r="WUO192" s="289"/>
      <c r="WUP192" s="289"/>
      <c r="WUQ192" s="289"/>
      <c r="WUR192" s="289"/>
      <c r="WUS192" s="289"/>
      <c r="WUT192" s="289"/>
      <c r="WUU192" s="289"/>
      <c r="WUV192" s="289"/>
      <c r="WUW192" s="289"/>
      <c r="WUX192" s="289"/>
      <c r="WUY192" s="289"/>
      <c r="WUZ192" s="289"/>
      <c r="WVA192" s="289"/>
      <c r="WVB192" s="289"/>
      <c r="WVC192" s="289"/>
      <c r="WVD192" s="289"/>
      <c r="WVE192" s="289"/>
      <c r="WVF192" s="289"/>
      <c r="WVG192" s="289"/>
      <c r="WVH192" s="289"/>
      <c r="WVI192" s="289"/>
      <c r="WVJ192" s="289"/>
      <c r="WVK192" s="289"/>
      <c r="WVL192" s="289"/>
      <c r="WVM192" s="289"/>
      <c r="WVN192" s="289"/>
      <c r="WVO192" s="289"/>
      <c r="WVP192" s="289"/>
      <c r="WVQ192" s="289"/>
      <c r="WVR192" s="289"/>
      <c r="WVS192" s="289"/>
      <c r="WVT192" s="289"/>
      <c r="WVU192" s="289"/>
      <c r="WVV192" s="289"/>
      <c r="WVW192" s="289"/>
      <c r="WVX192" s="289"/>
      <c r="WVY192" s="289"/>
      <c r="WVZ192" s="289"/>
      <c r="WWA192" s="289"/>
      <c r="WWB192" s="289"/>
      <c r="WWC192" s="289"/>
      <c r="WWD192" s="289"/>
      <c r="WWE192" s="289"/>
      <c r="WWF192" s="289"/>
      <c r="WWG192" s="289"/>
      <c r="WWH192" s="289"/>
      <c r="WWI192" s="289"/>
      <c r="WWJ192" s="289"/>
      <c r="WWK192" s="289"/>
      <c r="WWL192" s="289"/>
      <c r="WWM192" s="289"/>
      <c r="WWN192" s="289"/>
      <c r="WWO192" s="289"/>
      <c r="WWP192" s="289"/>
      <c r="WWQ192" s="289"/>
      <c r="WWR192" s="289"/>
      <c r="WWS192" s="289"/>
      <c r="WWT192" s="289"/>
      <c r="WWU192" s="289"/>
      <c r="WWV192" s="289"/>
      <c r="WWW192" s="289"/>
      <c r="WWX192" s="289"/>
      <c r="WWY192" s="289"/>
      <c r="WWZ192" s="289"/>
      <c r="WXA192" s="289"/>
      <c r="WXB192" s="289"/>
      <c r="WXC192" s="289"/>
      <c r="WXD192" s="289"/>
      <c r="WXE192" s="289"/>
      <c r="WXF192" s="289"/>
      <c r="WXG192" s="289"/>
      <c r="WXH192" s="289"/>
      <c r="WXI192" s="289"/>
      <c r="WXJ192" s="289"/>
      <c r="WXK192" s="289"/>
      <c r="WXL192" s="289"/>
      <c r="WXM192" s="289"/>
      <c r="WXN192" s="289"/>
      <c r="WXO192" s="289"/>
      <c r="WXP192" s="289"/>
      <c r="WXQ192" s="289"/>
      <c r="WXR192" s="289"/>
      <c r="WXS192" s="289"/>
      <c r="WXT192" s="289"/>
      <c r="WXU192" s="289"/>
      <c r="WXV192" s="289"/>
      <c r="WXW192" s="289"/>
      <c r="WXX192" s="289"/>
      <c r="WXY192" s="289"/>
      <c r="WXZ192" s="289"/>
      <c r="WYA192" s="289"/>
      <c r="WYB192" s="289"/>
      <c r="WYC192" s="289"/>
      <c r="WYD192" s="289"/>
      <c r="WYE192" s="289"/>
      <c r="WYF192" s="289"/>
      <c r="WYG192" s="289"/>
      <c r="WYH192" s="289"/>
      <c r="WYI192" s="289"/>
      <c r="WYJ192" s="289"/>
      <c r="WYK192" s="289"/>
      <c r="WYL192" s="289"/>
      <c r="WYM192" s="289"/>
      <c r="WYN192" s="289"/>
      <c r="WYO192" s="289"/>
      <c r="WYP192" s="289"/>
      <c r="WYQ192" s="289"/>
      <c r="WYR192" s="289"/>
      <c r="WYS192" s="289"/>
      <c r="WYT192" s="289"/>
      <c r="WYU192" s="289"/>
      <c r="WYV192" s="289"/>
      <c r="WYW192" s="289"/>
      <c r="WYX192" s="289"/>
      <c r="WYY192" s="289"/>
      <c r="WYZ192" s="289"/>
      <c r="WZA192" s="289"/>
      <c r="WZB192" s="289"/>
      <c r="WZC192" s="289"/>
      <c r="WZD192" s="289"/>
      <c r="WZE192" s="289"/>
      <c r="WZF192" s="289"/>
      <c r="WZG192" s="289"/>
      <c r="WZH192" s="289"/>
      <c r="WZI192" s="289"/>
      <c r="WZJ192" s="289"/>
      <c r="WZK192" s="289"/>
      <c r="WZL192" s="289"/>
      <c r="WZM192" s="289"/>
      <c r="WZN192" s="289"/>
      <c r="WZO192" s="289"/>
      <c r="WZP192" s="289"/>
      <c r="WZQ192" s="289"/>
      <c r="WZR192" s="289"/>
      <c r="WZS192" s="289"/>
      <c r="WZT192" s="289"/>
      <c r="WZU192" s="289"/>
      <c r="WZV192" s="289"/>
      <c r="WZW192" s="289"/>
      <c r="WZX192" s="289"/>
      <c r="WZY192" s="289"/>
      <c r="WZZ192" s="289"/>
      <c r="XAA192" s="289"/>
      <c r="XAB192" s="289"/>
      <c r="XAC192" s="289"/>
      <c r="XAD192" s="289"/>
      <c r="XAE192" s="289"/>
      <c r="XAF192" s="289"/>
      <c r="XAG192" s="289"/>
      <c r="XAH192" s="289"/>
      <c r="XAI192" s="289"/>
      <c r="XAJ192" s="289"/>
      <c r="XAK192" s="289"/>
      <c r="XAL192" s="289"/>
      <c r="XAM192" s="289"/>
      <c r="XAN192" s="289"/>
      <c r="XAO192" s="289"/>
      <c r="XAP192" s="289"/>
      <c r="XAQ192" s="289"/>
      <c r="XAR192" s="289"/>
      <c r="XAS192" s="289"/>
      <c r="XAT192" s="289"/>
      <c r="XAU192" s="289"/>
      <c r="XAV192" s="289"/>
      <c r="XAW192" s="289"/>
      <c r="XAX192" s="289"/>
      <c r="XAY192" s="289"/>
      <c r="XAZ192" s="289"/>
      <c r="XBA192" s="289"/>
      <c r="XBB192" s="289"/>
      <c r="XBC192" s="289"/>
      <c r="XBD192" s="289"/>
      <c r="XBE192" s="289"/>
      <c r="XBF192" s="289"/>
      <c r="XBG192" s="289"/>
      <c r="XBH192" s="289"/>
      <c r="XBI192" s="289"/>
      <c r="XBJ192" s="289"/>
      <c r="XBK192" s="289"/>
      <c r="XBL192" s="289"/>
      <c r="XBM192" s="289"/>
      <c r="XBN192" s="289"/>
      <c r="XBO192" s="289"/>
      <c r="XBP192" s="289"/>
      <c r="XBQ192" s="289"/>
      <c r="XBR192" s="289"/>
      <c r="XBS192" s="289"/>
      <c r="XBT192" s="289"/>
      <c r="XBU192" s="289"/>
      <c r="XBV192" s="289"/>
      <c r="XBW192" s="289"/>
      <c r="XBX192" s="289"/>
      <c r="XBY192" s="289"/>
      <c r="XBZ192" s="289"/>
      <c r="XCA192" s="289"/>
      <c r="XCB192" s="289"/>
      <c r="XCC192" s="289"/>
      <c r="XCD192" s="289"/>
      <c r="XCE192" s="289"/>
      <c r="XCF192" s="289"/>
      <c r="XCG192" s="289"/>
      <c r="XCH192" s="289"/>
      <c r="XCI192" s="289"/>
      <c r="XCJ192" s="289"/>
      <c r="XCK192" s="289"/>
      <c r="XCL192" s="289"/>
      <c r="XCM192" s="289"/>
      <c r="XCN192" s="289"/>
      <c r="XCO192" s="289"/>
      <c r="XCP192" s="289"/>
      <c r="XCQ192" s="289"/>
      <c r="XCR192" s="289"/>
      <c r="XCS192" s="289"/>
      <c r="XCT192" s="289"/>
      <c r="XCU192" s="289"/>
      <c r="XCV192" s="289"/>
      <c r="XCW192" s="289"/>
      <c r="XCX192" s="289"/>
      <c r="XCY192" s="289"/>
      <c r="XCZ192" s="289"/>
      <c r="XDA192" s="289"/>
      <c r="XDB192" s="289"/>
      <c r="XDC192" s="289"/>
      <c r="XDD192" s="289"/>
      <c r="XDE192" s="289"/>
      <c r="XDF192" s="289"/>
      <c r="XDG192" s="289"/>
      <c r="XDH192" s="289"/>
      <c r="XDI192" s="289"/>
      <c r="XDJ192" s="289"/>
      <c r="XDK192" s="289"/>
      <c r="XDL192" s="289"/>
      <c r="XDM192" s="289"/>
      <c r="XDN192" s="289"/>
      <c r="XDO192" s="289"/>
      <c r="XDP192" s="289"/>
      <c r="XDQ192" s="289"/>
      <c r="XDR192" s="289"/>
      <c r="XDS192" s="289"/>
      <c r="XDT192" s="289"/>
      <c r="XDU192" s="289"/>
      <c r="XDV192" s="289"/>
      <c r="XDW192" s="289"/>
      <c r="XDX192" s="289"/>
      <c r="XDY192" s="289"/>
      <c r="XDZ192" s="289"/>
      <c r="XEA192" s="289"/>
      <c r="XEB192" s="289"/>
      <c r="XEC192" s="289"/>
      <c r="XED192" s="289"/>
      <c r="XEE192" s="289"/>
      <c r="XEF192" s="289"/>
      <c r="XEG192" s="289"/>
      <c r="XEH192" s="289"/>
      <c r="XEI192" s="289"/>
      <c r="XEJ192" s="289"/>
      <c r="XEK192" s="289"/>
      <c r="XEL192" s="289"/>
      <c r="XEM192" s="289"/>
      <c r="XEN192" s="289"/>
      <c r="XEO192" s="289"/>
      <c r="XEP192" s="289"/>
      <c r="XEQ192" s="289"/>
      <c r="XER192" s="289"/>
      <c r="XES192" s="289"/>
      <c r="XET192" s="289"/>
      <c r="XEU192" s="289"/>
      <c r="XEV192" s="289"/>
      <c r="XEW192" s="289"/>
      <c r="XEX192" s="289"/>
      <c r="XEY192" s="289"/>
      <c r="XEZ192" s="289"/>
      <c r="XFA192" s="289"/>
      <c r="XFB192" s="289"/>
      <c r="XFC192" s="289"/>
      <c r="XFD192" s="259"/>
    </row>
    <row r="193" spans="2:8" ht="15" customHeight="1" x14ac:dyDescent="0.25">
      <c r="B193" s="272"/>
      <c r="C193" s="272"/>
      <c r="D193" s="272"/>
      <c r="E193" s="272"/>
      <c r="F193" s="272"/>
      <c r="G193" s="272"/>
      <c r="H193" s="272"/>
    </row>
    <row r="194" spans="2:8" ht="15" customHeight="1" x14ac:dyDescent="0.25">
      <c r="B194" s="273"/>
      <c r="C194" s="273"/>
      <c r="D194" s="273"/>
      <c r="E194" s="273"/>
      <c r="F194" s="273"/>
      <c r="G194" s="273"/>
      <c r="H194" s="273"/>
    </row>
    <row r="195" spans="2:8" ht="15" customHeight="1" x14ac:dyDescent="0.25">
      <c r="B195" s="274"/>
    </row>
    <row r="196" spans="2:8" ht="15" x14ac:dyDescent="0.25">
      <c r="H196" s="275"/>
    </row>
    <row r="197" spans="2:8" ht="15" x14ac:dyDescent="0.25"/>
    <row r="198" spans="2:8" ht="15" x14ac:dyDescent="0.25"/>
  </sheetData>
  <sheetProtection algorithmName="SHA-512" hashValue="xXjwwiBDwaEz4luGFnsxg5AAfBfGT65Og1zneCn5ewbuSkpTYeioSEq1pGP5HStlElAvGIMyKbIhvVTj49Z4Hg==" saltValue="FVhEi9FGnhYRfR8bTJal7w==" spinCount="100000" sheet="1" objects="1" scenarios="1" selectLockedCells="1"/>
  <mergeCells count="6141">
    <mergeCell ref="XEW191:XFD191"/>
    <mergeCell ref="XDA191:XDH191"/>
    <mergeCell ref="XDI191:XDP191"/>
    <mergeCell ref="XDQ191:XDX191"/>
    <mergeCell ref="XDY191:XEF191"/>
    <mergeCell ref="XEG191:XEN191"/>
    <mergeCell ref="XEO191:XEV191"/>
    <mergeCell ref="XBE191:XBL191"/>
    <mergeCell ref="XBM191:XBT191"/>
    <mergeCell ref="XBU191:XCB191"/>
    <mergeCell ref="XCC191:XCJ191"/>
    <mergeCell ref="XCK191:XCR191"/>
    <mergeCell ref="XCS191:XCZ191"/>
    <mergeCell ref="WZI191:WZP191"/>
    <mergeCell ref="WZQ191:WZX191"/>
    <mergeCell ref="WZY191:XAF191"/>
    <mergeCell ref="XAG191:XAN191"/>
    <mergeCell ref="XAO191:XAV191"/>
    <mergeCell ref="XAW191:XBD191"/>
    <mergeCell ref="WXM191:WXT191"/>
    <mergeCell ref="WXU191:WYB191"/>
    <mergeCell ref="WYC191:WYJ191"/>
    <mergeCell ref="WYK191:WYR191"/>
    <mergeCell ref="WYS191:WYZ191"/>
    <mergeCell ref="WZA191:WZH191"/>
    <mergeCell ref="WVQ191:WVX191"/>
    <mergeCell ref="WVY191:WWF191"/>
    <mergeCell ref="WWG191:WWN191"/>
    <mergeCell ref="WWO191:WWV191"/>
    <mergeCell ref="WWW191:WXD191"/>
    <mergeCell ref="WXE191:WXL191"/>
    <mergeCell ref="WTU191:WUB191"/>
    <mergeCell ref="WUC191:WUJ191"/>
    <mergeCell ref="WUK191:WUR191"/>
    <mergeCell ref="WUS191:WUZ191"/>
    <mergeCell ref="WVA191:WVH191"/>
    <mergeCell ref="WVI191:WVP191"/>
    <mergeCell ref="WRY191:WSF191"/>
    <mergeCell ref="WSG191:WSN191"/>
    <mergeCell ref="WSO191:WSV191"/>
    <mergeCell ref="WSW191:WTD191"/>
    <mergeCell ref="WTE191:WTL191"/>
    <mergeCell ref="WTM191:WTT191"/>
    <mergeCell ref="WQC191:WQJ191"/>
    <mergeCell ref="WQK191:WQR191"/>
    <mergeCell ref="WQS191:WQZ191"/>
    <mergeCell ref="WRA191:WRH191"/>
    <mergeCell ref="WRI191:WRP191"/>
    <mergeCell ref="WRQ191:WRX191"/>
    <mergeCell ref="WOG191:WON191"/>
    <mergeCell ref="WOO191:WOV191"/>
    <mergeCell ref="WOW191:WPD191"/>
    <mergeCell ref="WPE191:WPL191"/>
    <mergeCell ref="WPM191:WPT191"/>
    <mergeCell ref="WPU191:WQB191"/>
    <mergeCell ref="WMK191:WMR191"/>
    <mergeCell ref="WMS191:WMZ191"/>
    <mergeCell ref="WNA191:WNH191"/>
    <mergeCell ref="WNI191:WNP191"/>
    <mergeCell ref="WNQ191:WNX191"/>
    <mergeCell ref="WNY191:WOF191"/>
    <mergeCell ref="WKO191:WKV191"/>
    <mergeCell ref="WKW191:WLD191"/>
    <mergeCell ref="WLE191:WLL191"/>
    <mergeCell ref="WLM191:WLT191"/>
    <mergeCell ref="WLU191:WMB191"/>
    <mergeCell ref="WMC191:WMJ191"/>
    <mergeCell ref="WIS191:WIZ191"/>
    <mergeCell ref="WJA191:WJH191"/>
    <mergeCell ref="WJI191:WJP191"/>
    <mergeCell ref="WJQ191:WJX191"/>
    <mergeCell ref="WJY191:WKF191"/>
    <mergeCell ref="WKG191:WKN191"/>
    <mergeCell ref="WGW191:WHD191"/>
    <mergeCell ref="WHE191:WHL191"/>
    <mergeCell ref="WHM191:WHT191"/>
    <mergeCell ref="WHU191:WIB191"/>
    <mergeCell ref="WIC191:WIJ191"/>
    <mergeCell ref="WIK191:WIR191"/>
    <mergeCell ref="WFA191:WFH191"/>
    <mergeCell ref="WFI191:WFP191"/>
    <mergeCell ref="WFQ191:WFX191"/>
    <mergeCell ref="WFY191:WGF191"/>
    <mergeCell ref="WGG191:WGN191"/>
    <mergeCell ref="WGO191:WGV191"/>
    <mergeCell ref="WDE191:WDL191"/>
    <mergeCell ref="WDM191:WDT191"/>
    <mergeCell ref="WDU191:WEB191"/>
    <mergeCell ref="WEC191:WEJ191"/>
    <mergeCell ref="WEK191:WER191"/>
    <mergeCell ref="WES191:WEZ191"/>
    <mergeCell ref="WBI191:WBP191"/>
    <mergeCell ref="WBQ191:WBX191"/>
    <mergeCell ref="WBY191:WCF191"/>
    <mergeCell ref="WCG191:WCN191"/>
    <mergeCell ref="WCO191:WCV191"/>
    <mergeCell ref="WCW191:WDD191"/>
    <mergeCell ref="VZM191:VZT191"/>
    <mergeCell ref="VZU191:WAB191"/>
    <mergeCell ref="WAC191:WAJ191"/>
    <mergeCell ref="WAK191:WAR191"/>
    <mergeCell ref="WAS191:WAZ191"/>
    <mergeCell ref="WBA191:WBH191"/>
    <mergeCell ref="VXQ191:VXX191"/>
    <mergeCell ref="VXY191:VYF191"/>
    <mergeCell ref="VYG191:VYN191"/>
    <mergeCell ref="VYO191:VYV191"/>
    <mergeCell ref="VYW191:VZD191"/>
    <mergeCell ref="VZE191:VZL191"/>
    <mergeCell ref="VVU191:VWB191"/>
    <mergeCell ref="VWC191:VWJ191"/>
    <mergeCell ref="VWK191:VWR191"/>
    <mergeCell ref="VWS191:VWZ191"/>
    <mergeCell ref="VXA191:VXH191"/>
    <mergeCell ref="VXI191:VXP191"/>
    <mergeCell ref="VTY191:VUF191"/>
    <mergeCell ref="VUG191:VUN191"/>
    <mergeCell ref="VUO191:VUV191"/>
    <mergeCell ref="VUW191:VVD191"/>
    <mergeCell ref="VVE191:VVL191"/>
    <mergeCell ref="VVM191:VVT191"/>
    <mergeCell ref="VSC191:VSJ191"/>
    <mergeCell ref="VSK191:VSR191"/>
    <mergeCell ref="VSS191:VSZ191"/>
    <mergeCell ref="VTA191:VTH191"/>
    <mergeCell ref="VTI191:VTP191"/>
    <mergeCell ref="VTQ191:VTX191"/>
    <mergeCell ref="VQG191:VQN191"/>
    <mergeCell ref="VQO191:VQV191"/>
    <mergeCell ref="VQW191:VRD191"/>
    <mergeCell ref="VRE191:VRL191"/>
    <mergeCell ref="VRM191:VRT191"/>
    <mergeCell ref="VRU191:VSB191"/>
    <mergeCell ref="VOK191:VOR191"/>
    <mergeCell ref="VOS191:VOZ191"/>
    <mergeCell ref="VPA191:VPH191"/>
    <mergeCell ref="VPI191:VPP191"/>
    <mergeCell ref="VPQ191:VPX191"/>
    <mergeCell ref="VPY191:VQF191"/>
    <mergeCell ref="VMO191:VMV191"/>
    <mergeCell ref="VMW191:VND191"/>
    <mergeCell ref="VNE191:VNL191"/>
    <mergeCell ref="VNM191:VNT191"/>
    <mergeCell ref="VNU191:VOB191"/>
    <mergeCell ref="VOC191:VOJ191"/>
    <mergeCell ref="VKS191:VKZ191"/>
    <mergeCell ref="VLA191:VLH191"/>
    <mergeCell ref="VLI191:VLP191"/>
    <mergeCell ref="VLQ191:VLX191"/>
    <mergeCell ref="VLY191:VMF191"/>
    <mergeCell ref="VMG191:VMN191"/>
    <mergeCell ref="VIW191:VJD191"/>
    <mergeCell ref="VJE191:VJL191"/>
    <mergeCell ref="VJM191:VJT191"/>
    <mergeCell ref="VJU191:VKB191"/>
    <mergeCell ref="VKC191:VKJ191"/>
    <mergeCell ref="VKK191:VKR191"/>
    <mergeCell ref="VHA191:VHH191"/>
    <mergeCell ref="VHI191:VHP191"/>
    <mergeCell ref="VHQ191:VHX191"/>
    <mergeCell ref="VHY191:VIF191"/>
    <mergeCell ref="VIG191:VIN191"/>
    <mergeCell ref="VIO191:VIV191"/>
    <mergeCell ref="VFE191:VFL191"/>
    <mergeCell ref="VFM191:VFT191"/>
    <mergeCell ref="VFU191:VGB191"/>
    <mergeCell ref="VGC191:VGJ191"/>
    <mergeCell ref="VGK191:VGR191"/>
    <mergeCell ref="VGS191:VGZ191"/>
    <mergeCell ref="VDI191:VDP191"/>
    <mergeCell ref="VDQ191:VDX191"/>
    <mergeCell ref="VDY191:VEF191"/>
    <mergeCell ref="VEG191:VEN191"/>
    <mergeCell ref="VEO191:VEV191"/>
    <mergeCell ref="VEW191:VFD191"/>
    <mergeCell ref="VBM191:VBT191"/>
    <mergeCell ref="VBU191:VCB191"/>
    <mergeCell ref="VCC191:VCJ191"/>
    <mergeCell ref="VCK191:VCR191"/>
    <mergeCell ref="VCS191:VCZ191"/>
    <mergeCell ref="VDA191:VDH191"/>
    <mergeCell ref="UZQ191:UZX191"/>
    <mergeCell ref="UZY191:VAF191"/>
    <mergeCell ref="VAG191:VAN191"/>
    <mergeCell ref="VAO191:VAV191"/>
    <mergeCell ref="VAW191:VBD191"/>
    <mergeCell ref="VBE191:VBL191"/>
    <mergeCell ref="UXU191:UYB191"/>
    <mergeCell ref="UYC191:UYJ191"/>
    <mergeCell ref="UYK191:UYR191"/>
    <mergeCell ref="UYS191:UYZ191"/>
    <mergeCell ref="UZA191:UZH191"/>
    <mergeCell ref="UZI191:UZP191"/>
    <mergeCell ref="UVY191:UWF191"/>
    <mergeCell ref="UWG191:UWN191"/>
    <mergeCell ref="UWO191:UWV191"/>
    <mergeCell ref="UWW191:UXD191"/>
    <mergeCell ref="UXE191:UXL191"/>
    <mergeCell ref="UXM191:UXT191"/>
    <mergeCell ref="UUC191:UUJ191"/>
    <mergeCell ref="UUK191:UUR191"/>
    <mergeCell ref="UUS191:UUZ191"/>
    <mergeCell ref="UVA191:UVH191"/>
    <mergeCell ref="UVI191:UVP191"/>
    <mergeCell ref="UVQ191:UVX191"/>
    <mergeCell ref="USG191:USN191"/>
    <mergeCell ref="USO191:USV191"/>
    <mergeCell ref="USW191:UTD191"/>
    <mergeCell ref="UTE191:UTL191"/>
    <mergeCell ref="UTM191:UTT191"/>
    <mergeCell ref="UTU191:UUB191"/>
    <mergeCell ref="UQK191:UQR191"/>
    <mergeCell ref="UQS191:UQZ191"/>
    <mergeCell ref="URA191:URH191"/>
    <mergeCell ref="URI191:URP191"/>
    <mergeCell ref="URQ191:URX191"/>
    <mergeCell ref="URY191:USF191"/>
    <mergeCell ref="UOO191:UOV191"/>
    <mergeCell ref="UOW191:UPD191"/>
    <mergeCell ref="UPE191:UPL191"/>
    <mergeCell ref="UPM191:UPT191"/>
    <mergeCell ref="UPU191:UQB191"/>
    <mergeCell ref="UQC191:UQJ191"/>
    <mergeCell ref="UMS191:UMZ191"/>
    <mergeCell ref="UNA191:UNH191"/>
    <mergeCell ref="UNI191:UNP191"/>
    <mergeCell ref="UNQ191:UNX191"/>
    <mergeCell ref="UNY191:UOF191"/>
    <mergeCell ref="UOG191:UON191"/>
    <mergeCell ref="UKW191:ULD191"/>
    <mergeCell ref="ULE191:ULL191"/>
    <mergeCell ref="ULM191:ULT191"/>
    <mergeCell ref="ULU191:UMB191"/>
    <mergeCell ref="UMC191:UMJ191"/>
    <mergeCell ref="UMK191:UMR191"/>
    <mergeCell ref="UJA191:UJH191"/>
    <mergeCell ref="UJI191:UJP191"/>
    <mergeCell ref="UJQ191:UJX191"/>
    <mergeCell ref="UJY191:UKF191"/>
    <mergeCell ref="UKG191:UKN191"/>
    <mergeCell ref="UKO191:UKV191"/>
    <mergeCell ref="UHE191:UHL191"/>
    <mergeCell ref="UHM191:UHT191"/>
    <mergeCell ref="UHU191:UIB191"/>
    <mergeCell ref="UIC191:UIJ191"/>
    <mergeCell ref="UIK191:UIR191"/>
    <mergeCell ref="UIS191:UIZ191"/>
    <mergeCell ref="UFI191:UFP191"/>
    <mergeCell ref="UFQ191:UFX191"/>
    <mergeCell ref="UFY191:UGF191"/>
    <mergeCell ref="UGG191:UGN191"/>
    <mergeCell ref="UGO191:UGV191"/>
    <mergeCell ref="UGW191:UHD191"/>
    <mergeCell ref="UDM191:UDT191"/>
    <mergeCell ref="UDU191:UEB191"/>
    <mergeCell ref="UEC191:UEJ191"/>
    <mergeCell ref="UEK191:UER191"/>
    <mergeCell ref="UES191:UEZ191"/>
    <mergeCell ref="UFA191:UFH191"/>
    <mergeCell ref="UBQ191:UBX191"/>
    <mergeCell ref="UBY191:UCF191"/>
    <mergeCell ref="UCG191:UCN191"/>
    <mergeCell ref="UCO191:UCV191"/>
    <mergeCell ref="UCW191:UDD191"/>
    <mergeCell ref="UDE191:UDL191"/>
    <mergeCell ref="TZU191:UAB191"/>
    <mergeCell ref="UAC191:UAJ191"/>
    <mergeCell ref="UAK191:UAR191"/>
    <mergeCell ref="UAS191:UAZ191"/>
    <mergeCell ref="UBA191:UBH191"/>
    <mergeCell ref="UBI191:UBP191"/>
    <mergeCell ref="TXY191:TYF191"/>
    <mergeCell ref="TYG191:TYN191"/>
    <mergeCell ref="TYO191:TYV191"/>
    <mergeCell ref="TYW191:TZD191"/>
    <mergeCell ref="TZE191:TZL191"/>
    <mergeCell ref="TZM191:TZT191"/>
    <mergeCell ref="TWC191:TWJ191"/>
    <mergeCell ref="TWK191:TWR191"/>
    <mergeCell ref="TWS191:TWZ191"/>
    <mergeCell ref="TXA191:TXH191"/>
    <mergeCell ref="TXI191:TXP191"/>
    <mergeCell ref="TXQ191:TXX191"/>
    <mergeCell ref="TUG191:TUN191"/>
    <mergeCell ref="TUO191:TUV191"/>
    <mergeCell ref="TUW191:TVD191"/>
    <mergeCell ref="TVE191:TVL191"/>
    <mergeCell ref="TVM191:TVT191"/>
    <mergeCell ref="TVU191:TWB191"/>
    <mergeCell ref="TSK191:TSR191"/>
    <mergeCell ref="TSS191:TSZ191"/>
    <mergeCell ref="TTA191:TTH191"/>
    <mergeCell ref="TTI191:TTP191"/>
    <mergeCell ref="TTQ191:TTX191"/>
    <mergeCell ref="TTY191:TUF191"/>
    <mergeCell ref="TQO191:TQV191"/>
    <mergeCell ref="TQW191:TRD191"/>
    <mergeCell ref="TRE191:TRL191"/>
    <mergeCell ref="TRM191:TRT191"/>
    <mergeCell ref="TRU191:TSB191"/>
    <mergeCell ref="TSC191:TSJ191"/>
    <mergeCell ref="TOS191:TOZ191"/>
    <mergeCell ref="TPA191:TPH191"/>
    <mergeCell ref="TPI191:TPP191"/>
    <mergeCell ref="TPQ191:TPX191"/>
    <mergeCell ref="TPY191:TQF191"/>
    <mergeCell ref="TQG191:TQN191"/>
    <mergeCell ref="TMW191:TND191"/>
    <mergeCell ref="TNE191:TNL191"/>
    <mergeCell ref="TNM191:TNT191"/>
    <mergeCell ref="TNU191:TOB191"/>
    <mergeCell ref="TOC191:TOJ191"/>
    <mergeCell ref="TOK191:TOR191"/>
    <mergeCell ref="TLA191:TLH191"/>
    <mergeCell ref="TLI191:TLP191"/>
    <mergeCell ref="TLQ191:TLX191"/>
    <mergeCell ref="TLY191:TMF191"/>
    <mergeCell ref="TMG191:TMN191"/>
    <mergeCell ref="TMO191:TMV191"/>
    <mergeCell ref="TJE191:TJL191"/>
    <mergeCell ref="TJM191:TJT191"/>
    <mergeCell ref="TJU191:TKB191"/>
    <mergeCell ref="TKC191:TKJ191"/>
    <mergeCell ref="TKK191:TKR191"/>
    <mergeCell ref="TKS191:TKZ191"/>
    <mergeCell ref="THI191:THP191"/>
    <mergeCell ref="THQ191:THX191"/>
    <mergeCell ref="THY191:TIF191"/>
    <mergeCell ref="TIG191:TIN191"/>
    <mergeCell ref="TIO191:TIV191"/>
    <mergeCell ref="TIW191:TJD191"/>
    <mergeCell ref="TFM191:TFT191"/>
    <mergeCell ref="TFU191:TGB191"/>
    <mergeCell ref="TGC191:TGJ191"/>
    <mergeCell ref="TGK191:TGR191"/>
    <mergeCell ref="TGS191:TGZ191"/>
    <mergeCell ref="THA191:THH191"/>
    <mergeCell ref="TDQ191:TDX191"/>
    <mergeCell ref="TDY191:TEF191"/>
    <mergeCell ref="TEG191:TEN191"/>
    <mergeCell ref="TEO191:TEV191"/>
    <mergeCell ref="TEW191:TFD191"/>
    <mergeCell ref="TFE191:TFL191"/>
    <mergeCell ref="TBU191:TCB191"/>
    <mergeCell ref="TCC191:TCJ191"/>
    <mergeCell ref="TCK191:TCR191"/>
    <mergeCell ref="TCS191:TCZ191"/>
    <mergeCell ref="TDA191:TDH191"/>
    <mergeCell ref="TDI191:TDP191"/>
    <mergeCell ref="SZY191:TAF191"/>
    <mergeCell ref="TAG191:TAN191"/>
    <mergeCell ref="TAO191:TAV191"/>
    <mergeCell ref="TAW191:TBD191"/>
    <mergeCell ref="TBE191:TBL191"/>
    <mergeCell ref="TBM191:TBT191"/>
    <mergeCell ref="SYC191:SYJ191"/>
    <mergeCell ref="SYK191:SYR191"/>
    <mergeCell ref="SYS191:SYZ191"/>
    <mergeCell ref="SZA191:SZH191"/>
    <mergeCell ref="SZI191:SZP191"/>
    <mergeCell ref="SZQ191:SZX191"/>
    <mergeCell ref="SWG191:SWN191"/>
    <mergeCell ref="SWO191:SWV191"/>
    <mergeCell ref="SWW191:SXD191"/>
    <mergeCell ref="SXE191:SXL191"/>
    <mergeCell ref="SXM191:SXT191"/>
    <mergeCell ref="SXU191:SYB191"/>
    <mergeCell ref="SUK191:SUR191"/>
    <mergeCell ref="SUS191:SUZ191"/>
    <mergeCell ref="SVA191:SVH191"/>
    <mergeCell ref="SVI191:SVP191"/>
    <mergeCell ref="SVQ191:SVX191"/>
    <mergeCell ref="SVY191:SWF191"/>
    <mergeCell ref="SSO191:SSV191"/>
    <mergeCell ref="SSW191:STD191"/>
    <mergeCell ref="STE191:STL191"/>
    <mergeCell ref="STM191:STT191"/>
    <mergeCell ref="STU191:SUB191"/>
    <mergeCell ref="SUC191:SUJ191"/>
    <mergeCell ref="SQS191:SQZ191"/>
    <mergeCell ref="SRA191:SRH191"/>
    <mergeCell ref="SRI191:SRP191"/>
    <mergeCell ref="SRQ191:SRX191"/>
    <mergeCell ref="SRY191:SSF191"/>
    <mergeCell ref="SSG191:SSN191"/>
    <mergeCell ref="SOW191:SPD191"/>
    <mergeCell ref="SPE191:SPL191"/>
    <mergeCell ref="SPM191:SPT191"/>
    <mergeCell ref="SPU191:SQB191"/>
    <mergeCell ref="SQC191:SQJ191"/>
    <mergeCell ref="SQK191:SQR191"/>
    <mergeCell ref="SNA191:SNH191"/>
    <mergeCell ref="SNI191:SNP191"/>
    <mergeCell ref="SNQ191:SNX191"/>
    <mergeCell ref="SNY191:SOF191"/>
    <mergeCell ref="SOG191:SON191"/>
    <mergeCell ref="SOO191:SOV191"/>
    <mergeCell ref="SLE191:SLL191"/>
    <mergeCell ref="SLM191:SLT191"/>
    <mergeCell ref="SLU191:SMB191"/>
    <mergeCell ref="SMC191:SMJ191"/>
    <mergeCell ref="SMK191:SMR191"/>
    <mergeCell ref="SMS191:SMZ191"/>
    <mergeCell ref="SJI191:SJP191"/>
    <mergeCell ref="SJQ191:SJX191"/>
    <mergeCell ref="SJY191:SKF191"/>
    <mergeCell ref="SKG191:SKN191"/>
    <mergeCell ref="SKO191:SKV191"/>
    <mergeCell ref="SKW191:SLD191"/>
    <mergeCell ref="SHM191:SHT191"/>
    <mergeCell ref="SHU191:SIB191"/>
    <mergeCell ref="SIC191:SIJ191"/>
    <mergeCell ref="SIK191:SIR191"/>
    <mergeCell ref="SIS191:SIZ191"/>
    <mergeCell ref="SJA191:SJH191"/>
    <mergeCell ref="SFQ191:SFX191"/>
    <mergeCell ref="SFY191:SGF191"/>
    <mergeCell ref="SGG191:SGN191"/>
    <mergeCell ref="SGO191:SGV191"/>
    <mergeCell ref="SGW191:SHD191"/>
    <mergeCell ref="SHE191:SHL191"/>
    <mergeCell ref="SDU191:SEB191"/>
    <mergeCell ref="SEC191:SEJ191"/>
    <mergeCell ref="SEK191:SER191"/>
    <mergeCell ref="SES191:SEZ191"/>
    <mergeCell ref="SFA191:SFH191"/>
    <mergeCell ref="SFI191:SFP191"/>
    <mergeCell ref="SBY191:SCF191"/>
    <mergeCell ref="SCG191:SCN191"/>
    <mergeCell ref="SCO191:SCV191"/>
    <mergeCell ref="SCW191:SDD191"/>
    <mergeCell ref="SDE191:SDL191"/>
    <mergeCell ref="SDM191:SDT191"/>
    <mergeCell ref="SAC191:SAJ191"/>
    <mergeCell ref="SAK191:SAR191"/>
    <mergeCell ref="SAS191:SAZ191"/>
    <mergeCell ref="SBA191:SBH191"/>
    <mergeCell ref="SBI191:SBP191"/>
    <mergeCell ref="SBQ191:SBX191"/>
    <mergeCell ref="RYG191:RYN191"/>
    <mergeCell ref="RYO191:RYV191"/>
    <mergeCell ref="RYW191:RZD191"/>
    <mergeCell ref="RZE191:RZL191"/>
    <mergeCell ref="RZM191:RZT191"/>
    <mergeCell ref="RZU191:SAB191"/>
    <mergeCell ref="RWK191:RWR191"/>
    <mergeCell ref="RWS191:RWZ191"/>
    <mergeCell ref="RXA191:RXH191"/>
    <mergeCell ref="RXI191:RXP191"/>
    <mergeCell ref="RXQ191:RXX191"/>
    <mergeCell ref="RXY191:RYF191"/>
    <mergeCell ref="RUO191:RUV191"/>
    <mergeCell ref="RUW191:RVD191"/>
    <mergeCell ref="RVE191:RVL191"/>
    <mergeCell ref="RVM191:RVT191"/>
    <mergeCell ref="RVU191:RWB191"/>
    <mergeCell ref="RWC191:RWJ191"/>
    <mergeCell ref="RSS191:RSZ191"/>
    <mergeCell ref="RTA191:RTH191"/>
    <mergeCell ref="RTI191:RTP191"/>
    <mergeCell ref="RTQ191:RTX191"/>
    <mergeCell ref="RTY191:RUF191"/>
    <mergeCell ref="RUG191:RUN191"/>
    <mergeCell ref="RQW191:RRD191"/>
    <mergeCell ref="RRE191:RRL191"/>
    <mergeCell ref="RRM191:RRT191"/>
    <mergeCell ref="RRU191:RSB191"/>
    <mergeCell ref="RSC191:RSJ191"/>
    <mergeCell ref="RSK191:RSR191"/>
    <mergeCell ref="RPA191:RPH191"/>
    <mergeCell ref="RPI191:RPP191"/>
    <mergeCell ref="RPQ191:RPX191"/>
    <mergeCell ref="RPY191:RQF191"/>
    <mergeCell ref="RQG191:RQN191"/>
    <mergeCell ref="RQO191:RQV191"/>
    <mergeCell ref="RNE191:RNL191"/>
    <mergeCell ref="RNM191:RNT191"/>
    <mergeCell ref="RNU191:ROB191"/>
    <mergeCell ref="ROC191:ROJ191"/>
    <mergeCell ref="ROK191:ROR191"/>
    <mergeCell ref="ROS191:ROZ191"/>
    <mergeCell ref="RLI191:RLP191"/>
    <mergeCell ref="RLQ191:RLX191"/>
    <mergeCell ref="RLY191:RMF191"/>
    <mergeCell ref="RMG191:RMN191"/>
    <mergeCell ref="RMO191:RMV191"/>
    <mergeCell ref="RMW191:RND191"/>
    <mergeCell ref="RJM191:RJT191"/>
    <mergeCell ref="RJU191:RKB191"/>
    <mergeCell ref="RKC191:RKJ191"/>
    <mergeCell ref="RKK191:RKR191"/>
    <mergeCell ref="RKS191:RKZ191"/>
    <mergeCell ref="RLA191:RLH191"/>
    <mergeCell ref="RHQ191:RHX191"/>
    <mergeCell ref="RHY191:RIF191"/>
    <mergeCell ref="RIG191:RIN191"/>
    <mergeCell ref="RIO191:RIV191"/>
    <mergeCell ref="RIW191:RJD191"/>
    <mergeCell ref="RJE191:RJL191"/>
    <mergeCell ref="RFU191:RGB191"/>
    <mergeCell ref="RGC191:RGJ191"/>
    <mergeCell ref="RGK191:RGR191"/>
    <mergeCell ref="RGS191:RGZ191"/>
    <mergeCell ref="RHA191:RHH191"/>
    <mergeCell ref="RHI191:RHP191"/>
    <mergeCell ref="RDY191:REF191"/>
    <mergeCell ref="REG191:REN191"/>
    <mergeCell ref="REO191:REV191"/>
    <mergeCell ref="REW191:RFD191"/>
    <mergeCell ref="RFE191:RFL191"/>
    <mergeCell ref="RFM191:RFT191"/>
    <mergeCell ref="RCC191:RCJ191"/>
    <mergeCell ref="RCK191:RCR191"/>
    <mergeCell ref="RCS191:RCZ191"/>
    <mergeCell ref="RDA191:RDH191"/>
    <mergeCell ref="RDI191:RDP191"/>
    <mergeCell ref="RDQ191:RDX191"/>
    <mergeCell ref="RAG191:RAN191"/>
    <mergeCell ref="RAO191:RAV191"/>
    <mergeCell ref="RAW191:RBD191"/>
    <mergeCell ref="RBE191:RBL191"/>
    <mergeCell ref="RBM191:RBT191"/>
    <mergeCell ref="RBU191:RCB191"/>
    <mergeCell ref="QYK191:QYR191"/>
    <mergeCell ref="QYS191:QYZ191"/>
    <mergeCell ref="QZA191:QZH191"/>
    <mergeCell ref="QZI191:QZP191"/>
    <mergeCell ref="QZQ191:QZX191"/>
    <mergeCell ref="QZY191:RAF191"/>
    <mergeCell ref="QWO191:QWV191"/>
    <mergeCell ref="QWW191:QXD191"/>
    <mergeCell ref="QXE191:QXL191"/>
    <mergeCell ref="QXM191:QXT191"/>
    <mergeCell ref="QXU191:QYB191"/>
    <mergeCell ref="QYC191:QYJ191"/>
    <mergeCell ref="QUS191:QUZ191"/>
    <mergeCell ref="QVA191:QVH191"/>
    <mergeCell ref="QVI191:QVP191"/>
    <mergeCell ref="QVQ191:QVX191"/>
    <mergeCell ref="QVY191:QWF191"/>
    <mergeCell ref="QWG191:QWN191"/>
    <mergeCell ref="QSW191:QTD191"/>
    <mergeCell ref="QTE191:QTL191"/>
    <mergeCell ref="QTM191:QTT191"/>
    <mergeCell ref="QTU191:QUB191"/>
    <mergeCell ref="QUC191:QUJ191"/>
    <mergeCell ref="QUK191:QUR191"/>
    <mergeCell ref="QRA191:QRH191"/>
    <mergeCell ref="QRI191:QRP191"/>
    <mergeCell ref="QRQ191:QRX191"/>
    <mergeCell ref="QRY191:QSF191"/>
    <mergeCell ref="QSG191:QSN191"/>
    <mergeCell ref="QSO191:QSV191"/>
    <mergeCell ref="QPE191:QPL191"/>
    <mergeCell ref="QPM191:QPT191"/>
    <mergeCell ref="QPU191:QQB191"/>
    <mergeCell ref="QQC191:QQJ191"/>
    <mergeCell ref="QQK191:QQR191"/>
    <mergeCell ref="QQS191:QQZ191"/>
    <mergeCell ref="QNI191:QNP191"/>
    <mergeCell ref="QNQ191:QNX191"/>
    <mergeCell ref="QNY191:QOF191"/>
    <mergeCell ref="QOG191:QON191"/>
    <mergeCell ref="QOO191:QOV191"/>
    <mergeCell ref="QOW191:QPD191"/>
    <mergeCell ref="QLM191:QLT191"/>
    <mergeCell ref="QLU191:QMB191"/>
    <mergeCell ref="QMC191:QMJ191"/>
    <mergeCell ref="QMK191:QMR191"/>
    <mergeCell ref="QMS191:QMZ191"/>
    <mergeCell ref="QNA191:QNH191"/>
    <mergeCell ref="QJQ191:QJX191"/>
    <mergeCell ref="QJY191:QKF191"/>
    <mergeCell ref="QKG191:QKN191"/>
    <mergeCell ref="QKO191:QKV191"/>
    <mergeCell ref="QKW191:QLD191"/>
    <mergeCell ref="QLE191:QLL191"/>
    <mergeCell ref="QHU191:QIB191"/>
    <mergeCell ref="QIC191:QIJ191"/>
    <mergeCell ref="QIK191:QIR191"/>
    <mergeCell ref="QIS191:QIZ191"/>
    <mergeCell ref="QJA191:QJH191"/>
    <mergeCell ref="QJI191:QJP191"/>
    <mergeCell ref="QFY191:QGF191"/>
    <mergeCell ref="QGG191:QGN191"/>
    <mergeCell ref="QGO191:QGV191"/>
    <mergeCell ref="QGW191:QHD191"/>
    <mergeCell ref="QHE191:QHL191"/>
    <mergeCell ref="QHM191:QHT191"/>
    <mergeCell ref="QEC191:QEJ191"/>
    <mergeCell ref="QEK191:QER191"/>
    <mergeCell ref="QES191:QEZ191"/>
    <mergeCell ref="QFA191:QFH191"/>
    <mergeCell ref="QFI191:QFP191"/>
    <mergeCell ref="QFQ191:QFX191"/>
    <mergeCell ref="QCG191:QCN191"/>
    <mergeCell ref="QCO191:QCV191"/>
    <mergeCell ref="QCW191:QDD191"/>
    <mergeCell ref="QDE191:QDL191"/>
    <mergeCell ref="QDM191:QDT191"/>
    <mergeCell ref="QDU191:QEB191"/>
    <mergeCell ref="QAK191:QAR191"/>
    <mergeCell ref="QAS191:QAZ191"/>
    <mergeCell ref="QBA191:QBH191"/>
    <mergeCell ref="QBI191:QBP191"/>
    <mergeCell ref="QBQ191:QBX191"/>
    <mergeCell ref="QBY191:QCF191"/>
    <mergeCell ref="PYO191:PYV191"/>
    <mergeCell ref="PYW191:PZD191"/>
    <mergeCell ref="PZE191:PZL191"/>
    <mergeCell ref="PZM191:PZT191"/>
    <mergeCell ref="PZU191:QAB191"/>
    <mergeCell ref="QAC191:QAJ191"/>
    <mergeCell ref="PWS191:PWZ191"/>
    <mergeCell ref="PXA191:PXH191"/>
    <mergeCell ref="PXI191:PXP191"/>
    <mergeCell ref="PXQ191:PXX191"/>
    <mergeCell ref="PXY191:PYF191"/>
    <mergeCell ref="PYG191:PYN191"/>
    <mergeCell ref="PUW191:PVD191"/>
    <mergeCell ref="PVE191:PVL191"/>
    <mergeCell ref="PVM191:PVT191"/>
    <mergeCell ref="PVU191:PWB191"/>
    <mergeCell ref="PWC191:PWJ191"/>
    <mergeCell ref="PWK191:PWR191"/>
    <mergeCell ref="PTA191:PTH191"/>
    <mergeCell ref="PTI191:PTP191"/>
    <mergeCell ref="PTQ191:PTX191"/>
    <mergeCell ref="PTY191:PUF191"/>
    <mergeCell ref="PUG191:PUN191"/>
    <mergeCell ref="PUO191:PUV191"/>
    <mergeCell ref="PRE191:PRL191"/>
    <mergeCell ref="PRM191:PRT191"/>
    <mergeCell ref="PRU191:PSB191"/>
    <mergeCell ref="PSC191:PSJ191"/>
    <mergeCell ref="PSK191:PSR191"/>
    <mergeCell ref="PSS191:PSZ191"/>
    <mergeCell ref="PPI191:PPP191"/>
    <mergeCell ref="PPQ191:PPX191"/>
    <mergeCell ref="PPY191:PQF191"/>
    <mergeCell ref="PQG191:PQN191"/>
    <mergeCell ref="PQO191:PQV191"/>
    <mergeCell ref="PQW191:PRD191"/>
    <mergeCell ref="PNM191:PNT191"/>
    <mergeCell ref="PNU191:POB191"/>
    <mergeCell ref="POC191:POJ191"/>
    <mergeCell ref="POK191:POR191"/>
    <mergeCell ref="POS191:POZ191"/>
    <mergeCell ref="PPA191:PPH191"/>
    <mergeCell ref="PLQ191:PLX191"/>
    <mergeCell ref="PLY191:PMF191"/>
    <mergeCell ref="PMG191:PMN191"/>
    <mergeCell ref="PMO191:PMV191"/>
    <mergeCell ref="PMW191:PND191"/>
    <mergeCell ref="PNE191:PNL191"/>
    <mergeCell ref="PJU191:PKB191"/>
    <mergeCell ref="PKC191:PKJ191"/>
    <mergeCell ref="PKK191:PKR191"/>
    <mergeCell ref="PKS191:PKZ191"/>
    <mergeCell ref="PLA191:PLH191"/>
    <mergeCell ref="PLI191:PLP191"/>
    <mergeCell ref="PHY191:PIF191"/>
    <mergeCell ref="PIG191:PIN191"/>
    <mergeCell ref="PIO191:PIV191"/>
    <mergeCell ref="PIW191:PJD191"/>
    <mergeCell ref="PJE191:PJL191"/>
    <mergeCell ref="PJM191:PJT191"/>
    <mergeCell ref="PGC191:PGJ191"/>
    <mergeCell ref="PGK191:PGR191"/>
    <mergeCell ref="PGS191:PGZ191"/>
    <mergeCell ref="PHA191:PHH191"/>
    <mergeCell ref="PHI191:PHP191"/>
    <mergeCell ref="PHQ191:PHX191"/>
    <mergeCell ref="PEG191:PEN191"/>
    <mergeCell ref="PEO191:PEV191"/>
    <mergeCell ref="PEW191:PFD191"/>
    <mergeCell ref="PFE191:PFL191"/>
    <mergeCell ref="PFM191:PFT191"/>
    <mergeCell ref="PFU191:PGB191"/>
    <mergeCell ref="PCK191:PCR191"/>
    <mergeCell ref="PCS191:PCZ191"/>
    <mergeCell ref="PDA191:PDH191"/>
    <mergeCell ref="PDI191:PDP191"/>
    <mergeCell ref="PDQ191:PDX191"/>
    <mergeCell ref="PDY191:PEF191"/>
    <mergeCell ref="PAO191:PAV191"/>
    <mergeCell ref="PAW191:PBD191"/>
    <mergeCell ref="PBE191:PBL191"/>
    <mergeCell ref="PBM191:PBT191"/>
    <mergeCell ref="PBU191:PCB191"/>
    <mergeCell ref="PCC191:PCJ191"/>
    <mergeCell ref="OYS191:OYZ191"/>
    <mergeCell ref="OZA191:OZH191"/>
    <mergeCell ref="OZI191:OZP191"/>
    <mergeCell ref="OZQ191:OZX191"/>
    <mergeCell ref="OZY191:PAF191"/>
    <mergeCell ref="PAG191:PAN191"/>
    <mergeCell ref="OWW191:OXD191"/>
    <mergeCell ref="OXE191:OXL191"/>
    <mergeCell ref="OXM191:OXT191"/>
    <mergeCell ref="OXU191:OYB191"/>
    <mergeCell ref="OYC191:OYJ191"/>
    <mergeCell ref="OYK191:OYR191"/>
    <mergeCell ref="OVA191:OVH191"/>
    <mergeCell ref="OVI191:OVP191"/>
    <mergeCell ref="OVQ191:OVX191"/>
    <mergeCell ref="OVY191:OWF191"/>
    <mergeCell ref="OWG191:OWN191"/>
    <mergeCell ref="OWO191:OWV191"/>
    <mergeCell ref="OTE191:OTL191"/>
    <mergeCell ref="OTM191:OTT191"/>
    <mergeCell ref="OTU191:OUB191"/>
    <mergeCell ref="OUC191:OUJ191"/>
    <mergeCell ref="OUK191:OUR191"/>
    <mergeCell ref="OUS191:OUZ191"/>
    <mergeCell ref="ORI191:ORP191"/>
    <mergeCell ref="ORQ191:ORX191"/>
    <mergeCell ref="ORY191:OSF191"/>
    <mergeCell ref="OSG191:OSN191"/>
    <mergeCell ref="OSO191:OSV191"/>
    <mergeCell ref="OSW191:OTD191"/>
    <mergeCell ref="OPM191:OPT191"/>
    <mergeCell ref="OPU191:OQB191"/>
    <mergeCell ref="OQC191:OQJ191"/>
    <mergeCell ref="OQK191:OQR191"/>
    <mergeCell ref="OQS191:OQZ191"/>
    <mergeCell ref="ORA191:ORH191"/>
    <mergeCell ref="ONQ191:ONX191"/>
    <mergeCell ref="ONY191:OOF191"/>
    <mergeCell ref="OOG191:OON191"/>
    <mergeCell ref="OOO191:OOV191"/>
    <mergeCell ref="OOW191:OPD191"/>
    <mergeCell ref="OPE191:OPL191"/>
    <mergeCell ref="OLU191:OMB191"/>
    <mergeCell ref="OMC191:OMJ191"/>
    <mergeCell ref="OMK191:OMR191"/>
    <mergeCell ref="OMS191:OMZ191"/>
    <mergeCell ref="ONA191:ONH191"/>
    <mergeCell ref="ONI191:ONP191"/>
    <mergeCell ref="OJY191:OKF191"/>
    <mergeCell ref="OKG191:OKN191"/>
    <mergeCell ref="OKO191:OKV191"/>
    <mergeCell ref="OKW191:OLD191"/>
    <mergeCell ref="OLE191:OLL191"/>
    <mergeCell ref="OLM191:OLT191"/>
    <mergeCell ref="OIC191:OIJ191"/>
    <mergeCell ref="OIK191:OIR191"/>
    <mergeCell ref="OIS191:OIZ191"/>
    <mergeCell ref="OJA191:OJH191"/>
    <mergeCell ref="OJI191:OJP191"/>
    <mergeCell ref="OJQ191:OJX191"/>
    <mergeCell ref="OGG191:OGN191"/>
    <mergeCell ref="OGO191:OGV191"/>
    <mergeCell ref="OGW191:OHD191"/>
    <mergeCell ref="OHE191:OHL191"/>
    <mergeCell ref="OHM191:OHT191"/>
    <mergeCell ref="OHU191:OIB191"/>
    <mergeCell ref="OEK191:OER191"/>
    <mergeCell ref="OES191:OEZ191"/>
    <mergeCell ref="OFA191:OFH191"/>
    <mergeCell ref="OFI191:OFP191"/>
    <mergeCell ref="OFQ191:OFX191"/>
    <mergeCell ref="OFY191:OGF191"/>
    <mergeCell ref="OCO191:OCV191"/>
    <mergeCell ref="OCW191:ODD191"/>
    <mergeCell ref="ODE191:ODL191"/>
    <mergeCell ref="ODM191:ODT191"/>
    <mergeCell ref="ODU191:OEB191"/>
    <mergeCell ref="OEC191:OEJ191"/>
    <mergeCell ref="OAS191:OAZ191"/>
    <mergeCell ref="OBA191:OBH191"/>
    <mergeCell ref="OBI191:OBP191"/>
    <mergeCell ref="OBQ191:OBX191"/>
    <mergeCell ref="OBY191:OCF191"/>
    <mergeCell ref="OCG191:OCN191"/>
    <mergeCell ref="NYW191:NZD191"/>
    <mergeCell ref="NZE191:NZL191"/>
    <mergeCell ref="NZM191:NZT191"/>
    <mergeCell ref="NZU191:OAB191"/>
    <mergeCell ref="OAC191:OAJ191"/>
    <mergeCell ref="OAK191:OAR191"/>
    <mergeCell ref="NXA191:NXH191"/>
    <mergeCell ref="NXI191:NXP191"/>
    <mergeCell ref="NXQ191:NXX191"/>
    <mergeCell ref="NXY191:NYF191"/>
    <mergeCell ref="NYG191:NYN191"/>
    <mergeCell ref="NYO191:NYV191"/>
    <mergeCell ref="NVE191:NVL191"/>
    <mergeCell ref="NVM191:NVT191"/>
    <mergeCell ref="NVU191:NWB191"/>
    <mergeCell ref="NWC191:NWJ191"/>
    <mergeCell ref="NWK191:NWR191"/>
    <mergeCell ref="NWS191:NWZ191"/>
    <mergeCell ref="NTI191:NTP191"/>
    <mergeCell ref="NTQ191:NTX191"/>
    <mergeCell ref="NTY191:NUF191"/>
    <mergeCell ref="NUG191:NUN191"/>
    <mergeCell ref="NUO191:NUV191"/>
    <mergeCell ref="NUW191:NVD191"/>
    <mergeCell ref="NRM191:NRT191"/>
    <mergeCell ref="NRU191:NSB191"/>
    <mergeCell ref="NSC191:NSJ191"/>
    <mergeCell ref="NSK191:NSR191"/>
    <mergeCell ref="NSS191:NSZ191"/>
    <mergeCell ref="NTA191:NTH191"/>
    <mergeCell ref="NPQ191:NPX191"/>
    <mergeCell ref="NPY191:NQF191"/>
    <mergeCell ref="NQG191:NQN191"/>
    <mergeCell ref="NQO191:NQV191"/>
    <mergeCell ref="NQW191:NRD191"/>
    <mergeCell ref="NRE191:NRL191"/>
    <mergeCell ref="NNU191:NOB191"/>
    <mergeCell ref="NOC191:NOJ191"/>
    <mergeCell ref="NOK191:NOR191"/>
    <mergeCell ref="NOS191:NOZ191"/>
    <mergeCell ref="NPA191:NPH191"/>
    <mergeCell ref="NPI191:NPP191"/>
    <mergeCell ref="NLY191:NMF191"/>
    <mergeCell ref="NMG191:NMN191"/>
    <mergeCell ref="NMO191:NMV191"/>
    <mergeCell ref="NMW191:NND191"/>
    <mergeCell ref="NNE191:NNL191"/>
    <mergeCell ref="NNM191:NNT191"/>
    <mergeCell ref="NKC191:NKJ191"/>
    <mergeCell ref="NKK191:NKR191"/>
    <mergeCell ref="NKS191:NKZ191"/>
    <mergeCell ref="NLA191:NLH191"/>
    <mergeCell ref="NLI191:NLP191"/>
    <mergeCell ref="NLQ191:NLX191"/>
    <mergeCell ref="NIG191:NIN191"/>
    <mergeCell ref="NIO191:NIV191"/>
    <mergeCell ref="NIW191:NJD191"/>
    <mergeCell ref="NJE191:NJL191"/>
    <mergeCell ref="NJM191:NJT191"/>
    <mergeCell ref="NJU191:NKB191"/>
    <mergeCell ref="NGK191:NGR191"/>
    <mergeCell ref="NGS191:NGZ191"/>
    <mergeCell ref="NHA191:NHH191"/>
    <mergeCell ref="NHI191:NHP191"/>
    <mergeCell ref="NHQ191:NHX191"/>
    <mergeCell ref="NHY191:NIF191"/>
    <mergeCell ref="NEO191:NEV191"/>
    <mergeCell ref="NEW191:NFD191"/>
    <mergeCell ref="NFE191:NFL191"/>
    <mergeCell ref="NFM191:NFT191"/>
    <mergeCell ref="NFU191:NGB191"/>
    <mergeCell ref="NGC191:NGJ191"/>
    <mergeCell ref="NCS191:NCZ191"/>
    <mergeCell ref="NDA191:NDH191"/>
    <mergeCell ref="NDI191:NDP191"/>
    <mergeCell ref="NDQ191:NDX191"/>
    <mergeCell ref="NDY191:NEF191"/>
    <mergeCell ref="NEG191:NEN191"/>
    <mergeCell ref="NAW191:NBD191"/>
    <mergeCell ref="NBE191:NBL191"/>
    <mergeCell ref="NBM191:NBT191"/>
    <mergeCell ref="NBU191:NCB191"/>
    <mergeCell ref="NCC191:NCJ191"/>
    <mergeCell ref="NCK191:NCR191"/>
    <mergeCell ref="MZA191:MZH191"/>
    <mergeCell ref="MZI191:MZP191"/>
    <mergeCell ref="MZQ191:MZX191"/>
    <mergeCell ref="MZY191:NAF191"/>
    <mergeCell ref="NAG191:NAN191"/>
    <mergeCell ref="NAO191:NAV191"/>
    <mergeCell ref="MXE191:MXL191"/>
    <mergeCell ref="MXM191:MXT191"/>
    <mergeCell ref="MXU191:MYB191"/>
    <mergeCell ref="MYC191:MYJ191"/>
    <mergeCell ref="MYK191:MYR191"/>
    <mergeCell ref="MYS191:MYZ191"/>
    <mergeCell ref="MVI191:MVP191"/>
    <mergeCell ref="MVQ191:MVX191"/>
    <mergeCell ref="MVY191:MWF191"/>
    <mergeCell ref="MWG191:MWN191"/>
    <mergeCell ref="MWO191:MWV191"/>
    <mergeCell ref="MWW191:MXD191"/>
    <mergeCell ref="MTM191:MTT191"/>
    <mergeCell ref="MTU191:MUB191"/>
    <mergeCell ref="MUC191:MUJ191"/>
    <mergeCell ref="MUK191:MUR191"/>
    <mergeCell ref="MUS191:MUZ191"/>
    <mergeCell ref="MVA191:MVH191"/>
    <mergeCell ref="MRQ191:MRX191"/>
    <mergeCell ref="MRY191:MSF191"/>
    <mergeCell ref="MSG191:MSN191"/>
    <mergeCell ref="MSO191:MSV191"/>
    <mergeCell ref="MSW191:MTD191"/>
    <mergeCell ref="MTE191:MTL191"/>
    <mergeCell ref="MPU191:MQB191"/>
    <mergeCell ref="MQC191:MQJ191"/>
    <mergeCell ref="MQK191:MQR191"/>
    <mergeCell ref="MQS191:MQZ191"/>
    <mergeCell ref="MRA191:MRH191"/>
    <mergeCell ref="MRI191:MRP191"/>
    <mergeCell ref="MNY191:MOF191"/>
    <mergeCell ref="MOG191:MON191"/>
    <mergeCell ref="MOO191:MOV191"/>
    <mergeCell ref="MOW191:MPD191"/>
    <mergeCell ref="MPE191:MPL191"/>
    <mergeCell ref="MPM191:MPT191"/>
    <mergeCell ref="MMC191:MMJ191"/>
    <mergeCell ref="MMK191:MMR191"/>
    <mergeCell ref="MMS191:MMZ191"/>
    <mergeCell ref="MNA191:MNH191"/>
    <mergeCell ref="MNI191:MNP191"/>
    <mergeCell ref="MNQ191:MNX191"/>
    <mergeCell ref="MKG191:MKN191"/>
    <mergeCell ref="MKO191:MKV191"/>
    <mergeCell ref="MKW191:MLD191"/>
    <mergeCell ref="MLE191:MLL191"/>
    <mergeCell ref="MLM191:MLT191"/>
    <mergeCell ref="MLU191:MMB191"/>
    <mergeCell ref="MIK191:MIR191"/>
    <mergeCell ref="MIS191:MIZ191"/>
    <mergeCell ref="MJA191:MJH191"/>
    <mergeCell ref="MJI191:MJP191"/>
    <mergeCell ref="MJQ191:MJX191"/>
    <mergeCell ref="MJY191:MKF191"/>
    <mergeCell ref="MGO191:MGV191"/>
    <mergeCell ref="MGW191:MHD191"/>
    <mergeCell ref="MHE191:MHL191"/>
    <mergeCell ref="MHM191:MHT191"/>
    <mergeCell ref="MHU191:MIB191"/>
    <mergeCell ref="MIC191:MIJ191"/>
    <mergeCell ref="MES191:MEZ191"/>
    <mergeCell ref="MFA191:MFH191"/>
    <mergeCell ref="MFI191:MFP191"/>
    <mergeCell ref="MFQ191:MFX191"/>
    <mergeCell ref="MFY191:MGF191"/>
    <mergeCell ref="MGG191:MGN191"/>
    <mergeCell ref="MCW191:MDD191"/>
    <mergeCell ref="MDE191:MDL191"/>
    <mergeCell ref="MDM191:MDT191"/>
    <mergeCell ref="MDU191:MEB191"/>
    <mergeCell ref="MEC191:MEJ191"/>
    <mergeCell ref="MEK191:MER191"/>
    <mergeCell ref="MBA191:MBH191"/>
    <mergeCell ref="MBI191:MBP191"/>
    <mergeCell ref="MBQ191:MBX191"/>
    <mergeCell ref="MBY191:MCF191"/>
    <mergeCell ref="MCG191:MCN191"/>
    <mergeCell ref="MCO191:MCV191"/>
    <mergeCell ref="LZE191:LZL191"/>
    <mergeCell ref="LZM191:LZT191"/>
    <mergeCell ref="LZU191:MAB191"/>
    <mergeCell ref="MAC191:MAJ191"/>
    <mergeCell ref="MAK191:MAR191"/>
    <mergeCell ref="MAS191:MAZ191"/>
    <mergeCell ref="LXI191:LXP191"/>
    <mergeCell ref="LXQ191:LXX191"/>
    <mergeCell ref="LXY191:LYF191"/>
    <mergeCell ref="LYG191:LYN191"/>
    <mergeCell ref="LYO191:LYV191"/>
    <mergeCell ref="LYW191:LZD191"/>
    <mergeCell ref="LVM191:LVT191"/>
    <mergeCell ref="LVU191:LWB191"/>
    <mergeCell ref="LWC191:LWJ191"/>
    <mergeCell ref="LWK191:LWR191"/>
    <mergeCell ref="LWS191:LWZ191"/>
    <mergeCell ref="LXA191:LXH191"/>
    <mergeCell ref="LTQ191:LTX191"/>
    <mergeCell ref="LTY191:LUF191"/>
    <mergeCell ref="LUG191:LUN191"/>
    <mergeCell ref="LUO191:LUV191"/>
    <mergeCell ref="LUW191:LVD191"/>
    <mergeCell ref="LVE191:LVL191"/>
    <mergeCell ref="LRU191:LSB191"/>
    <mergeCell ref="LSC191:LSJ191"/>
    <mergeCell ref="LSK191:LSR191"/>
    <mergeCell ref="LSS191:LSZ191"/>
    <mergeCell ref="LTA191:LTH191"/>
    <mergeCell ref="LTI191:LTP191"/>
    <mergeCell ref="LPY191:LQF191"/>
    <mergeCell ref="LQG191:LQN191"/>
    <mergeCell ref="LQO191:LQV191"/>
    <mergeCell ref="LQW191:LRD191"/>
    <mergeCell ref="LRE191:LRL191"/>
    <mergeCell ref="LRM191:LRT191"/>
    <mergeCell ref="LOC191:LOJ191"/>
    <mergeCell ref="LOK191:LOR191"/>
    <mergeCell ref="LOS191:LOZ191"/>
    <mergeCell ref="LPA191:LPH191"/>
    <mergeCell ref="LPI191:LPP191"/>
    <mergeCell ref="LPQ191:LPX191"/>
    <mergeCell ref="LMG191:LMN191"/>
    <mergeCell ref="LMO191:LMV191"/>
    <mergeCell ref="LMW191:LND191"/>
    <mergeCell ref="LNE191:LNL191"/>
    <mergeCell ref="LNM191:LNT191"/>
    <mergeCell ref="LNU191:LOB191"/>
    <mergeCell ref="LKK191:LKR191"/>
    <mergeCell ref="LKS191:LKZ191"/>
    <mergeCell ref="LLA191:LLH191"/>
    <mergeCell ref="LLI191:LLP191"/>
    <mergeCell ref="LLQ191:LLX191"/>
    <mergeCell ref="LLY191:LMF191"/>
    <mergeCell ref="LIO191:LIV191"/>
    <mergeCell ref="LIW191:LJD191"/>
    <mergeCell ref="LJE191:LJL191"/>
    <mergeCell ref="LJM191:LJT191"/>
    <mergeCell ref="LJU191:LKB191"/>
    <mergeCell ref="LKC191:LKJ191"/>
    <mergeCell ref="LGS191:LGZ191"/>
    <mergeCell ref="LHA191:LHH191"/>
    <mergeCell ref="LHI191:LHP191"/>
    <mergeCell ref="LHQ191:LHX191"/>
    <mergeCell ref="LHY191:LIF191"/>
    <mergeCell ref="LIG191:LIN191"/>
    <mergeCell ref="LEW191:LFD191"/>
    <mergeCell ref="LFE191:LFL191"/>
    <mergeCell ref="LFM191:LFT191"/>
    <mergeCell ref="LFU191:LGB191"/>
    <mergeCell ref="LGC191:LGJ191"/>
    <mergeCell ref="LGK191:LGR191"/>
    <mergeCell ref="LDA191:LDH191"/>
    <mergeCell ref="LDI191:LDP191"/>
    <mergeCell ref="LDQ191:LDX191"/>
    <mergeCell ref="LDY191:LEF191"/>
    <mergeCell ref="LEG191:LEN191"/>
    <mergeCell ref="LEO191:LEV191"/>
    <mergeCell ref="LBE191:LBL191"/>
    <mergeCell ref="LBM191:LBT191"/>
    <mergeCell ref="LBU191:LCB191"/>
    <mergeCell ref="LCC191:LCJ191"/>
    <mergeCell ref="LCK191:LCR191"/>
    <mergeCell ref="LCS191:LCZ191"/>
    <mergeCell ref="KZI191:KZP191"/>
    <mergeCell ref="KZQ191:KZX191"/>
    <mergeCell ref="KZY191:LAF191"/>
    <mergeCell ref="LAG191:LAN191"/>
    <mergeCell ref="LAO191:LAV191"/>
    <mergeCell ref="LAW191:LBD191"/>
    <mergeCell ref="KXM191:KXT191"/>
    <mergeCell ref="KXU191:KYB191"/>
    <mergeCell ref="KYC191:KYJ191"/>
    <mergeCell ref="KYK191:KYR191"/>
    <mergeCell ref="KYS191:KYZ191"/>
    <mergeCell ref="KZA191:KZH191"/>
    <mergeCell ref="KVQ191:KVX191"/>
    <mergeCell ref="KVY191:KWF191"/>
    <mergeCell ref="KWG191:KWN191"/>
    <mergeCell ref="KWO191:KWV191"/>
    <mergeCell ref="KWW191:KXD191"/>
    <mergeCell ref="KXE191:KXL191"/>
    <mergeCell ref="KTU191:KUB191"/>
    <mergeCell ref="KUC191:KUJ191"/>
    <mergeCell ref="KUK191:KUR191"/>
    <mergeCell ref="KUS191:KUZ191"/>
    <mergeCell ref="KVA191:KVH191"/>
    <mergeCell ref="KVI191:KVP191"/>
    <mergeCell ref="KRY191:KSF191"/>
    <mergeCell ref="KSG191:KSN191"/>
    <mergeCell ref="KSO191:KSV191"/>
    <mergeCell ref="KSW191:KTD191"/>
    <mergeCell ref="KTE191:KTL191"/>
    <mergeCell ref="KTM191:KTT191"/>
    <mergeCell ref="KQC191:KQJ191"/>
    <mergeCell ref="KQK191:KQR191"/>
    <mergeCell ref="KQS191:KQZ191"/>
    <mergeCell ref="KRA191:KRH191"/>
    <mergeCell ref="KRI191:KRP191"/>
    <mergeCell ref="KRQ191:KRX191"/>
    <mergeCell ref="KOG191:KON191"/>
    <mergeCell ref="KOO191:KOV191"/>
    <mergeCell ref="KOW191:KPD191"/>
    <mergeCell ref="KPE191:KPL191"/>
    <mergeCell ref="KPM191:KPT191"/>
    <mergeCell ref="KPU191:KQB191"/>
    <mergeCell ref="KMK191:KMR191"/>
    <mergeCell ref="KMS191:KMZ191"/>
    <mergeCell ref="KNA191:KNH191"/>
    <mergeCell ref="KNI191:KNP191"/>
    <mergeCell ref="KNQ191:KNX191"/>
    <mergeCell ref="KNY191:KOF191"/>
    <mergeCell ref="KKO191:KKV191"/>
    <mergeCell ref="KKW191:KLD191"/>
    <mergeCell ref="KLE191:KLL191"/>
    <mergeCell ref="KLM191:KLT191"/>
    <mergeCell ref="KLU191:KMB191"/>
    <mergeCell ref="KMC191:KMJ191"/>
    <mergeCell ref="KIS191:KIZ191"/>
    <mergeCell ref="KJA191:KJH191"/>
    <mergeCell ref="KJI191:KJP191"/>
    <mergeCell ref="KJQ191:KJX191"/>
    <mergeCell ref="KJY191:KKF191"/>
    <mergeCell ref="KKG191:KKN191"/>
    <mergeCell ref="KGW191:KHD191"/>
    <mergeCell ref="KHE191:KHL191"/>
    <mergeCell ref="KHM191:KHT191"/>
    <mergeCell ref="KHU191:KIB191"/>
    <mergeCell ref="KIC191:KIJ191"/>
    <mergeCell ref="KIK191:KIR191"/>
    <mergeCell ref="KFA191:KFH191"/>
    <mergeCell ref="KFI191:KFP191"/>
    <mergeCell ref="KFQ191:KFX191"/>
    <mergeCell ref="KFY191:KGF191"/>
    <mergeCell ref="KGG191:KGN191"/>
    <mergeCell ref="KGO191:KGV191"/>
    <mergeCell ref="KDE191:KDL191"/>
    <mergeCell ref="KDM191:KDT191"/>
    <mergeCell ref="KDU191:KEB191"/>
    <mergeCell ref="KEC191:KEJ191"/>
    <mergeCell ref="KEK191:KER191"/>
    <mergeCell ref="KES191:KEZ191"/>
    <mergeCell ref="KBI191:KBP191"/>
    <mergeCell ref="KBQ191:KBX191"/>
    <mergeCell ref="KBY191:KCF191"/>
    <mergeCell ref="KCG191:KCN191"/>
    <mergeCell ref="KCO191:KCV191"/>
    <mergeCell ref="KCW191:KDD191"/>
    <mergeCell ref="JZM191:JZT191"/>
    <mergeCell ref="JZU191:KAB191"/>
    <mergeCell ref="KAC191:KAJ191"/>
    <mergeCell ref="KAK191:KAR191"/>
    <mergeCell ref="KAS191:KAZ191"/>
    <mergeCell ref="KBA191:KBH191"/>
    <mergeCell ref="JXQ191:JXX191"/>
    <mergeCell ref="JXY191:JYF191"/>
    <mergeCell ref="JYG191:JYN191"/>
    <mergeCell ref="JYO191:JYV191"/>
    <mergeCell ref="JYW191:JZD191"/>
    <mergeCell ref="JZE191:JZL191"/>
    <mergeCell ref="JVU191:JWB191"/>
    <mergeCell ref="JWC191:JWJ191"/>
    <mergeCell ref="JWK191:JWR191"/>
    <mergeCell ref="JWS191:JWZ191"/>
    <mergeCell ref="JXA191:JXH191"/>
    <mergeCell ref="JXI191:JXP191"/>
    <mergeCell ref="JTY191:JUF191"/>
    <mergeCell ref="JUG191:JUN191"/>
    <mergeCell ref="JUO191:JUV191"/>
    <mergeCell ref="JUW191:JVD191"/>
    <mergeCell ref="JVE191:JVL191"/>
    <mergeCell ref="JVM191:JVT191"/>
    <mergeCell ref="JSC191:JSJ191"/>
    <mergeCell ref="JSK191:JSR191"/>
    <mergeCell ref="JSS191:JSZ191"/>
    <mergeCell ref="JTA191:JTH191"/>
    <mergeCell ref="JTI191:JTP191"/>
    <mergeCell ref="JTQ191:JTX191"/>
    <mergeCell ref="JQG191:JQN191"/>
    <mergeCell ref="JQO191:JQV191"/>
    <mergeCell ref="JQW191:JRD191"/>
    <mergeCell ref="JRE191:JRL191"/>
    <mergeCell ref="JRM191:JRT191"/>
    <mergeCell ref="JRU191:JSB191"/>
    <mergeCell ref="JOK191:JOR191"/>
    <mergeCell ref="JOS191:JOZ191"/>
    <mergeCell ref="JPA191:JPH191"/>
    <mergeCell ref="JPI191:JPP191"/>
    <mergeCell ref="JPQ191:JPX191"/>
    <mergeCell ref="JPY191:JQF191"/>
    <mergeCell ref="JMO191:JMV191"/>
    <mergeCell ref="JMW191:JND191"/>
    <mergeCell ref="JNE191:JNL191"/>
    <mergeCell ref="JNM191:JNT191"/>
    <mergeCell ref="JNU191:JOB191"/>
    <mergeCell ref="JOC191:JOJ191"/>
    <mergeCell ref="JKS191:JKZ191"/>
    <mergeCell ref="JLA191:JLH191"/>
    <mergeCell ref="JLI191:JLP191"/>
    <mergeCell ref="JLQ191:JLX191"/>
    <mergeCell ref="JLY191:JMF191"/>
    <mergeCell ref="JMG191:JMN191"/>
    <mergeCell ref="JIW191:JJD191"/>
    <mergeCell ref="JJE191:JJL191"/>
    <mergeCell ref="JJM191:JJT191"/>
    <mergeCell ref="JJU191:JKB191"/>
    <mergeCell ref="JKC191:JKJ191"/>
    <mergeCell ref="JKK191:JKR191"/>
    <mergeCell ref="JHA191:JHH191"/>
    <mergeCell ref="JHI191:JHP191"/>
    <mergeCell ref="JHQ191:JHX191"/>
    <mergeCell ref="JHY191:JIF191"/>
    <mergeCell ref="JIG191:JIN191"/>
    <mergeCell ref="JIO191:JIV191"/>
    <mergeCell ref="JFE191:JFL191"/>
    <mergeCell ref="JFM191:JFT191"/>
    <mergeCell ref="JFU191:JGB191"/>
    <mergeCell ref="JGC191:JGJ191"/>
    <mergeCell ref="JGK191:JGR191"/>
    <mergeCell ref="JGS191:JGZ191"/>
    <mergeCell ref="JDI191:JDP191"/>
    <mergeCell ref="JDQ191:JDX191"/>
    <mergeCell ref="JDY191:JEF191"/>
    <mergeCell ref="JEG191:JEN191"/>
    <mergeCell ref="JEO191:JEV191"/>
    <mergeCell ref="JEW191:JFD191"/>
    <mergeCell ref="JBM191:JBT191"/>
    <mergeCell ref="JBU191:JCB191"/>
    <mergeCell ref="JCC191:JCJ191"/>
    <mergeCell ref="JCK191:JCR191"/>
    <mergeCell ref="JCS191:JCZ191"/>
    <mergeCell ref="JDA191:JDH191"/>
    <mergeCell ref="IZQ191:IZX191"/>
    <mergeCell ref="IZY191:JAF191"/>
    <mergeCell ref="JAG191:JAN191"/>
    <mergeCell ref="JAO191:JAV191"/>
    <mergeCell ref="JAW191:JBD191"/>
    <mergeCell ref="JBE191:JBL191"/>
    <mergeCell ref="IXU191:IYB191"/>
    <mergeCell ref="IYC191:IYJ191"/>
    <mergeCell ref="IYK191:IYR191"/>
    <mergeCell ref="IYS191:IYZ191"/>
    <mergeCell ref="IZA191:IZH191"/>
    <mergeCell ref="IZI191:IZP191"/>
    <mergeCell ref="IVY191:IWF191"/>
    <mergeCell ref="IWG191:IWN191"/>
    <mergeCell ref="IWO191:IWV191"/>
    <mergeCell ref="IWW191:IXD191"/>
    <mergeCell ref="IXE191:IXL191"/>
    <mergeCell ref="IXM191:IXT191"/>
    <mergeCell ref="IUC191:IUJ191"/>
    <mergeCell ref="IUK191:IUR191"/>
    <mergeCell ref="IUS191:IUZ191"/>
    <mergeCell ref="IVA191:IVH191"/>
    <mergeCell ref="IVI191:IVP191"/>
    <mergeCell ref="IVQ191:IVX191"/>
    <mergeCell ref="ISG191:ISN191"/>
    <mergeCell ref="ISO191:ISV191"/>
    <mergeCell ref="ISW191:ITD191"/>
    <mergeCell ref="ITE191:ITL191"/>
    <mergeCell ref="ITM191:ITT191"/>
    <mergeCell ref="ITU191:IUB191"/>
    <mergeCell ref="IQK191:IQR191"/>
    <mergeCell ref="IQS191:IQZ191"/>
    <mergeCell ref="IRA191:IRH191"/>
    <mergeCell ref="IRI191:IRP191"/>
    <mergeCell ref="IRQ191:IRX191"/>
    <mergeCell ref="IRY191:ISF191"/>
    <mergeCell ref="IOO191:IOV191"/>
    <mergeCell ref="IOW191:IPD191"/>
    <mergeCell ref="IPE191:IPL191"/>
    <mergeCell ref="IPM191:IPT191"/>
    <mergeCell ref="IPU191:IQB191"/>
    <mergeCell ref="IQC191:IQJ191"/>
    <mergeCell ref="IMS191:IMZ191"/>
    <mergeCell ref="INA191:INH191"/>
    <mergeCell ref="INI191:INP191"/>
    <mergeCell ref="INQ191:INX191"/>
    <mergeCell ref="INY191:IOF191"/>
    <mergeCell ref="IOG191:ION191"/>
    <mergeCell ref="IKW191:ILD191"/>
    <mergeCell ref="ILE191:ILL191"/>
    <mergeCell ref="ILM191:ILT191"/>
    <mergeCell ref="ILU191:IMB191"/>
    <mergeCell ref="IMC191:IMJ191"/>
    <mergeCell ref="IMK191:IMR191"/>
    <mergeCell ref="IJA191:IJH191"/>
    <mergeCell ref="IJI191:IJP191"/>
    <mergeCell ref="IJQ191:IJX191"/>
    <mergeCell ref="IJY191:IKF191"/>
    <mergeCell ref="IKG191:IKN191"/>
    <mergeCell ref="IKO191:IKV191"/>
    <mergeCell ref="IHE191:IHL191"/>
    <mergeCell ref="IHM191:IHT191"/>
    <mergeCell ref="IHU191:IIB191"/>
    <mergeCell ref="IIC191:IIJ191"/>
    <mergeCell ref="IIK191:IIR191"/>
    <mergeCell ref="IIS191:IIZ191"/>
    <mergeCell ref="IFI191:IFP191"/>
    <mergeCell ref="IFQ191:IFX191"/>
    <mergeCell ref="IFY191:IGF191"/>
    <mergeCell ref="IGG191:IGN191"/>
    <mergeCell ref="IGO191:IGV191"/>
    <mergeCell ref="IGW191:IHD191"/>
    <mergeCell ref="IDM191:IDT191"/>
    <mergeCell ref="IDU191:IEB191"/>
    <mergeCell ref="IEC191:IEJ191"/>
    <mergeCell ref="IEK191:IER191"/>
    <mergeCell ref="IES191:IEZ191"/>
    <mergeCell ref="IFA191:IFH191"/>
    <mergeCell ref="IBQ191:IBX191"/>
    <mergeCell ref="IBY191:ICF191"/>
    <mergeCell ref="ICG191:ICN191"/>
    <mergeCell ref="ICO191:ICV191"/>
    <mergeCell ref="ICW191:IDD191"/>
    <mergeCell ref="IDE191:IDL191"/>
    <mergeCell ref="HZU191:IAB191"/>
    <mergeCell ref="IAC191:IAJ191"/>
    <mergeCell ref="IAK191:IAR191"/>
    <mergeCell ref="IAS191:IAZ191"/>
    <mergeCell ref="IBA191:IBH191"/>
    <mergeCell ref="IBI191:IBP191"/>
    <mergeCell ref="HXY191:HYF191"/>
    <mergeCell ref="HYG191:HYN191"/>
    <mergeCell ref="HYO191:HYV191"/>
    <mergeCell ref="HYW191:HZD191"/>
    <mergeCell ref="HZE191:HZL191"/>
    <mergeCell ref="HZM191:HZT191"/>
    <mergeCell ref="HWC191:HWJ191"/>
    <mergeCell ref="HWK191:HWR191"/>
    <mergeCell ref="HWS191:HWZ191"/>
    <mergeCell ref="HXA191:HXH191"/>
    <mergeCell ref="HXI191:HXP191"/>
    <mergeCell ref="HXQ191:HXX191"/>
    <mergeCell ref="HUG191:HUN191"/>
    <mergeCell ref="HUO191:HUV191"/>
    <mergeCell ref="HUW191:HVD191"/>
    <mergeCell ref="HVE191:HVL191"/>
    <mergeCell ref="HVM191:HVT191"/>
    <mergeCell ref="HVU191:HWB191"/>
    <mergeCell ref="HSK191:HSR191"/>
    <mergeCell ref="HSS191:HSZ191"/>
    <mergeCell ref="HTA191:HTH191"/>
    <mergeCell ref="HTI191:HTP191"/>
    <mergeCell ref="HTQ191:HTX191"/>
    <mergeCell ref="HTY191:HUF191"/>
    <mergeCell ref="HQO191:HQV191"/>
    <mergeCell ref="HQW191:HRD191"/>
    <mergeCell ref="HRE191:HRL191"/>
    <mergeCell ref="HRM191:HRT191"/>
    <mergeCell ref="HRU191:HSB191"/>
    <mergeCell ref="HSC191:HSJ191"/>
    <mergeCell ref="HOS191:HOZ191"/>
    <mergeCell ref="HPA191:HPH191"/>
    <mergeCell ref="HPI191:HPP191"/>
    <mergeCell ref="HPQ191:HPX191"/>
    <mergeCell ref="HPY191:HQF191"/>
    <mergeCell ref="HQG191:HQN191"/>
    <mergeCell ref="HMW191:HND191"/>
    <mergeCell ref="HNE191:HNL191"/>
    <mergeCell ref="HNM191:HNT191"/>
    <mergeCell ref="HNU191:HOB191"/>
    <mergeCell ref="HOC191:HOJ191"/>
    <mergeCell ref="HOK191:HOR191"/>
    <mergeCell ref="HLA191:HLH191"/>
    <mergeCell ref="HLI191:HLP191"/>
    <mergeCell ref="HLQ191:HLX191"/>
    <mergeCell ref="HLY191:HMF191"/>
    <mergeCell ref="HMG191:HMN191"/>
    <mergeCell ref="HMO191:HMV191"/>
    <mergeCell ref="HJE191:HJL191"/>
    <mergeCell ref="HJM191:HJT191"/>
    <mergeCell ref="HJU191:HKB191"/>
    <mergeCell ref="HKC191:HKJ191"/>
    <mergeCell ref="HKK191:HKR191"/>
    <mergeCell ref="HKS191:HKZ191"/>
    <mergeCell ref="HHI191:HHP191"/>
    <mergeCell ref="HHQ191:HHX191"/>
    <mergeCell ref="HHY191:HIF191"/>
    <mergeCell ref="HIG191:HIN191"/>
    <mergeCell ref="HIO191:HIV191"/>
    <mergeCell ref="HIW191:HJD191"/>
    <mergeCell ref="HFM191:HFT191"/>
    <mergeCell ref="HFU191:HGB191"/>
    <mergeCell ref="HGC191:HGJ191"/>
    <mergeCell ref="HGK191:HGR191"/>
    <mergeCell ref="HGS191:HGZ191"/>
    <mergeCell ref="HHA191:HHH191"/>
    <mergeCell ref="HDQ191:HDX191"/>
    <mergeCell ref="HDY191:HEF191"/>
    <mergeCell ref="HEG191:HEN191"/>
    <mergeCell ref="HEO191:HEV191"/>
    <mergeCell ref="HEW191:HFD191"/>
    <mergeCell ref="HFE191:HFL191"/>
    <mergeCell ref="HBU191:HCB191"/>
    <mergeCell ref="HCC191:HCJ191"/>
    <mergeCell ref="HCK191:HCR191"/>
    <mergeCell ref="HCS191:HCZ191"/>
    <mergeCell ref="HDA191:HDH191"/>
    <mergeCell ref="HDI191:HDP191"/>
    <mergeCell ref="GZY191:HAF191"/>
    <mergeCell ref="HAG191:HAN191"/>
    <mergeCell ref="HAO191:HAV191"/>
    <mergeCell ref="HAW191:HBD191"/>
    <mergeCell ref="HBE191:HBL191"/>
    <mergeCell ref="HBM191:HBT191"/>
    <mergeCell ref="GYC191:GYJ191"/>
    <mergeCell ref="GYK191:GYR191"/>
    <mergeCell ref="GYS191:GYZ191"/>
    <mergeCell ref="GZA191:GZH191"/>
    <mergeCell ref="GZI191:GZP191"/>
    <mergeCell ref="GZQ191:GZX191"/>
    <mergeCell ref="GWG191:GWN191"/>
    <mergeCell ref="GWO191:GWV191"/>
    <mergeCell ref="GWW191:GXD191"/>
    <mergeCell ref="GXE191:GXL191"/>
    <mergeCell ref="GXM191:GXT191"/>
    <mergeCell ref="GXU191:GYB191"/>
    <mergeCell ref="GUK191:GUR191"/>
    <mergeCell ref="GUS191:GUZ191"/>
    <mergeCell ref="GVA191:GVH191"/>
    <mergeCell ref="GVI191:GVP191"/>
    <mergeCell ref="GVQ191:GVX191"/>
    <mergeCell ref="GVY191:GWF191"/>
    <mergeCell ref="GSO191:GSV191"/>
    <mergeCell ref="GSW191:GTD191"/>
    <mergeCell ref="GTE191:GTL191"/>
    <mergeCell ref="GTM191:GTT191"/>
    <mergeCell ref="GTU191:GUB191"/>
    <mergeCell ref="GUC191:GUJ191"/>
    <mergeCell ref="GQS191:GQZ191"/>
    <mergeCell ref="GRA191:GRH191"/>
    <mergeCell ref="GRI191:GRP191"/>
    <mergeCell ref="GRQ191:GRX191"/>
    <mergeCell ref="GRY191:GSF191"/>
    <mergeCell ref="GSG191:GSN191"/>
    <mergeCell ref="GOW191:GPD191"/>
    <mergeCell ref="GPE191:GPL191"/>
    <mergeCell ref="GPM191:GPT191"/>
    <mergeCell ref="GPU191:GQB191"/>
    <mergeCell ref="GQC191:GQJ191"/>
    <mergeCell ref="GQK191:GQR191"/>
    <mergeCell ref="GNA191:GNH191"/>
    <mergeCell ref="GNI191:GNP191"/>
    <mergeCell ref="GNQ191:GNX191"/>
    <mergeCell ref="GNY191:GOF191"/>
    <mergeCell ref="GOG191:GON191"/>
    <mergeCell ref="GOO191:GOV191"/>
    <mergeCell ref="GLE191:GLL191"/>
    <mergeCell ref="GLM191:GLT191"/>
    <mergeCell ref="GLU191:GMB191"/>
    <mergeCell ref="GMC191:GMJ191"/>
    <mergeCell ref="GMK191:GMR191"/>
    <mergeCell ref="GMS191:GMZ191"/>
    <mergeCell ref="GJI191:GJP191"/>
    <mergeCell ref="GJQ191:GJX191"/>
    <mergeCell ref="GJY191:GKF191"/>
    <mergeCell ref="GKG191:GKN191"/>
    <mergeCell ref="GKO191:GKV191"/>
    <mergeCell ref="GKW191:GLD191"/>
    <mergeCell ref="GHM191:GHT191"/>
    <mergeCell ref="GHU191:GIB191"/>
    <mergeCell ref="GIC191:GIJ191"/>
    <mergeCell ref="GIK191:GIR191"/>
    <mergeCell ref="GIS191:GIZ191"/>
    <mergeCell ref="GJA191:GJH191"/>
    <mergeCell ref="GFQ191:GFX191"/>
    <mergeCell ref="GFY191:GGF191"/>
    <mergeCell ref="GGG191:GGN191"/>
    <mergeCell ref="GGO191:GGV191"/>
    <mergeCell ref="GGW191:GHD191"/>
    <mergeCell ref="GHE191:GHL191"/>
    <mergeCell ref="GDU191:GEB191"/>
    <mergeCell ref="GEC191:GEJ191"/>
    <mergeCell ref="GEK191:GER191"/>
    <mergeCell ref="GES191:GEZ191"/>
    <mergeCell ref="GFA191:GFH191"/>
    <mergeCell ref="GFI191:GFP191"/>
    <mergeCell ref="GBY191:GCF191"/>
    <mergeCell ref="GCG191:GCN191"/>
    <mergeCell ref="GCO191:GCV191"/>
    <mergeCell ref="GCW191:GDD191"/>
    <mergeCell ref="GDE191:GDL191"/>
    <mergeCell ref="GDM191:GDT191"/>
    <mergeCell ref="GAC191:GAJ191"/>
    <mergeCell ref="GAK191:GAR191"/>
    <mergeCell ref="GAS191:GAZ191"/>
    <mergeCell ref="GBA191:GBH191"/>
    <mergeCell ref="GBI191:GBP191"/>
    <mergeCell ref="GBQ191:GBX191"/>
    <mergeCell ref="FYG191:FYN191"/>
    <mergeCell ref="FYO191:FYV191"/>
    <mergeCell ref="FYW191:FZD191"/>
    <mergeCell ref="FZE191:FZL191"/>
    <mergeCell ref="FZM191:FZT191"/>
    <mergeCell ref="FZU191:GAB191"/>
    <mergeCell ref="FWK191:FWR191"/>
    <mergeCell ref="FWS191:FWZ191"/>
    <mergeCell ref="FXA191:FXH191"/>
    <mergeCell ref="FXI191:FXP191"/>
    <mergeCell ref="FXQ191:FXX191"/>
    <mergeCell ref="FXY191:FYF191"/>
    <mergeCell ref="FUO191:FUV191"/>
    <mergeCell ref="FUW191:FVD191"/>
    <mergeCell ref="FVE191:FVL191"/>
    <mergeCell ref="FVM191:FVT191"/>
    <mergeCell ref="FVU191:FWB191"/>
    <mergeCell ref="FWC191:FWJ191"/>
    <mergeCell ref="FSS191:FSZ191"/>
    <mergeCell ref="FTA191:FTH191"/>
    <mergeCell ref="FTI191:FTP191"/>
    <mergeCell ref="FTQ191:FTX191"/>
    <mergeCell ref="FTY191:FUF191"/>
    <mergeCell ref="FUG191:FUN191"/>
    <mergeCell ref="FQW191:FRD191"/>
    <mergeCell ref="FRE191:FRL191"/>
    <mergeCell ref="FRM191:FRT191"/>
    <mergeCell ref="FRU191:FSB191"/>
    <mergeCell ref="FSC191:FSJ191"/>
    <mergeCell ref="FSK191:FSR191"/>
    <mergeCell ref="FPA191:FPH191"/>
    <mergeCell ref="FPI191:FPP191"/>
    <mergeCell ref="FPQ191:FPX191"/>
    <mergeCell ref="FPY191:FQF191"/>
    <mergeCell ref="FQG191:FQN191"/>
    <mergeCell ref="FQO191:FQV191"/>
    <mergeCell ref="FNE191:FNL191"/>
    <mergeCell ref="FNM191:FNT191"/>
    <mergeCell ref="FNU191:FOB191"/>
    <mergeCell ref="FOC191:FOJ191"/>
    <mergeCell ref="FOK191:FOR191"/>
    <mergeCell ref="FOS191:FOZ191"/>
    <mergeCell ref="FLI191:FLP191"/>
    <mergeCell ref="FLQ191:FLX191"/>
    <mergeCell ref="FLY191:FMF191"/>
    <mergeCell ref="FMG191:FMN191"/>
    <mergeCell ref="FMO191:FMV191"/>
    <mergeCell ref="FMW191:FND191"/>
    <mergeCell ref="FJM191:FJT191"/>
    <mergeCell ref="FJU191:FKB191"/>
    <mergeCell ref="FKC191:FKJ191"/>
    <mergeCell ref="FKK191:FKR191"/>
    <mergeCell ref="FKS191:FKZ191"/>
    <mergeCell ref="FLA191:FLH191"/>
    <mergeCell ref="FHQ191:FHX191"/>
    <mergeCell ref="FHY191:FIF191"/>
    <mergeCell ref="FIG191:FIN191"/>
    <mergeCell ref="FIO191:FIV191"/>
    <mergeCell ref="FIW191:FJD191"/>
    <mergeCell ref="FJE191:FJL191"/>
    <mergeCell ref="FFU191:FGB191"/>
    <mergeCell ref="FGC191:FGJ191"/>
    <mergeCell ref="FGK191:FGR191"/>
    <mergeCell ref="FGS191:FGZ191"/>
    <mergeCell ref="FHA191:FHH191"/>
    <mergeCell ref="FHI191:FHP191"/>
    <mergeCell ref="FDY191:FEF191"/>
    <mergeCell ref="FEG191:FEN191"/>
    <mergeCell ref="FEO191:FEV191"/>
    <mergeCell ref="FEW191:FFD191"/>
    <mergeCell ref="FFE191:FFL191"/>
    <mergeCell ref="FFM191:FFT191"/>
    <mergeCell ref="FCC191:FCJ191"/>
    <mergeCell ref="FCK191:FCR191"/>
    <mergeCell ref="FCS191:FCZ191"/>
    <mergeCell ref="FDA191:FDH191"/>
    <mergeCell ref="FDI191:FDP191"/>
    <mergeCell ref="FDQ191:FDX191"/>
    <mergeCell ref="FAG191:FAN191"/>
    <mergeCell ref="FAO191:FAV191"/>
    <mergeCell ref="FAW191:FBD191"/>
    <mergeCell ref="FBE191:FBL191"/>
    <mergeCell ref="FBM191:FBT191"/>
    <mergeCell ref="FBU191:FCB191"/>
    <mergeCell ref="EYK191:EYR191"/>
    <mergeCell ref="EYS191:EYZ191"/>
    <mergeCell ref="EZA191:EZH191"/>
    <mergeCell ref="EZI191:EZP191"/>
    <mergeCell ref="EZQ191:EZX191"/>
    <mergeCell ref="EZY191:FAF191"/>
    <mergeCell ref="EWO191:EWV191"/>
    <mergeCell ref="EWW191:EXD191"/>
    <mergeCell ref="EXE191:EXL191"/>
    <mergeCell ref="EXM191:EXT191"/>
    <mergeCell ref="EXU191:EYB191"/>
    <mergeCell ref="EYC191:EYJ191"/>
    <mergeCell ref="EUS191:EUZ191"/>
    <mergeCell ref="EVA191:EVH191"/>
    <mergeCell ref="EVI191:EVP191"/>
    <mergeCell ref="EVQ191:EVX191"/>
    <mergeCell ref="EVY191:EWF191"/>
    <mergeCell ref="EWG191:EWN191"/>
    <mergeCell ref="ESW191:ETD191"/>
    <mergeCell ref="ETE191:ETL191"/>
    <mergeCell ref="ETM191:ETT191"/>
    <mergeCell ref="ETU191:EUB191"/>
    <mergeCell ref="EUC191:EUJ191"/>
    <mergeCell ref="EUK191:EUR191"/>
    <mergeCell ref="ERA191:ERH191"/>
    <mergeCell ref="ERI191:ERP191"/>
    <mergeCell ref="ERQ191:ERX191"/>
    <mergeCell ref="ERY191:ESF191"/>
    <mergeCell ref="ESG191:ESN191"/>
    <mergeCell ref="ESO191:ESV191"/>
    <mergeCell ref="EPE191:EPL191"/>
    <mergeCell ref="EPM191:EPT191"/>
    <mergeCell ref="EPU191:EQB191"/>
    <mergeCell ref="EQC191:EQJ191"/>
    <mergeCell ref="EQK191:EQR191"/>
    <mergeCell ref="EQS191:EQZ191"/>
    <mergeCell ref="ENI191:ENP191"/>
    <mergeCell ref="ENQ191:ENX191"/>
    <mergeCell ref="ENY191:EOF191"/>
    <mergeCell ref="EOG191:EON191"/>
    <mergeCell ref="EOO191:EOV191"/>
    <mergeCell ref="EOW191:EPD191"/>
    <mergeCell ref="ELM191:ELT191"/>
    <mergeCell ref="ELU191:EMB191"/>
    <mergeCell ref="EMC191:EMJ191"/>
    <mergeCell ref="EMK191:EMR191"/>
    <mergeCell ref="EMS191:EMZ191"/>
    <mergeCell ref="ENA191:ENH191"/>
    <mergeCell ref="EJQ191:EJX191"/>
    <mergeCell ref="EJY191:EKF191"/>
    <mergeCell ref="EKG191:EKN191"/>
    <mergeCell ref="EKO191:EKV191"/>
    <mergeCell ref="EKW191:ELD191"/>
    <mergeCell ref="ELE191:ELL191"/>
    <mergeCell ref="EHU191:EIB191"/>
    <mergeCell ref="EIC191:EIJ191"/>
    <mergeCell ref="EIK191:EIR191"/>
    <mergeCell ref="EIS191:EIZ191"/>
    <mergeCell ref="EJA191:EJH191"/>
    <mergeCell ref="EJI191:EJP191"/>
    <mergeCell ref="EFY191:EGF191"/>
    <mergeCell ref="EGG191:EGN191"/>
    <mergeCell ref="EGO191:EGV191"/>
    <mergeCell ref="EGW191:EHD191"/>
    <mergeCell ref="EHE191:EHL191"/>
    <mergeCell ref="EHM191:EHT191"/>
    <mergeCell ref="EEC191:EEJ191"/>
    <mergeCell ref="EEK191:EER191"/>
    <mergeCell ref="EES191:EEZ191"/>
    <mergeCell ref="EFA191:EFH191"/>
    <mergeCell ref="EFI191:EFP191"/>
    <mergeCell ref="EFQ191:EFX191"/>
    <mergeCell ref="ECG191:ECN191"/>
    <mergeCell ref="ECO191:ECV191"/>
    <mergeCell ref="ECW191:EDD191"/>
    <mergeCell ref="EDE191:EDL191"/>
    <mergeCell ref="EDM191:EDT191"/>
    <mergeCell ref="EDU191:EEB191"/>
    <mergeCell ref="EAK191:EAR191"/>
    <mergeCell ref="EAS191:EAZ191"/>
    <mergeCell ref="EBA191:EBH191"/>
    <mergeCell ref="EBI191:EBP191"/>
    <mergeCell ref="EBQ191:EBX191"/>
    <mergeCell ref="EBY191:ECF191"/>
    <mergeCell ref="DYO191:DYV191"/>
    <mergeCell ref="DYW191:DZD191"/>
    <mergeCell ref="DZE191:DZL191"/>
    <mergeCell ref="DZM191:DZT191"/>
    <mergeCell ref="DZU191:EAB191"/>
    <mergeCell ref="EAC191:EAJ191"/>
    <mergeCell ref="DWS191:DWZ191"/>
    <mergeCell ref="DXA191:DXH191"/>
    <mergeCell ref="DXI191:DXP191"/>
    <mergeCell ref="DXQ191:DXX191"/>
    <mergeCell ref="DXY191:DYF191"/>
    <mergeCell ref="DYG191:DYN191"/>
    <mergeCell ref="DUW191:DVD191"/>
    <mergeCell ref="DVE191:DVL191"/>
    <mergeCell ref="DVM191:DVT191"/>
    <mergeCell ref="DVU191:DWB191"/>
    <mergeCell ref="DWC191:DWJ191"/>
    <mergeCell ref="DWK191:DWR191"/>
    <mergeCell ref="DTA191:DTH191"/>
    <mergeCell ref="DTI191:DTP191"/>
    <mergeCell ref="DTQ191:DTX191"/>
    <mergeCell ref="DTY191:DUF191"/>
    <mergeCell ref="DUG191:DUN191"/>
    <mergeCell ref="DUO191:DUV191"/>
    <mergeCell ref="DRE191:DRL191"/>
    <mergeCell ref="DRM191:DRT191"/>
    <mergeCell ref="DRU191:DSB191"/>
    <mergeCell ref="DSC191:DSJ191"/>
    <mergeCell ref="DSK191:DSR191"/>
    <mergeCell ref="DSS191:DSZ191"/>
    <mergeCell ref="DPI191:DPP191"/>
    <mergeCell ref="DPQ191:DPX191"/>
    <mergeCell ref="DPY191:DQF191"/>
    <mergeCell ref="DQG191:DQN191"/>
    <mergeCell ref="DQO191:DQV191"/>
    <mergeCell ref="DQW191:DRD191"/>
    <mergeCell ref="DNM191:DNT191"/>
    <mergeCell ref="DNU191:DOB191"/>
    <mergeCell ref="DOC191:DOJ191"/>
    <mergeCell ref="DOK191:DOR191"/>
    <mergeCell ref="DOS191:DOZ191"/>
    <mergeCell ref="DPA191:DPH191"/>
    <mergeCell ref="DLQ191:DLX191"/>
    <mergeCell ref="DLY191:DMF191"/>
    <mergeCell ref="DMG191:DMN191"/>
    <mergeCell ref="DMO191:DMV191"/>
    <mergeCell ref="DMW191:DND191"/>
    <mergeCell ref="DNE191:DNL191"/>
    <mergeCell ref="DJU191:DKB191"/>
    <mergeCell ref="DKC191:DKJ191"/>
    <mergeCell ref="DKK191:DKR191"/>
    <mergeCell ref="DKS191:DKZ191"/>
    <mergeCell ref="DLA191:DLH191"/>
    <mergeCell ref="DLI191:DLP191"/>
    <mergeCell ref="DHY191:DIF191"/>
    <mergeCell ref="DIG191:DIN191"/>
    <mergeCell ref="DIO191:DIV191"/>
    <mergeCell ref="DIW191:DJD191"/>
    <mergeCell ref="DJE191:DJL191"/>
    <mergeCell ref="DJM191:DJT191"/>
    <mergeCell ref="DGC191:DGJ191"/>
    <mergeCell ref="DGK191:DGR191"/>
    <mergeCell ref="DGS191:DGZ191"/>
    <mergeCell ref="DHA191:DHH191"/>
    <mergeCell ref="DHI191:DHP191"/>
    <mergeCell ref="DHQ191:DHX191"/>
    <mergeCell ref="DEG191:DEN191"/>
    <mergeCell ref="DEO191:DEV191"/>
    <mergeCell ref="DEW191:DFD191"/>
    <mergeCell ref="DFE191:DFL191"/>
    <mergeCell ref="DFM191:DFT191"/>
    <mergeCell ref="DFU191:DGB191"/>
    <mergeCell ref="DCK191:DCR191"/>
    <mergeCell ref="DCS191:DCZ191"/>
    <mergeCell ref="DDA191:DDH191"/>
    <mergeCell ref="DDI191:DDP191"/>
    <mergeCell ref="DDQ191:DDX191"/>
    <mergeCell ref="DDY191:DEF191"/>
    <mergeCell ref="DAO191:DAV191"/>
    <mergeCell ref="DAW191:DBD191"/>
    <mergeCell ref="DBE191:DBL191"/>
    <mergeCell ref="DBM191:DBT191"/>
    <mergeCell ref="DBU191:DCB191"/>
    <mergeCell ref="DCC191:DCJ191"/>
    <mergeCell ref="CYS191:CYZ191"/>
    <mergeCell ref="CZA191:CZH191"/>
    <mergeCell ref="CZI191:CZP191"/>
    <mergeCell ref="CZQ191:CZX191"/>
    <mergeCell ref="CZY191:DAF191"/>
    <mergeCell ref="DAG191:DAN191"/>
    <mergeCell ref="CWW191:CXD191"/>
    <mergeCell ref="CXE191:CXL191"/>
    <mergeCell ref="CXM191:CXT191"/>
    <mergeCell ref="CXU191:CYB191"/>
    <mergeCell ref="CYC191:CYJ191"/>
    <mergeCell ref="CYK191:CYR191"/>
    <mergeCell ref="CVA191:CVH191"/>
    <mergeCell ref="CVI191:CVP191"/>
    <mergeCell ref="CVQ191:CVX191"/>
    <mergeCell ref="CVY191:CWF191"/>
    <mergeCell ref="CWG191:CWN191"/>
    <mergeCell ref="CWO191:CWV191"/>
    <mergeCell ref="CTE191:CTL191"/>
    <mergeCell ref="CTM191:CTT191"/>
    <mergeCell ref="CTU191:CUB191"/>
    <mergeCell ref="CUC191:CUJ191"/>
    <mergeCell ref="CUK191:CUR191"/>
    <mergeCell ref="CUS191:CUZ191"/>
    <mergeCell ref="CRI191:CRP191"/>
    <mergeCell ref="CRQ191:CRX191"/>
    <mergeCell ref="CRY191:CSF191"/>
    <mergeCell ref="CSG191:CSN191"/>
    <mergeCell ref="CSO191:CSV191"/>
    <mergeCell ref="CSW191:CTD191"/>
    <mergeCell ref="CPM191:CPT191"/>
    <mergeCell ref="CPU191:CQB191"/>
    <mergeCell ref="CQC191:CQJ191"/>
    <mergeCell ref="CQK191:CQR191"/>
    <mergeCell ref="CQS191:CQZ191"/>
    <mergeCell ref="CRA191:CRH191"/>
    <mergeCell ref="CNQ191:CNX191"/>
    <mergeCell ref="CNY191:COF191"/>
    <mergeCell ref="COG191:CON191"/>
    <mergeCell ref="COO191:COV191"/>
    <mergeCell ref="COW191:CPD191"/>
    <mergeCell ref="CPE191:CPL191"/>
    <mergeCell ref="CLU191:CMB191"/>
    <mergeCell ref="CMC191:CMJ191"/>
    <mergeCell ref="CMK191:CMR191"/>
    <mergeCell ref="CMS191:CMZ191"/>
    <mergeCell ref="CNA191:CNH191"/>
    <mergeCell ref="CNI191:CNP191"/>
    <mergeCell ref="CJY191:CKF191"/>
    <mergeCell ref="CKG191:CKN191"/>
    <mergeCell ref="CKO191:CKV191"/>
    <mergeCell ref="CKW191:CLD191"/>
    <mergeCell ref="CLE191:CLL191"/>
    <mergeCell ref="CLM191:CLT191"/>
    <mergeCell ref="CIC191:CIJ191"/>
    <mergeCell ref="CIK191:CIR191"/>
    <mergeCell ref="CIS191:CIZ191"/>
    <mergeCell ref="CJA191:CJH191"/>
    <mergeCell ref="CJI191:CJP191"/>
    <mergeCell ref="CJQ191:CJX191"/>
    <mergeCell ref="CGG191:CGN191"/>
    <mergeCell ref="CGO191:CGV191"/>
    <mergeCell ref="CGW191:CHD191"/>
    <mergeCell ref="CHE191:CHL191"/>
    <mergeCell ref="CHM191:CHT191"/>
    <mergeCell ref="CHU191:CIB191"/>
    <mergeCell ref="CEK191:CER191"/>
    <mergeCell ref="CES191:CEZ191"/>
    <mergeCell ref="CFA191:CFH191"/>
    <mergeCell ref="CFI191:CFP191"/>
    <mergeCell ref="CFQ191:CFX191"/>
    <mergeCell ref="CFY191:CGF191"/>
    <mergeCell ref="CCO191:CCV191"/>
    <mergeCell ref="CCW191:CDD191"/>
    <mergeCell ref="CDE191:CDL191"/>
    <mergeCell ref="CDM191:CDT191"/>
    <mergeCell ref="CDU191:CEB191"/>
    <mergeCell ref="CEC191:CEJ191"/>
    <mergeCell ref="CAS191:CAZ191"/>
    <mergeCell ref="CBA191:CBH191"/>
    <mergeCell ref="CBI191:CBP191"/>
    <mergeCell ref="CBQ191:CBX191"/>
    <mergeCell ref="CBY191:CCF191"/>
    <mergeCell ref="CCG191:CCN191"/>
    <mergeCell ref="BYW191:BZD191"/>
    <mergeCell ref="BZE191:BZL191"/>
    <mergeCell ref="BZM191:BZT191"/>
    <mergeCell ref="BZU191:CAB191"/>
    <mergeCell ref="CAC191:CAJ191"/>
    <mergeCell ref="CAK191:CAR191"/>
    <mergeCell ref="BXA191:BXH191"/>
    <mergeCell ref="BXI191:BXP191"/>
    <mergeCell ref="BXQ191:BXX191"/>
    <mergeCell ref="BXY191:BYF191"/>
    <mergeCell ref="BYG191:BYN191"/>
    <mergeCell ref="BYO191:BYV191"/>
    <mergeCell ref="BVE191:BVL191"/>
    <mergeCell ref="BVM191:BVT191"/>
    <mergeCell ref="BVU191:BWB191"/>
    <mergeCell ref="BWC191:BWJ191"/>
    <mergeCell ref="BWK191:BWR191"/>
    <mergeCell ref="BWS191:BWZ191"/>
    <mergeCell ref="BTI191:BTP191"/>
    <mergeCell ref="BTQ191:BTX191"/>
    <mergeCell ref="BTY191:BUF191"/>
    <mergeCell ref="BUG191:BUN191"/>
    <mergeCell ref="BUO191:BUV191"/>
    <mergeCell ref="BUW191:BVD191"/>
    <mergeCell ref="BRM191:BRT191"/>
    <mergeCell ref="BRU191:BSB191"/>
    <mergeCell ref="BSC191:BSJ191"/>
    <mergeCell ref="BSK191:BSR191"/>
    <mergeCell ref="BSS191:BSZ191"/>
    <mergeCell ref="BTA191:BTH191"/>
    <mergeCell ref="BPQ191:BPX191"/>
    <mergeCell ref="BPY191:BQF191"/>
    <mergeCell ref="BQG191:BQN191"/>
    <mergeCell ref="BQO191:BQV191"/>
    <mergeCell ref="BQW191:BRD191"/>
    <mergeCell ref="BRE191:BRL191"/>
    <mergeCell ref="BNU191:BOB191"/>
    <mergeCell ref="BOC191:BOJ191"/>
    <mergeCell ref="BOK191:BOR191"/>
    <mergeCell ref="BOS191:BOZ191"/>
    <mergeCell ref="BPA191:BPH191"/>
    <mergeCell ref="BPI191:BPP191"/>
    <mergeCell ref="BLY191:BMF191"/>
    <mergeCell ref="BMG191:BMN191"/>
    <mergeCell ref="BMO191:BMV191"/>
    <mergeCell ref="BMW191:BND191"/>
    <mergeCell ref="BNE191:BNL191"/>
    <mergeCell ref="BNM191:BNT191"/>
    <mergeCell ref="BKC191:BKJ191"/>
    <mergeCell ref="BKK191:BKR191"/>
    <mergeCell ref="BKS191:BKZ191"/>
    <mergeCell ref="BLA191:BLH191"/>
    <mergeCell ref="BLI191:BLP191"/>
    <mergeCell ref="BLQ191:BLX191"/>
    <mergeCell ref="BIG191:BIN191"/>
    <mergeCell ref="BIO191:BIV191"/>
    <mergeCell ref="BIW191:BJD191"/>
    <mergeCell ref="BJE191:BJL191"/>
    <mergeCell ref="BJM191:BJT191"/>
    <mergeCell ref="BJU191:BKB191"/>
    <mergeCell ref="BGK191:BGR191"/>
    <mergeCell ref="BGS191:BGZ191"/>
    <mergeCell ref="BHA191:BHH191"/>
    <mergeCell ref="BHI191:BHP191"/>
    <mergeCell ref="BHQ191:BHX191"/>
    <mergeCell ref="BHY191:BIF191"/>
    <mergeCell ref="BEO191:BEV191"/>
    <mergeCell ref="BEW191:BFD191"/>
    <mergeCell ref="BFE191:BFL191"/>
    <mergeCell ref="BFM191:BFT191"/>
    <mergeCell ref="BFU191:BGB191"/>
    <mergeCell ref="BGC191:BGJ191"/>
    <mergeCell ref="BCS191:BCZ191"/>
    <mergeCell ref="BDA191:BDH191"/>
    <mergeCell ref="BDI191:BDP191"/>
    <mergeCell ref="BDQ191:BDX191"/>
    <mergeCell ref="BDY191:BEF191"/>
    <mergeCell ref="BEG191:BEN191"/>
    <mergeCell ref="BAW191:BBD191"/>
    <mergeCell ref="BBE191:BBL191"/>
    <mergeCell ref="BBM191:BBT191"/>
    <mergeCell ref="BBU191:BCB191"/>
    <mergeCell ref="BCC191:BCJ191"/>
    <mergeCell ref="BCK191:BCR191"/>
    <mergeCell ref="AZA191:AZH191"/>
    <mergeCell ref="AZI191:AZP191"/>
    <mergeCell ref="AZQ191:AZX191"/>
    <mergeCell ref="AZY191:BAF191"/>
    <mergeCell ref="BAG191:BAN191"/>
    <mergeCell ref="BAO191:BAV191"/>
    <mergeCell ref="AXE191:AXL191"/>
    <mergeCell ref="AXM191:AXT191"/>
    <mergeCell ref="AXU191:AYB191"/>
    <mergeCell ref="AYC191:AYJ191"/>
    <mergeCell ref="AYK191:AYR191"/>
    <mergeCell ref="AYS191:AYZ191"/>
    <mergeCell ref="AVI191:AVP191"/>
    <mergeCell ref="AVQ191:AVX191"/>
    <mergeCell ref="AVY191:AWF191"/>
    <mergeCell ref="AWG191:AWN191"/>
    <mergeCell ref="AWO191:AWV191"/>
    <mergeCell ref="AWW191:AXD191"/>
    <mergeCell ref="ATM191:ATT191"/>
    <mergeCell ref="ATU191:AUB191"/>
    <mergeCell ref="AUC191:AUJ191"/>
    <mergeCell ref="AUK191:AUR191"/>
    <mergeCell ref="AUS191:AUZ191"/>
    <mergeCell ref="AVA191:AVH191"/>
    <mergeCell ref="ARQ191:ARX191"/>
    <mergeCell ref="ARY191:ASF191"/>
    <mergeCell ref="ASG191:ASN191"/>
    <mergeCell ref="ASO191:ASV191"/>
    <mergeCell ref="ASW191:ATD191"/>
    <mergeCell ref="ATE191:ATL191"/>
    <mergeCell ref="APU191:AQB191"/>
    <mergeCell ref="AQC191:AQJ191"/>
    <mergeCell ref="AQK191:AQR191"/>
    <mergeCell ref="AQS191:AQZ191"/>
    <mergeCell ref="ARA191:ARH191"/>
    <mergeCell ref="ARI191:ARP191"/>
    <mergeCell ref="ANY191:AOF191"/>
    <mergeCell ref="AOG191:AON191"/>
    <mergeCell ref="AOO191:AOV191"/>
    <mergeCell ref="AOW191:APD191"/>
    <mergeCell ref="APE191:APL191"/>
    <mergeCell ref="APM191:APT191"/>
    <mergeCell ref="AMC191:AMJ191"/>
    <mergeCell ref="AMK191:AMR191"/>
    <mergeCell ref="AMS191:AMZ191"/>
    <mergeCell ref="ANA191:ANH191"/>
    <mergeCell ref="ANI191:ANP191"/>
    <mergeCell ref="ANQ191:ANX191"/>
    <mergeCell ref="AKG191:AKN191"/>
    <mergeCell ref="AKO191:AKV191"/>
    <mergeCell ref="AKW191:ALD191"/>
    <mergeCell ref="ALE191:ALL191"/>
    <mergeCell ref="ALM191:ALT191"/>
    <mergeCell ref="ALU191:AMB191"/>
    <mergeCell ref="AIK191:AIR191"/>
    <mergeCell ref="AIS191:AIZ191"/>
    <mergeCell ref="AJA191:AJH191"/>
    <mergeCell ref="AJI191:AJP191"/>
    <mergeCell ref="AJQ191:AJX191"/>
    <mergeCell ref="AJY191:AKF191"/>
    <mergeCell ref="AGO191:AGV191"/>
    <mergeCell ref="AGW191:AHD191"/>
    <mergeCell ref="AHE191:AHL191"/>
    <mergeCell ref="AHM191:AHT191"/>
    <mergeCell ref="AHU191:AIB191"/>
    <mergeCell ref="AIC191:AIJ191"/>
    <mergeCell ref="AES191:AEZ191"/>
    <mergeCell ref="AFA191:AFH191"/>
    <mergeCell ref="AFI191:AFP191"/>
    <mergeCell ref="AFQ191:AFX191"/>
    <mergeCell ref="AFY191:AGF191"/>
    <mergeCell ref="AGG191:AGN191"/>
    <mergeCell ref="ACW191:ADD191"/>
    <mergeCell ref="ADE191:ADL191"/>
    <mergeCell ref="ADM191:ADT191"/>
    <mergeCell ref="ADU191:AEB191"/>
    <mergeCell ref="AEC191:AEJ191"/>
    <mergeCell ref="AEK191:AER191"/>
    <mergeCell ref="ABA191:ABH191"/>
    <mergeCell ref="ABI191:ABP191"/>
    <mergeCell ref="ABQ191:ABX191"/>
    <mergeCell ref="ABY191:ACF191"/>
    <mergeCell ref="ACG191:ACN191"/>
    <mergeCell ref="ACO191:ACV191"/>
    <mergeCell ref="ZE191:ZL191"/>
    <mergeCell ref="ZM191:ZT191"/>
    <mergeCell ref="ZU191:AAB191"/>
    <mergeCell ref="AAC191:AAJ191"/>
    <mergeCell ref="AAK191:AAR191"/>
    <mergeCell ref="AAS191:AAZ191"/>
    <mergeCell ref="XI191:XP191"/>
    <mergeCell ref="XQ191:XX191"/>
    <mergeCell ref="XY191:YF191"/>
    <mergeCell ref="YG191:YN191"/>
    <mergeCell ref="YO191:YV191"/>
    <mergeCell ref="YW191:ZD191"/>
    <mergeCell ref="VM191:VT191"/>
    <mergeCell ref="VU191:WB191"/>
    <mergeCell ref="WC191:WJ191"/>
    <mergeCell ref="WK191:WR191"/>
    <mergeCell ref="WS191:WZ191"/>
    <mergeCell ref="XA191:XH191"/>
    <mergeCell ref="TQ191:TX191"/>
    <mergeCell ref="TY191:UF191"/>
    <mergeCell ref="UG191:UN191"/>
    <mergeCell ref="UO191:UV191"/>
    <mergeCell ref="UW191:VD191"/>
    <mergeCell ref="VE191:VL191"/>
    <mergeCell ref="RU191:SB191"/>
    <mergeCell ref="SC191:SJ191"/>
    <mergeCell ref="SK191:SR191"/>
    <mergeCell ref="SS191:SZ191"/>
    <mergeCell ref="TA191:TH191"/>
    <mergeCell ref="TI191:TP191"/>
    <mergeCell ref="PY191:QF191"/>
    <mergeCell ref="QG191:QN191"/>
    <mergeCell ref="QO191:QV191"/>
    <mergeCell ref="QW191:RD191"/>
    <mergeCell ref="RE191:RL191"/>
    <mergeCell ref="RM191:RT191"/>
    <mergeCell ref="OC191:OJ191"/>
    <mergeCell ref="OK191:OR191"/>
    <mergeCell ref="OS191:OZ191"/>
    <mergeCell ref="PA191:PH191"/>
    <mergeCell ref="PI191:PP191"/>
    <mergeCell ref="PQ191:PX191"/>
    <mergeCell ref="MG191:MN191"/>
    <mergeCell ref="MO191:MV191"/>
    <mergeCell ref="MW191:ND191"/>
    <mergeCell ref="NE191:NL191"/>
    <mergeCell ref="NM191:NT191"/>
    <mergeCell ref="NU191:OB191"/>
    <mergeCell ref="KK191:KR191"/>
    <mergeCell ref="KS191:KZ191"/>
    <mergeCell ref="LA191:LH191"/>
    <mergeCell ref="LI191:LP191"/>
    <mergeCell ref="LQ191:LX191"/>
    <mergeCell ref="LY191:MF191"/>
    <mergeCell ref="IO191:IV191"/>
    <mergeCell ref="IW191:JD191"/>
    <mergeCell ref="JE191:JL191"/>
    <mergeCell ref="JM191:JT191"/>
    <mergeCell ref="JU191:KB191"/>
    <mergeCell ref="KC191:KJ191"/>
    <mergeCell ref="GS191:GZ191"/>
    <mergeCell ref="HA191:HH191"/>
    <mergeCell ref="HI191:HP191"/>
    <mergeCell ref="HQ191:HX191"/>
    <mergeCell ref="HY191:IF191"/>
    <mergeCell ref="IG191:IN191"/>
    <mergeCell ref="EW191:FD191"/>
    <mergeCell ref="FE191:FL191"/>
    <mergeCell ref="FM191:FT191"/>
    <mergeCell ref="FU191:GB191"/>
    <mergeCell ref="GC191:GJ191"/>
    <mergeCell ref="GK191:GR191"/>
    <mergeCell ref="DA191:DH191"/>
    <mergeCell ref="DI191:DP191"/>
    <mergeCell ref="DQ191:DX191"/>
    <mergeCell ref="DY191:EF191"/>
    <mergeCell ref="EG191:EN191"/>
    <mergeCell ref="EO191:EV191"/>
    <mergeCell ref="BE191:BL191"/>
    <mergeCell ref="BM191:BT191"/>
    <mergeCell ref="BU191:CB191"/>
    <mergeCell ref="CC191:CJ191"/>
    <mergeCell ref="CK191:CR191"/>
    <mergeCell ref="CS191:CZ191"/>
    <mergeCell ref="XDZ189:XEF190"/>
    <mergeCell ref="XEH189:XEN190"/>
    <mergeCell ref="XEP189:XEV190"/>
    <mergeCell ref="XEX189:XFD190"/>
    <mergeCell ref="I191:P191"/>
    <mergeCell ref="Q191:X191"/>
    <mergeCell ref="Y191:AF191"/>
    <mergeCell ref="AG191:AN191"/>
    <mergeCell ref="AO191:AV191"/>
    <mergeCell ref="AW191:BD191"/>
    <mergeCell ref="XCD189:XCJ190"/>
    <mergeCell ref="XCL189:XCR190"/>
    <mergeCell ref="XCT189:XCZ190"/>
    <mergeCell ref="XDB189:XDH190"/>
    <mergeCell ref="XDJ189:XDP190"/>
    <mergeCell ref="XDR189:XDX190"/>
    <mergeCell ref="XAH189:XAN190"/>
    <mergeCell ref="XAP189:XAV190"/>
    <mergeCell ref="XAX189:XBD190"/>
    <mergeCell ref="XBF189:XBL190"/>
    <mergeCell ref="XBN189:XBT190"/>
    <mergeCell ref="XBV189:XCB190"/>
    <mergeCell ref="WYL189:WYR190"/>
    <mergeCell ref="WYT189:WYZ190"/>
    <mergeCell ref="WZB189:WZH190"/>
    <mergeCell ref="WZJ189:WZP190"/>
    <mergeCell ref="WZR189:WZX190"/>
    <mergeCell ref="WZZ189:XAF190"/>
    <mergeCell ref="WWP189:WWV190"/>
    <mergeCell ref="WWX189:WXD190"/>
    <mergeCell ref="WXF189:WXL190"/>
    <mergeCell ref="WXN189:WXT190"/>
    <mergeCell ref="WXV189:WYB190"/>
    <mergeCell ref="WYD189:WYJ190"/>
    <mergeCell ref="WUT189:WUZ190"/>
    <mergeCell ref="WVB189:WVH190"/>
    <mergeCell ref="WVJ189:WVP190"/>
    <mergeCell ref="WVR189:WVX190"/>
    <mergeCell ref="WVZ189:WWF190"/>
    <mergeCell ref="WWH189:WWN190"/>
    <mergeCell ref="WSX189:WTD190"/>
    <mergeCell ref="WTF189:WTL190"/>
    <mergeCell ref="WTN189:WTT190"/>
    <mergeCell ref="WTV189:WUB190"/>
    <mergeCell ref="WUD189:WUJ190"/>
    <mergeCell ref="WUL189:WUR190"/>
    <mergeCell ref="WRB189:WRH190"/>
    <mergeCell ref="WRJ189:WRP190"/>
    <mergeCell ref="WRR189:WRX190"/>
    <mergeCell ref="WRZ189:WSF190"/>
    <mergeCell ref="WSH189:WSN190"/>
    <mergeCell ref="WSP189:WSV190"/>
    <mergeCell ref="WPF189:WPL190"/>
    <mergeCell ref="WPN189:WPT190"/>
    <mergeCell ref="WPV189:WQB190"/>
    <mergeCell ref="WQD189:WQJ190"/>
    <mergeCell ref="WQL189:WQR190"/>
    <mergeCell ref="WQT189:WQZ190"/>
    <mergeCell ref="WNJ189:WNP190"/>
    <mergeCell ref="WNR189:WNX190"/>
    <mergeCell ref="WNZ189:WOF190"/>
    <mergeCell ref="WOH189:WON190"/>
    <mergeCell ref="WOP189:WOV190"/>
    <mergeCell ref="WOX189:WPD190"/>
    <mergeCell ref="WLN189:WLT190"/>
    <mergeCell ref="WLV189:WMB190"/>
    <mergeCell ref="WMD189:WMJ190"/>
    <mergeCell ref="WML189:WMR190"/>
    <mergeCell ref="WMT189:WMZ190"/>
    <mergeCell ref="WNB189:WNH190"/>
    <mergeCell ref="WJR189:WJX190"/>
    <mergeCell ref="WJZ189:WKF190"/>
    <mergeCell ref="WKH189:WKN190"/>
    <mergeCell ref="WKP189:WKV190"/>
    <mergeCell ref="WKX189:WLD190"/>
    <mergeCell ref="WLF189:WLL190"/>
    <mergeCell ref="WHV189:WIB190"/>
    <mergeCell ref="WID189:WIJ190"/>
    <mergeCell ref="WIL189:WIR190"/>
    <mergeCell ref="WIT189:WIZ190"/>
    <mergeCell ref="WJB189:WJH190"/>
    <mergeCell ref="WJJ189:WJP190"/>
    <mergeCell ref="WFZ189:WGF190"/>
    <mergeCell ref="WGH189:WGN190"/>
    <mergeCell ref="WGP189:WGV190"/>
    <mergeCell ref="WGX189:WHD190"/>
    <mergeCell ref="WHF189:WHL190"/>
    <mergeCell ref="WHN189:WHT190"/>
    <mergeCell ref="WED189:WEJ190"/>
    <mergeCell ref="WEL189:WER190"/>
    <mergeCell ref="WET189:WEZ190"/>
    <mergeCell ref="WFB189:WFH190"/>
    <mergeCell ref="WFJ189:WFP190"/>
    <mergeCell ref="WFR189:WFX190"/>
    <mergeCell ref="WCH189:WCN190"/>
    <mergeCell ref="WCP189:WCV190"/>
    <mergeCell ref="WCX189:WDD190"/>
    <mergeCell ref="WDF189:WDL190"/>
    <mergeCell ref="WDN189:WDT190"/>
    <mergeCell ref="WDV189:WEB190"/>
    <mergeCell ref="WAL189:WAR190"/>
    <mergeCell ref="WAT189:WAZ190"/>
    <mergeCell ref="WBB189:WBH190"/>
    <mergeCell ref="WBJ189:WBP190"/>
    <mergeCell ref="WBR189:WBX190"/>
    <mergeCell ref="WBZ189:WCF190"/>
    <mergeCell ref="VYP189:VYV190"/>
    <mergeCell ref="VYX189:VZD190"/>
    <mergeCell ref="VZF189:VZL190"/>
    <mergeCell ref="VZN189:VZT190"/>
    <mergeCell ref="VZV189:WAB190"/>
    <mergeCell ref="WAD189:WAJ190"/>
    <mergeCell ref="VWT189:VWZ190"/>
    <mergeCell ref="VXB189:VXH190"/>
    <mergeCell ref="VXJ189:VXP190"/>
    <mergeCell ref="VXR189:VXX190"/>
    <mergeCell ref="VXZ189:VYF190"/>
    <mergeCell ref="VYH189:VYN190"/>
    <mergeCell ref="VUX189:VVD190"/>
    <mergeCell ref="VVF189:VVL190"/>
    <mergeCell ref="VVN189:VVT190"/>
    <mergeCell ref="VVV189:VWB190"/>
    <mergeCell ref="VWD189:VWJ190"/>
    <mergeCell ref="VWL189:VWR190"/>
    <mergeCell ref="VTB189:VTH190"/>
    <mergeCell ref="VTJ189:VTP190"/>
    <mergeCell ref="VTR189:VTX190"/>
    <mergeCell ref="VTZ189:VUF190"/>
    <mergeCell ref="VUH189:VUN190"/>
    <mergeCell ref="VUP189:VUV190"/>
    <mergeCell ref="VRF189:VRL190"/>
    <mergeCell ref="VRN189:VRT190"/>
    <mergeCell ref="VRV189:VSB190"/>
    <mergeCell ref="VSD189:VSJ190"/>
    <mergeCell ref="VSL189:VSR190"/>
    <mergeCell ref="VST189:VSZ190"/>
    <mergeCell ref="VPJ189:VPP190"/>
    <mergeCell ref="VPR189:VPX190"/>
    <mergeCell ref="VPZ189:VQF190"/>
    <mergeCell ref="VQH189:VQN190"/>
    <mergeCell ref="VQP189:VQV190"/>
    <mergeCell ref="VQX189:VRD190"/>
    <mergeCell ref="VNN189:VNT190"/>
    <mergeCell ref="VNV189:VOB190"/>
    <mergeCell ref="VOD189:VOJ190"/>
    <mergeCell ref="VOL189:VOR190"/>
    <mergeCell ref="VOT189:VOZ190"/>
    <mergeCell ref="VPB189:VPH190"/>
    <mergeCell ref="VLR189:VLX190"/>
    <mergeCell ref="VLZ189:VMF190"/>
    <mergeCell ref="VMH189:VMN190"/>
    <mergeCell ref="VMP189:VMV190"/>
    <mergeCell ref="VMX189:VND190"/>
    <mergeCell ref="VNF189:VNL190"/>
    <mergeCell ref="VJV189:VKB190"/>
    <mergeCell ref="VKD189:VKJ190"/>
    <mergeCell ref="VKL189:VKR190"/>
    <mergeCell ref="VKT189:VKZ190"/>
    <mergeCell ref="VLB189:VLH190"/>
    <mergeCell ref="VLJ189:VLP190"/>
    <mergeCell ref="VHZ189:VIF190"/>
    <mergeCell ref="VIH189:VIN190"/>
    <mergeCell ref="VIP189:VIV190"/>
    <mergeCell ref="VIX189:VJD190"/>
    <mergeCell ref="VJF189:VJL190"/>
    <mergeCell ref="VJN189:VJT190"/>
    <mergeCell ref="VGD189:VGJ190"/>
    <mergeCell ref="VGL189:VGR190"/>
    <mergeCell ref="VGT189:VGZ190"/>
    <mergeCell ref="VHB189:VHH190"/>
    <mergeCell ref="VHJ189:VHP190"/>
    <mergeCell ref="VHR189:VHX190"/>
    <mergeCell ref="VEH189:VEN190"/>
    <mergeCell ref="VEP189:VEV190"/>
    <mergeCell ref="VEX189:VFD190"/>
    <mergeCell ref="VFF189:VFL190"/>
    <mergeCell ref="VFN189:VFT190"/>
    <mergeCell ref="VFV189:VGB190"/>
    <mergeCell ref="VCL189:VCR190"/>
    <mergeCell ref="VCT189:VCZ190"/>
    <mergeCell ref="VDB189:VDH190"/>
    <mergeCell ref="VDJ189:VDP190"/>
    <mergeCell ref="VDR189:VDX190"/>
    <mergeCell ref="VDZ189:VEF190"/>
    <mergeCell ref="VAP189:VAV190"/>
    <mergeCell ref="VAX189:VBD190"/>
    <mergeCell ref="VBF189:VBL190"/>
    <mergeCell ref="VBN189:VBT190"/>
    <mergeCell ref="VBV189:VCB190"/>
    <mergeCell ref="VCD189:VCJ190"/>
    <mergeCell ref="UYT189:UYZ190"/>
    <mergeCell ref="UZB189:UZH190"/>
    <mergeCell ref="UZJ189:UZP190"/>
    <mergeCell ref="UZR189:UZX190"/>
    <mergeCell ref="UZZ189:VAF190"/>
    <mergeCell ref="VAH189:VAN190"/>
    <mergeCell ref="UWX189:UXD190"/>
    <mergeCell ref="UXF189:UXL190"/>
    <mergeCell ref="UXN189:UXT190"/>
    <mergeCell ref="UXV189:UYB190"/>
    <mergeCell ref="UYD189:UYJ190"/>
    <mergeCell ref="UYL189:UYR190"/>
    <mergeCell ref="UVB189:UVH190"/>
    <mergeCell ref="UVJ189:UVP190"/>
    <mergeCell ref="UVR189:UVX190"/>
    <mergeCell ref="UVZ189:UWF190"/>
    <mergeCell ref="UWH189:UWN190"/>
    <mergeCell ref="UWP189:UWV190"/>
    <mergeCell ref="UTF189:UTL190"/>
    <mergeCell ref="UTN189:UTT190"/>
    <mergeCell ref="UTV189:UUB190"/>
    <mergeCell ref="UUD189:UUJ190"/>
    <mergeCell ref="UUL189:UUR190"/>
    <mergeCell ref="UUT189:UUZ190"/>
    <mergeCell ref="URJ189:URP190"/>
    <mergeCell ref="URR189:URX190"/>
    <mergeCell ref="URZ189:USF190"/>
    <mergeCell ref="USH189:USN190"/>
    <mergeCell ref="USP189:USV190"/>
    <mergeCell ref="USX189:UTD190"/>
    <mergeCell ref="UPN189:UPT190"/>
    <mergeCell ref="UPV189:UQB190"/>
    <mergeCell ref="UQD189:UQJ190"/>
    <mergeCell ref="UQL189:UQR190"/>
    <mergeCell ref="UQT189:UQZ190"/>
    <mergeCell ref="URB189:URH190"/>
    <mergeCell ref="UNR189:UNX190"/>
    <mergeCell ref="UNZ189:UOF190"/>
    <mergeCell ref="UOH189:UON190"/>
    <mergeCell ref="UOP189:UOV190"/>
    <mergeCell ref="UOX189:UPD190"/>
    <mergeCell ref="UPF189:UPL190"/>
    <mergeCell ref="ULV189:UMB190"/>
    <mergeCell ref="UMD189:UMJ190"/>
    <mergeCell ref="UML189:UMR190"/>
    <mergeCell ref="UMT189:UMZ190"/>
    <mergeCell ref="UNB189:UNH190"/>
    <mergeCell ref="UNJ189:UNP190"/>
    <mergeCell ref="UJZ189:UKF190"/>
    <mergeCell ref="UKH189:UKN190"/>
    <mergeCell ref="UKP189:UKV190"/>
    <mergeCell ref="UKX189:ULD190"/>
    <mergeCell ref="ULF189:ULL190"/>
    <mergeCell ref="ULN189:ULT190"/>
    <mergeCell ref="UID189:UIJ190"/>
    <mergeCell ref="UIL189:UIR190"/>
    <mergeCell ref="UIT189:UIZ190"/>
    <mergeCell ref="UJB189:UJH190"/>
    <mergeCell ref="UJJ189:UJP190"/>
    <mergeCell ref="UJR189:UJX190"/>
    <mergeCell ref="UGH189:UGN190"/>
    <mergeCell ref="UGP189:UGV190"/>
    <mergeCell ref="UGX189:UHD190"/>
    <mergeCell ref="UHF189:UHL190"/>
    <mergeCell ref="UHN189:UHT190"/>
    <mergeCell ref="UHV189:UIB190"/>
    <mergeCell ref="UEL189:UER190"/>
    <mergeCell ref="UET189:UEZ190"/>
    <mergeCell ref="UFB189:UFH190"/>
    <mergeCell ref="UFJ189:UFP190"/>
    <mergeCell ref="UFR189:UFX190"/>
    <mergeCell ref="UFZ189:UGF190"/>
    <mergeCell ref="UCP189:UCV190"/>
    <mergeCell ref="UCX189:UDD190"/>
    <mergeCell ref="UDF189:UDL190"/>
    <mergeCell ref="UDN189:UDT190"/>
    <mergeCell ref="UDV189:UEB190"/>
    <mergeCell ref="UED189:UEJ190"/>
    <mergeCell ref="UAT189:UAZ190"/>
    <mergeCell ref="UBB189:UBH190"/>
    <mergeCell ref="UBJ189:UBP190"/>
    <mergeCell ref="UBR189:UBX190"/>
    <mergeCell ref="UBZ189:UCF190"/>
    <mergeCell ref="UCH189:UCN190"/>
    <mergeCell ref="TYX189:TZD190"/>
    <mergeCell ref="TZF189:TZL190"/>
    <mergeCell ref="TZN189:TZT190"/>
    <mergeCell ref="TZV189:UAB190"/>
    <mergeCell ref="UAD189:UAJ190"/>
    <mergeCell ref="UAL189:UAR190"/>
    <mergeCell ref="TXB189:TXH190"/>
    <mergeCell ref="TXJ189:TXP190"/>
    <mergeCell ref="TXR189:TXX190"/>
    <mergeCell ref="TXZ189:TYF190"/>
    <mergeCell ref="TYH189:TYN190"/>
    <mergeCell ref="TYP189:TYV190"/>
    <mergeCell ref="TVF189:TVL190"/>
    <mergeCell ref="TVN189:TVT190"/>
    <mergeCell ref="TVV189:TWB190"/>
    <mergeCell ref="TWD189:TWJ190"/>
    <mergeCell ref="TWL189:TWR190"/>
    <mergeCell ref="TWT189:TWZ190"/>
    <mergeCell ref="TTJ189:TTP190"/>
    <mergeCell ref="TTR189:TTX190"/>
    <mergeCell ref="TTZ189:TUF190"/>
    <mergeCell ref="TUH189:TUN190"/>
    <mergeCell ref="TUP189:TUV190"/>
    <mergeCell ref="TUX189:TVD190"/>
    <mergeCell ref="TRN189:TRT190"/>
    <mergeCell ref="TRV189:TSB190"/>
    <mergeCell ref="TSD189:TSJ190"/>
    <mergeCell ref="TSL189:TSR190"/>
    <mergeCell ref="TST189:TSZ190"/>
    <mergeCell ref="TTB189:TTH190"/>
    <mergeCell ref="TPR189:TPX190"/>
    <mergeCell ref="TPZ189:TQF190"/>
    <mergeCell ref="TQH189:TQN190"/>
    <mergeCell ref="TQP189:TQV190"/>
    <mergeCell ref="TQX189:TRD190"/>
    <mergeCell ref="TRF189:TRL190"/>
    <mergeCell ref="TNV189:TOB190"/>
    <mergeCell ref="TOD189:TOJ190"/>
    <mergeCell ref="TOL189:TOR190"/>
    <mergeCell ref="TOT189:TOZ190"/>
    <mergeCell ref="TPB189:TPH190"/>
    <mergeCell ref="TPJ189:TPP190"/>
    <mergeCell ref="TLZ189:TMF190"/>
    <mergeCell ref="TMH189:TMN190"/>
    <mergeCell ref="TMP189:TMV190"/>
    <mergeCell ref="TMX189:TND190"/>
    <mergeCell ref="TNF189:TNL190"/>
    <mergeCell ref="TNN189:TNT190"/>
    <mergeCell ref="TKD189:TKJ190"/>
    <mergeCell ref="TKL189:TKR190"/>
    <mergeCell ref="TKT189:TKZ190"/>
    <mergeCell ref="TLB189:TLH190"/>
    <mergeCell ref="TLJ189:TLP190"/>
    <mergeCell ref="TLR189:TLX190"/>
    <mergeCell ref="TIH189:TIN190"/>
    <mergeCell ref="TIP189:TIV190"/>
    <mergeCell ref="TIX189:TJD190"/>
    <mergeCell ref="TJF189:TJL190"/>
    <mergeCell ref="TJN189:TJT190"/>
    <mergeCell ref="TJV189:TKB190"/>
    <mergeCell ref="TGL189:TGR190"/>
    <mergeCell ref="TGT189:TGZ190"/>
    <mergeCell ref="THB189:THH190"/>
    <mergeCell ref="THJ189:THP190"/>
    <mergeCell ref="THR189:THX190"/>
    <mergeCell ref="THZ189:TIF190"/>
    <mergeCell ref="TEP189:TEV190"/>
    <mergeCell ref="TEX189:TFD190"/>
    <mergeCell ref="TFF189:TFL190"/>
    <mergeCell ref="TFN189:TFT190"/>
    <mergeCell ref="TFV189:TGB190"/>
    <mergeCell ref="TGD189:TGJ190"/>
    <mergeCell ref="TCT189:TCZ190"/>
    <mergeCell ref="TDB189:TDH190"/>
    <mergeCell ref="TDJ189:TDP190"/>
    <mergeCell ref="TDR189:TDX190"/>
    <mergeCell ref="TDZ189:TEF190"/>
    <mergeCell ref="TEH189:TEN190"/>
    <mergeCell ref="TAX189:TBD190"/>
    <mergeCell ref="TBF189:TBL190"/>
    <mergeCell ref="TBN189:TBT190"/>
    <mergeCell ref="TBV189:TCB190"/>
    <mergeCell ref="TCD189:TCJ190"/>
    <mergeCell ref="TCL189:TCR190"/>
    <mergeCell ref="SZB189:SZH190"/>
    <mergeCell ref="SZJ189:SZP190"/>
    <mergeCell ref="SZR189:SZX190"/>
    <mergeCell ref="SZZ189:TAF190"/>
    <mergeCell ref="TAH189:TAN190"/>
    <mergeCell ref="TAP189:TAV190"/>
    <mergeCell ref="SXF189:SXL190"/>
    <mergeCell ref="SXN189:SXT190"/>
    <mergeCell ref="SXV189:SYB190"/>
    <mergeCell ref="SYD189:SYJ190"/>
    <mergeCell ref="SYL189:SYR190"/>
    <mergeCell ref="SYT189:SYZ190"/>
    <mergeCell ref="SVJ189:SVP190"/>
    <mergeCell ref="SVR189:SVX190"/>
    <mergeCell ref="SVZ189:SWF190"/>
    <mergeCell ref="SWH189:SWN190"/>
    <mergeCell ref="SWP189:SWV190"/>
    <mergeCell ref="SWX189:SXD190"/>
    <mergeCell ref="STN189:STT190"/>
    <mergeCell ref="STV189:SUB190"/>
    <mergeCell ref="SUD189:SUJ190"/>
    <mergeCell ref="SUL189:SUR190"/>
    <mergeCell ref="SUT189:SUZ190"/>
    <mergeCell ref="SVB189:SVH190"/>
    <mergeCell ref="SRR189:SRX190"/>
    <mergeCell ref="SRZ189:SSF190"/>
    <mergeCell ref="SSH189:SSN190"/>
    <mergeCell ref="SSP189:SSV190"/>
    <mergeCell ref="SSX189:STD190"/>
    <mergeCell ref="STF189:STL190"/>
    <mergeCell ref="SPV189:SQB190"/>
    <mergeCell ref="SQD189:SQJ190"/>
    <mergeCell ref="SQL189:SQR190"/>
    <mergeCell ref="SQT189:SQZ190"/>
    <mergeCell ref="SRB189:SRH190"/>
    <mergeCell ref="SRJ189:SRP190"/>
    <mergeCell ref="SNZ189:SOF190"/>
    <mergeCell ref="SOH189:SON190"/>
    <mergeCell ref="SOP189:SOV190"/>
    <mergeCell ref="SOX189:SPD190"/>
    <mergeCell ref="SPF189:SPL190"/>
    <mergeCell ref="SPN189:SPT190"/>
    <mergeCell ref="SMD189:SMJ190"/>
    <mergeCell ref="SML189:SMR190"/>
    <mergeCell ref="SMT189:SMZ190"/>
    <mergeCell ref="SNB189:SNH190"/>
    <mergeCell ref="SNJ189:SNP190"/>
    <mergeCell ref="SNR189:SNX190"/>
    <mergeCell ref="SKH189:SKN190"/>
    <mergeCell ref="SKP189:SKV190"/>
    <mergeCell ref="SKX189:SLD190"/>
    <mergeCell ref="SLF189:SLL190"/>
    <mergeCell ref="SLN189:SLT190"/>
    <mergeCell ref="SLV189:SMB190"/>
    <mergeCell ref="SIL189:SIR190"/>
    <mergeCell ref="SIT189:SIZ190"/>
    <mergeCell ref="SJB189:SJH190"/>
    <mergeCell ref="SJJ189:SJP190"/>
    <mergeCell ref="SJR189:SJX190"/>
    <mergeCell ref="SJZ189:SKF190"/>
    <mergeCell ref="SGP189:SGV190"/>
    <mergeCell ref="SGX189:SHD190"/>
    <mergeCell ref="SHF189:SHL190"/>
    <mergeCell ref="SHN189:SHT190"/>
    <mergeCell ref="SHV189:SIB190"/>
    <mergeCell ref="SID189:SIJ190"/>
    <mergeCell ref="SET189:SEZ190"/>
    <mergeCell ref="SFB189:SFH190"/>
    <mergeCell ref="SFJ189:SFP190"/>
    <mergeCell ref="SFR189:SFX190"/>
    <mergeCell ref="SFZ189:SGF190"/>
    <mergeCell ref="SGH189:SGN190"/>
    <mergeCell ref="SCX189:SDD190"/>
    <mergeCell ref="SDF189:SDL190"/>
    <mergeCell ref="SDN189:SDT190"/>
    <mergeCell ref="SDV189:SEB190"/>
    <mergeCell ref="SED189:SEJ190"/>
    <mergeCell ref="SEL189:SER190"/>
    <mergeCell ref="SBB189:SBH190"/>
    <mergeCell ref="SBJ189:SBP190"/>
    <mergeCell ref="SBR189:SBX190"/>
    <mergeCell ref="SBZ189:SCF190"/>
    <mergeCell ref="SCH189:SCN190"/>
    <mergeCell ref="SCP189:SCV190"/>
    <mergeCell ref="RZF189:RZL190"/>
    <mergeCell ref="RZN189:RZT190"/>
    <mergeCell ref="RZV189:SAB190"/>
    <mergeCell ref="SAD189:SAJ190"/>
    <mergeCell ref="SAL189:SAR190"/>
    <mergeCell ref="SAT189:SAZ190"/>
    <mergeCell ref="RXJ189:RXP190"/>
    <mergeCell ref="RXR189:RXX190"/>
    <mergeCell ref="RXZ189:RYF190"/>
    <mergeCell ref="RYH189:RYN190"/>
    <mergeCell ref="RYP189:RYV190"/>
    <mergeCell ref="RYX189:RZD190"/>
    <mergeCell ref="RVN189:RVT190"/>
    <mergeCell ref="RVV189:RWB190"/>
    <mergeCell ref="RWD189:RWJ190"/>
    <mergeCell ref="RWL189:RWR190"/>
    <mergeCell ref="RWT189:RWZ190"/>
    <mergeCell ref="RXB189:RXH190"/>
    <mergeCell ref="RTR189:RTX190"/>
    <mergeCell ref="RTZ189:RUF190"/>
    <mergeCell ref="RUH189:RUN190"/>
    <mergeCell ref="RUP189:RUV190"/>
    <mergeCell ref="RUX189:RVD190"/>
    <mergeCell ref="RVF189:RVL190"/>
    <mergeCell ref="RRV189:RSB190"/>
    <mergeCell ref="RSD189:RSJ190"/>
    <mergeCell ref="RSL189:RSR190"/>
    <mergeCell ref="RST189:RSZ190"/>
    <mergeCell ref="RTB189:RTH190"/>
    <mergeCell ref="RTJ189:RTP190"/>
    <mergeCell ref="RPZ189:RQF190"/>
    <mergeCell ref="RQH189:RQN190"/>
    <mergeCell ref="RQP189:RQV190"/>
    <mergeCell ref="RQX189:RRD190"/>
    <mergeCell ref="RRF189:RRL190"/>
    <mergeCell ref="RRN189:RRT190"/>
    <mergeCell ref="ROD189:ROJ190"/>
    <mergeCell ref="ROL189:ROR190"/>
    <mergeCell ref="ROT189:ROZ190"/>
    <mergeCell ref="RPB189:RPH190"/>
    <mergeCell ref="RPJ189:RPP190"/>
    <mergeCell ref="RPR189:RPX190"/>
    <mergeCell ref="RMH189:RMN190"/>
    <mergeCell ref="RMP189:RMV190"/>
    <mergeCell ref="RMX189:RND190"/>
    <mergeCell ref="RNF189:RNL190"/>
    <mergeCell ref="RNN189:RNT190"/>
    <mergeCell ref="RNV189:ROB190"/>
    <mergeCell ref="RKL189:RKR190"/>
    <mergeCell ref="RKT189:RKZ190"/>
    <mergeCell ref="RLB189:RLH190"/>
    <mergeCell ref="RLJ189:RLP190"/>
    <mergeCell ref="RLR189:RLX190"/>
    <mergeCell ref="RLZ189:RMF190"/>
    <mergeCell ref="RIP189:RIV190"/>
    <mergeCell ref="RIX189:RJD190"/>
    <mergeCell ref="RJF189:RJL190"/>
    <mergeCell ref="RJN189:RJT190"/>
    <mergeCell ref="RJV189:RKB190"/>
    <mergeCell ref="RKD189:RKJ190"/>
    <mergeCell ref="RGT189:RGZ190"/>
    <mergeCell ref="RHB189:RHH190"/>
    <mergeCell ref="RHJ189:RHP190"/>
    <mergeCell ref="RHR189:RHX190"/>
    <mergeCell ref="RHZ189:RIF190"/>
    <mergeCell ref="RIH189:RIN190"/>
    <mergeCell ref="REX189:RFD190"/>
    <mergeCell ref="RFF189:RFL190"/>
    <mergeCell ref="RFN189:RFT190"/>
    <mergeCell ref="RFV189:RGB190"/>
    <mergeCell ref="RGD189:RGJ190"/>
    <mergeCell ref="RGL189:RGR190"/>
    <mergeCell ref="RDB189:RDH190"/>
    <mergeCell ref="RDJ189:RDP190"/>
    <mergeCell ref="RDR189:RDX190"/>
    <mergeCell ref="RDZ189:REF190"/>
    <mergeCell ref="REH189:REN190"/>
    <mergeCell ref="REP189:REV190"/>
    <mergeCell ref="RBF189:RBL190"/>
    <mergeCell ref="RBN189:RBT190"/>
    <mergeCell ref="RBV189:RCB190"/>
    <mergeCell ref="RCD189:RCJ190"/>
    <mergeCell ref="RCL189:RCR190"/>
    <mergeCell ref="RCT189:RCZ190"/>
    <mergeCell ref="QZJ189:QZP190"/>
    <mergeCell ref="QZR189:QZX190"/>
    <mergeCell ref="QZZ189:RAF190"/>
    <mergeCell ref="RAH189:RAN190"/>
    <mergeCell ref="RAP189:RAV190"/>
    <mergeCell ref="RAX189:RBD190"/>
    <mergeCell ref="QXN189:QXT190"/>
    <mergeCell ref="QXV189:QYB190"/>
    <mergeCell ref="QYD189:QYJ190"/>
    <mergeCell ref="QYL189:QYR190"/>
    <mergeCell ref="QYT189:QYZ190"/>
    <mergeCell ref="QZB189:QZH190"/>
    <mergeCell ref="QVR189:QVX190"/>
    <mergeCell ref="QVZ189:QWF190"/>
    <mergeCell ref="QWH189:QWN190"/>
    <mergeCell ref="QWP189:QWV190"/>
    <mergeCell ref="QWX189:QXD190"/>
    <mergeCell ref="QXF189:QXL190"/>
    <mergeCell ref="QTV189:QUB190"/>
    <mergeCell ref="QUD189:QUJ190"/>
    <mergeCell ref="QUL189:QUR190"/>
    <mergeCell ref="QUT189:QUZ190"/>
    <mergeCell ref="QVB189:QVH190"/>
    <mergeCell ref="QVJ189:QVP190"/>
    <mergeCell ref="QRZ189:QSF190"/>
    <mergeCell ref="QSH189:QSN190"/>
    <mergeCell ref="QSP189:QSV190"/>
    <mergeCell ref="QSX189:QTD190"/>
    <mergeCell ref="QTF189:QTL190"/>
    <mergeCell ref="QTN189:QTT190"/>
    <mergeCell ref="QQD189:QQJ190"/>
    <mergeCell ref="QQL189:QQR190"/>
    <mergeCell ref="QQT189:QQZ190"/>
    <mergeCell ref="QRB189:QRH190"/>
    <mergeCell ref="QRJ189:QRP190"/>
    <mergeCell ref="QRR189:QRX190"/>
    <mergeCell ref="QOH189:QON190"/>
    <mergeCell ref="QOP189:QOV190"/>
    <mergeCell ref="QOX189:QPD190"/>
    <mergeCell ref="QPF189:QPL190"/>
    <mergeCell ref="QPN189:QPT190"/>
    <mergeCell ref="QPV189:QQB190"/>
    <mergeCell ref="QML189:QMR190"/>
    <mergeCell ref="QMT189:QMZ190"/>
    <mergeCell ref="QNB189:QNH190"/>
    <mergeCell ref="QNJ189:QNP190"/>
    <mergeCell ref="QNR189:QNX190"/>
    <mergeCell ref="QNZ189:QOF190"/>
    <mergeCell ref="QKP189:QKV190"/>
    <mergeCell ref="QKX189:QLD190"/>
    <mergeCell ref="QLF189:QLL190"/>
    <mergeCell ref="QLN189:QLT190"/>
    <mergeCell ref="QLV189:QMB190"/>
    <mergeCell ref="QMD189:QMJ190"/>
    <mergeCell ref="QIT189:QIZ190"/>
    <mergeCell ref="QJB189:QJH190"/>
    <mergeCell ref="QJJ189:QJP190"/>
    <mergeCell ref="QJR189:QJX190"/>
    <mergeCell ref="QJZ189:QKF190"/>
    <mergeCell ref="QKH189:QKN190"/>
    <mergeCell ref="QGX189:QHD190"/>
    <mergeCell ref="QHF189:QHL190"/>
    <mergeCell ref="QHN189:QHT190"/>
    <mergeCell ref="QHV189:QIB190"/>
    <mergeCell ref="QID189:QIJ190"/>
    <mergeCell ref="QIL189:QIR190"/>
    <mergeCell ref="QFB189:QFH190"/>
    <mergeCell ref="QFJ189:QFP190"/>
    <mergeCell ref="QFR189:QFX190"/>
    <mergeCell ref="QFZ189:QGF190"/>
    <mergeCell ref="QGH189:QGN190"/>
    <mergeCell ref="QGP189:QGV190"/>
    <mergeCell ref="QDF189:QDL190"/>
    <mergeCell ref="QDN189:QDT190"/>
    <mergeCell ref="QDV189:QEB190"/>
    <mergeCell ref="QED189:QEJ190"/>
    <mergeCell ref="QEL189:QER190"/>
    <mergeCell ref="QET189:QEZ190"/>
    <mergeCell ref="QBJ189:QBP190"/>
    <mergeCell ref="QBR189:QBX190"/>
    <mergeCell ref="QBZ189:QCF190"/>
    <mergeCell ref="QCH189:QCN190"/>
    <mergeCell ref="QCP189:QCV190"/>
    <mergeCell ref="QCX189:QDD190"/>
    <mergeCell ref="PZN189:PZT190"/>
    <mergeCell ref="PZV189:QAB190"/>
    <mergeCell ref="QAD189:QAJ190"/>
    <mergeCell ref="QAL189:QAR190"/>
    <mergeCell ref="QAT189:QAZ190"/>
    <mergeCell ref="QBB189:QBH190"/>
    <mergeCell ref="PXR189:PXX190"/>
    <mergeCell ref="PXZ189:PYF190"/>
    <mergeCell ref="PYH189:PYN190"/>
    <mergeCell ref="PYP189:PYV190"/>
    <mergeCell ref="PYX189:PZD190"/>
    <mergeCell ref="PZF189:PZL190"/>
    <mergeCell ref="PVV189:PWB190"/>
    <mergeCell ref="PWD189:PWJ190"/>
    <mergeCell ref="PWL189:PWR190"/>
    <mergeCell ref="PWT189:PWZ190"/>
    <mergeCell ref="PXB189:PXH190"/>
    <mergeCell ref="PXJ189:PXP190"/>
    <mergeCell ref="PTZ189:PUF190"/>
    <mergeCell ref="PUH189:PUN190"/>
    <mergeCell ref="PUP189:PUV190"/>
    <mergeCell ref="PUX189:PVD190"/>
    <mergeCell ref="PVF189:PVL190"/>
    <mergeCell ref="PVN189:PVT190"/>
    <mergeCell ref="PSD189:PSJ190"/>
    <mergeCell ref="PSL189:PSR190"/>
    <mergeCell ref="PST189:PSZ190"/>
    <mergeCell ref="PTB189:PTH190"/>
    <mergeCell ref="PTJ189:PTP190"/>
    <mergeCell ref="PTR189:PTX190"/>
    <mergeCell ref="PQH189:PQN190"/>
    <mergeCell ref="PQP189:PQV190"/>
    <mergeCell ref="PQX189:PRD190"/>
    <mergeCell ref="PRF189:PRL190"/>
    <mergeCell ref="PRN189:PRT190"/>
    <mergeCell ref="PRV189:PSB190"/>
    <mergeCell ref="POL189:POR190"/>
    <mergeCell ref="POT189:POZ190"/>
    <mergeCell ref="PPB189:PPH190"/>
    <mergeCell ref="PPJ189:PPP190"/>
    <mergeCell ref="PPR189:PPX190"/>
    <mergeCell ref="PPZ189:PQF190"/>
    <mergeCell ref="PMP189:PMV190"/>
    <mergeCell ref="PMX189:PND190"/>
    <mergeCell ref="PNF189:PNL190"/>
    <mergeCell ref="PNN189:PNT190"/>
    <mergeCell ref="PNV189:POB190"/>
    <mergeCell ref="POD189:POJ190"/>
    <mergeCell ref="PKT189:PKZ190"/>
    <mergeCell ref="PLB189:PLH190"/>
    <mergeCell ref="PLJ189:PLP190"/>
    <mergeCell ref="PLR189:PLX190"/>
    <mergeCell ref="PLZ189:PMF190"/>
    <mergeCell ref="PMH189:PMN190"/>
    <mergeCell ref="PIX189:PJD190"/>
    <mergeCell ref="PJF189:PJL190"/>
    <mergeCell ref="PJN189:PJT190"/>
    <mergeCell ref="PJV189:PKB190"/>
    <mergeCell ref="PKD189:PKJ190"/>
    <mergeCell ref="PKL189:PKR190"/>
    <mergeCell ref="PHB189:PHH190"/>
    <mergeCell ref="PHJ189:PHP190"/>
    <mergeCell ref="PHR189:PHX190"/>
    <mergeCell ref="PHZ189:PIF190"/>
    <mergeCell ref="PIH189:PIN190"/>
    <mergeCell ref="PIP189:PIV190"/>
    <mergeCell ref="PFF189:PFL190"/>
    <mergeCell ref="PFN189:PFT190"/>
    <mergeCell ref="PFV189:PGB190"/>
    <mergeCell ref="PGD189:PGJ190"/>
    <mergeCell ref="PGL189:PGR190"/>
    <mergeCell ref="PGT189:PGZ190"/>
    <mergeCell ref="PDJ189:PDP190"/>
    <mergeCell ref="PDR189:PDX190"/>
    <mergeCell ref="PDZ189:PEF190"/>
    <mergeCell ref="PEH189:PEN190"/>
    <mergeCell ref="PEP189:PEV190"/>
    <mergeCell ref="PEX189:PFD190"/>
    <mergeCell ref="PBN189:PBT190"/>
    <mergeCell ref="PBV189:PCB190"/>
    <mergeCell ref="PCD189:PCJ190"/>
    <mergeCell ref="PCL189:PCR190"/>
    <mergeCell ref="PCT189:PCZ190"/>
    <mergeCell ref="PDB189:PDH190"/>
    <mergeCell ref="OZR189:OZX190"/>
    <mergeCell ref="OZZ189:PAF190"/>
    <mergeCell ref="PAH189:PAN190"/>
    <mergeCell ref="PAP189:PAV190"/>
    <mergeCell ref="PAX189:PBD190"/>
    <mergeCell ref="PBF189:PBL190"/>
    <mergeCell ref="OXV189:OYB190"/>
    <mergeCell ref="OYD189:OYJ190"/>
    <mergeCell ref="OYL189:OYR190"/>
    <mergeCell ref="OYT189:OYZ190"/>
    <mergeCell ref="OZB189:OZH190"/>
    <mergeCell ref="OZJ189:OZP190"/>
    <mergeCell ref="OVZ189:OWF190"/>
    <mergeCell ref="OWH189:OWN190"/>
    <mergeCell ref="OWP189:OWV190"/>
    <mergeCell ref="OWX189:OXD190"/>
    <mergeCell ref="OXF189:OXL190"/>
    <mergeCell ref="OXN189:OXT190"/>
    <mergeCell ref="OUD189:OUJ190"/>
    <mergeCell ref="OUL189:OUR190"/>
    <mergeCell ref="OUT189:OUZ190"/>
    <mergeCell ref="OVB189:OVH190"/>
    <mergeCell ref="OVJ189:OVP190"/>
    <mergeCell ref="OVR189:OVX190"/>
    <mergeCell ref="OSH189:OSN190"/>
    <mergeCell ref="OSP189:OSV190"/>
    <mergeCell ref="OSX189:OTD190"/>
    <mergeCell ref="OTF189:OTL190"/>
    <mergeCell ref="OTN189:OTT190"/>
    <mergeCell ref="OTV189:OUB190"/>
    <mergeCell ref="OQL189:OQR190"/>
    <mergeCell ref="OQT189:OQZ190"/>
    <mergeCell ref="ORB189:ORH190"/>
    <mergeCell ref="ORJ189:ORP190"/>
    <mergeCell ref="ORR189:ORX190"/>
    <mergeCell ref="ORZ189:OSF190"/>
    <mergeCell ref="OOP189:OOV190"/>
    <mergeCell ref="OOX189:OPD190"/>
    <mergeCell ref="OPF189:OPL190"/>
    <mergeCell ref="OPN189:OPT190"/>
    <mergeCell ref="OPV189:OQB190"/>
    <mergeCell ref="OQD189:OQJ190"/>
    <mergeCell ref="OMT189:OMZ190"/>
    <mergeCell ref="ONB189:ONH190"/>
    <mergeCell ref="ONJ189:ONP190"/>
    <mergeCell ref="ONR189:ONX190"/>
    <mergeCell ref="ONZ189:OOF190"/>
    <mergeCell ref="OOH189:OON190"/>
    <mergeCell ref="OKX189:OLD190"/>
    <mergeCell ref="OLF189:OLL190"/>
    <mergeCell ref="OLN189:OLT190"/>
    <mergeCell ref="OLV189:OMB190"/>
    <mergeCell ref="OMD189:OMJ190"/>
    <mergeCell ref="OML189:OMR190"/>
    <mergeCell ref="OJB189:OJH190"/>
    <mergeCell ref="OJJ189:OJP190"/>
    <mergeCell ref="OJR189:OJX190"/>
    <mergeCell ref="OJZ189:OKF190"/>
    <mergeCell ref="OKH189:OKN190"/>
    <mergeCell ref="OKP189:OKV190"/>
    <mergeCell ref="OHF189:OHL190"/>
    <mergeCell ref="OHN189:OHT190"/>
    <mergeCell ref="OHV189:OIB190"/>
    <mergeCell ref="OID189:OIJ190"/>
    <mergeCell ref="OIL189:OIR190"/>
    <mergeCell ref="OIT189:OIZ190"/>
    <mergeCell ref="OFJ189:OFP190"/>
    <mergeCell ref="OFR189:OFX190"/>
    <mergeCell ref="OFZ189:OGF190"/>
    <mergeCell ref="OGH189:OGN190"/>
    <mergeCell ref="OGP189:OGV190"/>
    <mergeCell ref="OGX189:OHD190"/>
    <mergeCell ref="ODN189:ODT190"/>
    <mergeCell ref="ODV189:OEB190"/>
    <mergeCell ref="OED189:OEJ190"/>
    <mergeCell ref="OEL189:OER190"/>
    <mergeCell ref="OET189:OEZ190"/>
    <mergeCell ref="OFB189:OFH190"/>
    <mergeCell ref="OBR189:OBX190"/>
    <mergeCell ref="OBZ189:OCF190"/>
    <mergeCell ref="OCH189:OCN190"/>
    <mergeCell ref="OCP189:OCV190"/>
    <mergeCell ref="OCX189:ODD190"/>
    <mergeCell ref="ODF189:ODL190"/>
    <mergeCell ref="NZV189:OAB190"/>
    <mergeCell ref="OAD189:OAJ190"/>
    <mergeCell ref="OAL189:OAR190"/>
    <mergeCell ref="OAT189:OAZ190"/>
    <mergeCell ref="OBB189:OBH190"/>
    <mergeCell ref="OBJ189:OBP190"/>
    <mergeCell ref="NXZ189:NYF190"/>
    <mergeCell ref="NYH189:NYN190"/>
    <mergeCell ref="NYP189:NYV190"/>
    <mergeCell ref="NYX189:NZD190"/>
    <mergeCell ref="NZF189:NZL190"/>
    <mergeCell ref="NZN189:NZT190"/>
    <mergeCell ref="NWD189:NWJ190"/>
    <mergeCell ref="NWL189:NWR190"/>
    <mergeCell ref="NWT189:NWZ190"/>
    <mergeCell ref="NXB189:NXH190"/>
    <mergeCell ref="NXJ189:NXP190"/>
    <mergeCell ref="NXR189:NXX190"/>
    <mergeCell ref="NUH189:NUN190"/>
    <mergeCell ref="NUP189:NUV190"/>
    <mergeCell ref="NUX189:NVD190"/>
    <mergeCell ref="NVF189:NVL190"/>
    <mergeCell ref="NVN189:NVT190"/>
    <mergeCell ref="NVV189:NWB190"/>
    <mergeCell ref="NSL189:NSR190"/>
    <mergeCell ref="NST189:NSZ190"/>
    <mergeCell ref="NTB189:NTH190"/>
    <mergeCell ref="NTJ189:NTP190"/>
    <mergeCell ref="NTR189:NTX190"/>
    <mergeCell ref="NTZ189:NUF190"/>
    <mergeCell ref="NQP189:NQV190"/>
    <mergeCell ref="NQX189:NRD190"/>
    <mergeCell ref="NRF189:NRL190"/>
    <mergeCell ref="NRN189:NRT190"/>
    <mergeCell ref="NRV189:NSB190"/>
    <mergeCell ref="NSD189:NSJ190"/>
    <mergeCell ref="NOT189:NOZ190"/>
    <mergeCell ref="NPB189:NPH190"/>
    <mergeCell ref="NPJ189:NPP190"/>
    <mergeCell ref="NPR189:NPX190"/>
    <mergeCell ref="NPZ189:NQF190"/>
    <mergeCell ref="NQH189:NQN190"/>
    <mergeCell ref="NMX189:NND190"/>
    <mergeCell ref="NNF189:NNL190"/>
    <mergeCell ref="NNN189:NNT190"/>
    <mergeCell ref="NNV189:NOB190"/>
    <mergeCell ref="NOD189:NOJ190"/>
    <mergeCell ref="NOL189:NOR190"/>
    <mergeCell ref="NLB189:NLH190"/>
    <mergeCell ref="NLJ189:NLP190"/>
    <mergeCell ref="NLR189:NLX190"/>
    <mergeCell ref="NLZ189:NMF190"/>
    <mergeCell ref="NMH189:NMN190"/>
    <mergeCell ref="NMP189:NMV190"/>
    <mergeCell ref="NJF189:NJL190"/>
    <mergeCell ref="NJN189:NJT190"/>
    <mergeCell ref="NJV189:NKB190"/>
    <mergeCell ref="NKD189:NKJ190"/>
    <mergeCell ref="NKL189:NKR190"/>
    <mergeCell ref="NKT189:NKZ190"/>
    <mergeCell ref="NHJ189:NHP190"/>
    <mergeCell ref="NHR189:NHX190"/>
    <mergeCell ref="NHZ189:NIF190"/>
    <mergeCell ref="NIH189:NIN190"/>
    <mergeCell ref="NIP189:NIV190"/>
    <mergeCell ref="NIX189:NJD190"/>
    <mergeCell ref="NFN189:NFT190"/>
    <mergeCell ref="NFV189:NGB190"/>
    <mergeCell ref="NGD189:NGJ190"/>
    <mergeCell ref="NGL189:NGR190"/>
    <mergeCell ref="NGT189:NGZ190"/>
    <mergeCell ref="NHB189:NHH190"/>
    <mergeCell ref="NDR189:NDX190"/>
    <mergeCell ref="NDZ189:NEF190"/>
    <mergeCell ref="NEH189:NEN190"/>
    <mergeCell ref="NEP189:NEV190"/>
    <mergeCell ref="NEX189:NFD190"/>
    <mergeCell ref="NFF189:NFL190"/>
    <mergeCell ref="NBV189:NCB190"/>
    <mergeCell ref="NCD189:NCJ190"/>
    <mergeCell ref="NCL189:NCR190"/>
    <mergeCell ref="NCT189:NCZ190"/>
    <mergeCell ref="NDB189:NDH190"/>
    <mergeCell ref="NDJ189:NDP190"/>
    <mergeCell ref="MZZ189:NAF190"/>
    <mergeCell ref="NAH189:NAN190"/>
    <mergeCell ref="NAP189:NAV190"/>
    <mergeCell ref="NAX189:NBD190"/>
    <mergeCell ref="NBF189:NBL190"/>
    <mergeCell ref="NBN189:NBT190"/>
    <mergeCell ref="MYD189:MYJ190"/>
    <mergeCell ref="MYL189:MYR190"/>
    <mergeCell ref="MYT189:MYZ190"/>
    <mergeCell ref="MZB189:MZH190"/>
    <mergeCell ref="MZJ189:MZP190"/>
    <mergeCell ref="MZR189:MZX190"/>
    <mergeCell ref="MWH189:MWN190"/>
    <mergeCell ref="MWP189:MWV190"/>
    <mergeCell ref="MWX189:MXD190"/>
    <mergeCell ref="MXF189:MXL190"/>
    <mergeCell ref="MXN189:MXT190"/>
    <mergeCell ref="MXV189:MYB190"/>
    <mergeCell ref="MUL189:MUR190"/>
    <mergeCell ref="MUT189:MUZ190"/>
    <mergeCell ref="MVB189:MVH190"/>
    <mergeCell ref="MVJ189:MVP190"/>
    <mergeCell ref="MVR189:MVX190"/>
    <mergeCell ref="MVZ189:MWF190"/>
    <mergeCell ref="MSP189:MSV190"/>
    <mergeCell ref="MSX189:MTD190"/>
    <mergeCell ref="MTF189:MTL190"/>
    <mergeCell ref="MTN189:MTT190"/>
    <mergeCell ref="MTV189:MUB190"/>
    <mergeCell ref="MUD189:MUJ190"/>
    <mergeCell ref="MQT189:MQZ190"/>
    <mergeCell ref="MRB189:MRH190"/>
    <mergeCell ref="MRJ189:MRP190"/>
    <mergeCell ref="MRR189:MRX190"/>
    <mergeCell ref="MRZ189:MSF190"/>
    <mergeCell ref="MSH189:MSN190"/>
    <mergeCell ref="MOX189:MPD190"/>
    <mergeCell ref="MPF189:MPL190"/>
    <mergeCell ref="MPN189:MPT190"/>
    <mergeCell ref="MPV189:MQB190"/>
    <mergeCell ref="MQD189:MQJ190"/>
    <mergeCell ref="MQL189:MQR190"/>
    <mergeCell ref="MNB189:MNH190"/>
    <mergeCell ref="MNJ189:MNP190"/>
    <mergeCell ref="MNR189:MNX190"/>
    <mergeCell ref="MNZ189:MOF190"/>
    <mergeCell ref="MOH189:MON190"/>
    <mergeCell ref="MOP189:MOV190"/>
    <mergeCell ref="MLF189:MLL190"/>
    <mergeCell ref="MLN189:MLT190"/>
    <mergeCell ref="MLV189:MMB190"/>
    <mergeCell ref="MMD189:MMJ190"/>
    <mergeCell ref="MML189:MMR190"/>
    <mergeCell ref="MMT189:MMZ190"/>
    <mergeCell ref="MJJ189:MJP190"/>
    <mergeCell ref="MJR189:MJX190"/>
    <mergeCell ref="MJZ189:MKF190"/>
    <mergeCell ref="MKH189:MKN190"/>
    <mergeCell ref="MKP189:MKV190"/>
    <mergeCell ref="MKX189:MLD190"/>
    <mergeCell ref="MHN189:MHT190"/>
    <mergeCell ref="MHV189:MIB190"/>
    <mergeCell ref="MID189:MIJ190"/>
    <mergeCell ref="MIL189:MIR190"/>
    <mergeCell ref="MIT189:MIZ190"/>
    <mergeCell ref="MJB189:MJH190"/>
    <mergeCell ref="MFR189:MFX190"/>
    <mergeCell ref="MFZ189:MGF190"/>
    <mergeCell ref="MGH189:MGN190"/>
    <mergeCell ref="MGP189:MGV190"/>
    <mergeCell ref="MGX189:MHD190"/>
    <mergeCell ref="MHF189:MHL190"/>
    <mergeCell ref="MDV189:MEB190"/>
    <mergeCell ref="MED189:MEJ190"/>
    <mergeCell ref="MEL189:MER190"/>
    <mergeCell ref="MET189:MEZ190"/>
    <mergeCell ref="MFB189:MFH190"/>
    <mergeCell ref="MFJ189:MFP190"/>
    <mergeCell ref="MBZ189:MCF190"/>
    <mergeCell ref="MCH189:MCN190"/>
    <mergeCell ref="MCP189:MCV190"/>
    <mergeCell ref="MCX189:MDD190"/>
    <mergeCell ref="MDF189:MDL190"/>
    <mergeCell ref="MDN189:MDT190"/>
    <mergeCell ref="MAD189:MAJ190"/>
    <mergeCell ref="MAL189:MAR190"/>
    <mergeCell ref="MAT189:MAZ190"/>
    <mergeCell ref="MBB189:MBH190"/>
    <mergeCell ref="MBJ189:MBP190"/>
    <mergeCell ref="MBR189:MBX190"/>
    <mergeCell ref="LYH189:LYN190"/>
    <mergeCell ref="LYP189:LYV190"/>
    <mergeCell ref="LYX189:LZD190"/>
    <mergeCell ref="LZF189:LZL190"/>
    <mergeCell ref="LZN189:LZT190"/>
    <mergeCell ref="LZV189:MAB190"/>
    <mergeCell ref="LWL189:LWR190"/>
    <mergeCell ref="LWT189:LWZ190"/>
    <mergeCell ref="LXB189:LXH190"/>
    <mergeCell ref="LXJ189:LXP190"/>
    <mergeCell ref="LXR189:LXX190"/>
    <mergeCell ref="LXZ189:LYF190"/>
    <mergeCell ref="LUP189:LUV190"/>
    <mergeCell ref="LUX189:LVD190"/>
    <mergeCell ref="LVF189:LVL190"/>
    <mergeCell ref="LVN189:LVT190"/>
    <mergeCell ref="LVV189:LWB190"/>
    <mergeCell ref="LWD189:LWJ190"/>
    <mergeCell ref="LST189:LSZ190"/>
    <mergeCell ref="LTB189:LTH190"/>
    <mergeCell ref="LTJ189:LTP190"/>
    <mergeCell ref="LTR189:LTX190"/>
    <mergeCell ref="LTZ189:LUF190"/>
    <mergeCell ref="LUH189:LUN190"/>
    <mergeCell ref="LQX189:LRD190"/>
    <mergeCell ref="LRF189:LRL190"/>
    <mergeCell ref="LRN189:LRT190"/>
    <mergeCell ref="LRV189:LSB190"/>
    <mergeCell ref="LSD189:LSJ190"/>
    <mergeCell ref="LSL189:LSR190"/>
    <mergeCell ref="LPB189:LPH190"/>
    <mergeCell ref="LPJ189:LPP190"/>
    <mergeCell ref="LPR189:LPX190"/>
    <mergeCell ref="LPZ189:LQF190"/>
    <mergeCell ref="LQH189:LQN190"/>
    <mergeCell ref="LQP189:LQV190"/>
    <mergeCell ref="LNF189:LNL190"/>
    <mergeCell ref="LNN189:LNT190"/>
    <mergeCell ref="LNV189:LOB190"/>
    <mergeCell ref="LOD189:LOJ190"/>
    <mergeCell ref="LOL189:LOR190"/>
    <mergeCell ref="LOT189:LOZ190"/>
    <mergeCell ref="LLJ189:LLP190"/>
    <mergeCell ref="LLR189:LLX190"/>
    <mergeCell ref="LLZ189:LMF190"/>
    <mergeCell ref="LMH189:LMN190"/>
    <mergeCell ref="LMP189:LMV190"/>
    <mergeCell ref="LMX189:LND190"/>
    <mergeCell ref="LJN189:LJT190"/>
    <mergeCell ref="LJV189:LKB190"/>
    <mergeCell ref="LKD189:LKJ190"/>
    <mergeCell ref="LKL189:LKR190"/>
    <mergeCell ref="LKT189:LKZ190"/>
    <mergeCell ref="LLB189:LLH190"/>
    <mergeCell ref="LHR189:LHX190"/>
    <mergeCell ref="LHZ189:LIF190"/>
    <mergeCell ref="LIH189:LIN190"/>
    <mergeCell ref="LIP189:LIV190"/>
    <mergeCell ref="LIX189:LJD190"/>
    <mergeCell ref="LJF189:LJL190"/>
    <mergeCell ref="LFV189:LGB190"/>
    <mergeCell ref="LGD189:LGJ190"/>
    <mergeCell ref="LGL189:LGR190"/>
    <mergeCell ref="LGT189:LGZ190"/>
    <mergeCell ref="LHB189:LHH190"/>
    <mergeCell ref="LHJ189:LHP190"/>
    <mergeCell ref="LDZ189:LEF190"/>
    <mergeCell ref="LEH189:LEN190"/>
    <mergeCell ref="LEP189:LEV190"/>
    <mergeCell ref="LEX189:LFD190"/>
    <mergeCell ref="LFF189:LFL190"/>
    <mergeCell ref="LFN189:LFT190"/>
    <mergeCell ref="LCD189:LCJ190"/>
    <mergeCell ref="LCL189:LCR190"/>
    <mergeCell ref="LCT189:LCZ190"/>
    <mergeCell ref="LDB189:LDH190"/>
    <mergeCell ref="LDJ189:LDP190"/>
    <mergeCell ref="LDR189:LDX190"/>
    <mergeCell ref="LAH189:LAN190"/>
    <mergeCell ref="LAP189:LAV190"/>
    <mergeCell ref="LAX189:LBD190"/>
    <mergeCell ref="LBF189:LBL190"/>
    <mergeCell ref="LBN189:LBT190"/>
    <mergeCell ref="LBV189:LCB190"/>
    <mergeCell ref="KYL189:KYR190"/>
    <mergeCell ref="KYT189:KYZ190"/>
    <mergeCell ref="KZB189:KZH190"/>
    <mergeCell ref="KZJ189:KZP190"/>
    <mergeCell ref="KZR189:KZX190"/>
    <mergeCell ref="KZZ189:LAF190"/>
    <mergeCell ref="KWP189:KWV190"/>
    <mergeCell ref="KWX189:KXD190"/>
    <mergeCell ref="KXF189:KXL190"/>
    <mergeCell ref="KXN189:KXT190"/>
    <mergeCell ref="KXV189:KYB190"/>
    <mergeCell ref="KYD189:KYJ190"/>
    <mergeCell ref="KUT189:KUZ190"/>
    <mergeCell ref="KVB189:KVH190"/>
    <mergeCell ref="KVJ189:KVP190"/>
    <mergeCell ref="KVR189:KVX190"/>
    <mergeCell ref="KVZ189:KWF190"/>
    <mergeCell ref="KWH189:KWN190"/>
    <mergeCell ref="KSX189:KTD190"/>
    <mergeCell ref="KTF189:KTL190"/>
    <mergeCell ref="KTN189:KTT190"/>
    <mergeCell ref="KTV189:KUB190"/>
    <mergeCell ref="KUD189:KUJ190"/>
    <mergeCell ref="KUL189:KUR190"/>
    <mergeCell ref="KRB189:KRH190"/>
    <mergeCell ref="KRJ189:KRP190"/>
    <mergeCell ref="KRR189:KRX190"/>
    <mergeCell ref="KRZ189:KSF190"/>
    <mergeCell ref="KSH189:KSN190"/>
    <mergeCell ref="KSP189:KSV190"/>
    <mergeCell ref="KPF189:KPL190"/>
    <mergeCell ref="KPN189:KPT190"/>
    <mergeCell ref="KPV189:KQB190"/>
    <mergeCell ref="KQD189:KQJ190"/>
    <mergeCell ref="KQL189:KQR190"/>
    <mergeCell ref="KQT189:KQZ190"/>
    <mergeCell ref="KNJ189:KNP190"/>
    <mergeCell ref="KNR189:KNX190"/>
    <mergeCell ref="KNZ189:KOF190"/>
    <mergeCell ref="KOH189:KON190"/>
    <mergeCell ref="KOP189:KOV190"/>
    <mergeCell ref="KOX189:KPD190"/>
    <mergeCell ref="KLN189:KLT190"/>
    <mergeCell ref="KLV189:KMB190"/>
    <mergeCell ref="KMD189:KMJ190"/>
    <mergeCell ref="KML189:KMR190"/>
    <mergeCell ref="KMT189:KMZ190"/>
    <mergeCell ref="KNB189:KNH190"/>
    <mergeCell ref="KJR189:KJX190"/>
    <mergeCell ref="KJZ189:KKF190"/>
    <mergeCell ref="KKH189:KKN190"/>
    <mergeCell ref="KKP189:KKV190"/>
    <mergeCell ref="KKX189:KLD190"/>
    <mergeCell ref="KLF189:KLL190"/>
    <mergeCell ref="KHV189:KIB190"/>
    <mergeCell ref="KID189:KIJ190"/>
    <mergeCell ref="KIL189:KIR190"/>
    <mergeCell ref="KIT189:KIZ190"/>
    <mergeCell ref="KJB189:KJH190"/>
    <mergeCell ref="KJJ189:KJP190"/>
    <mergeCell ref="KFZ189:KGF190"/>
    <mergeCell ref="KGH189:KGN190"/>
    <mergeCell ref="KGP189:KGV190"/>
    <mergeCell ref="KGX189:KHD190"/>
    <mergeCell ref="KHF189:KHL190"/>
    <mergeCell ref="KHN189:KHT190"/>
    <mergeCell ref="KED189:KEJ190"/>
    <mergeCell ref="KEL189:KER190"/>
    <mergeCell ref="KET189:KEZ190"/>
    <mergeCell ref="KFB189:KFH190"/>
    <mergeCell ref="KFJ189:KFP190"/>
    <mergeCell ref="KFR189:KFX190"/>
    <mergeCell ref="KCH189:KCN190"/>
    <mergeCell ref="KCP189:KCV190"/>
    <mergeCell ref="KCX189:KDD190"/>
    <mergeCell ref="KDF189:KDL190"/>
    <mergeCell ref="KDN189:KDT190"/>
    <mergeCell ref="KDV189:KEB190"/>
    <mergeCell ref="KAL189:KAR190"/>
    <mergeCell ref="KAT189:KAZ190"/>
    <mergeCell ref="KBB189:KBH190"/>
    <mergeCell ref="KBJ189:KBP190"/>
    <mergeCell ref="KBR189:KBX190"/>
    <mergeCell ref="KBZ189:KCF190"/>
    <mergeCell ref="JYP189:JYV190"/>
    <mergeCell ref="JYX189:JZD190"/>
    <mergeCell ref="JZF189:JZL190"/>
    <mergeCell ref="JZN189:JZT190"/>
    <mergeCell ref="JZV189:KAB190"/>
    <mergeCell ref="KAD189:KAJ190"/>
    <mergeCell ref="JWT189:JWZ190"/>
    <mergeCell ref="JXB189:JXH190"/>
    <mergeCell ref="JXJ189:JXP190"/>
    <mergeCell ref="JXR189:JXX190"/>
    <mergeCell ref="JXZ189:JYF190"/>
    <mergeCell ref="JYH189:JYN190"/>
    <mergeCell ref="JUX189:JVD190"/>
    <mergeCell ref="JVF189:JVL190"/>
    <mergeCell ref="JVN189:JVT190"/>
    <mergeCell ref="JVV189:JWB190"/>
    <mergeCell ref="JWD189:JWJ190"/>
    <mergeCell ref="JWL189:JWR190"/>
    <mergeCell ref="JTB189:JTH190"/>
    <mergeCell ref="JTJ189:JTP190"/>
    <mergeCell ref="JTR189:JTX190"/>
    <mergeCell ref="JTZ189:JUF190"/>
    <mergeCell ref="JUH189:JUN190"/>
    <mergeCell ref="JUP189:JUV190"/>
    <mergeCell ref="JRF189:JRL190"/>
    <mergeCell ref="JRN189:JRT190"/>
    <mergeCell ref="JRV189:JSB190"/>
    <mergeCell ref="JSD189:JSJ190"/>
    <mergeCell ref="JSL189:JSR190"/>
    <mergeCell ref="JST189:JSZ190"/>
    <mergeCell ref="JPJ189:JPP190"/>
    <mergeCell ref="JPR189:JPX190"/>
    <mergeCell ref="JPZ189:JQF190"/>
    <mergeCell ref="JQH189:JQN190"/>
    <mergeCell ref="JQP189:JQV190"/>
    <mergeCell ref="JQX189:JRD190"/>
    <mergeCell ref="JNN189:JNT190"/>
    <mergeCell ref="JNV189:JOB190"/>
    <mergeCell ref="JOD189:JOJ190"/>
    <mergeCell ref="JOL189:JOR190"/>
    <mergeCell ref="JOT189:JOZ190"/>
    <mergeCell ref="JPB189:JPH190"/>
    <mergeCell ref="JLR189:JLX190"/>
    <mergeCell ref="JLZ189:JMF190"/>
    <mergeCell ref="JMH189:JMN190"/>
    <mergeCell ref="JMP189:JMV190"/>
    <mergeCell ref="JMX189:JND190"/>
    <mergeCell ref="JNF189:JNL190"/>
    <mergeCell ref="JJV189:JKB190"/>
    <mergeCell ref="JKD189:JKJ190"/>
    <mergeCell ref="JKL189:JKR190"/>
    <mergeCell ref="JKT189:JKZ190"/>
    <mergeCell ref="JLB189:JLH190"/>
    <mergeCell ref="JLJ189:JLP190"/>
    <mergeCell ref="JHZ189:JIF190"/>
    <mergeCell ref="JIH189:JIN190"/>
    <mergeCell ref="JIP189:JIV190"/>
    <mergeCell ref="JIX189:JJD190"/>
    <mergeCell ref="JJF189:JJL190"/>
    <mergeCell ref="JJN189:JJT190"/>
    <mergeCell ref="JGD189:JGJ190"/>
    <mergeCell ref="JGL189:JGR190"/>
    <mergeCell ref="JGT189:JGZ190"/>
    <mergeCell ref="JHB189:JHH190"/>
    <mergeCell ref="JHJ189:JHP190"/>
    <mergeCell ref="JHR189:JHX190"/>
    <mergeCell ref="JEH189:JEN190"/>
    <mergeCell ref="JEP189:JEV190"/>
    <mergeCell ref="JEX189:JFD190"/>
    <mergeCell ref="JFF189:JFL190"/>
    <mergeCell ref="JFN189:JFT190"/>
    <mergeCell ref="JFV189:JGB190"/>
    <mergeCell ref="JCL189:JCR190"/>
    <mergeCell ref="JCT189:JCZ190"/>
    <mergeCell ref="JDB189:JDH190"/>
    <mergeCell ref="JDJ189:JDP190"/>
    <mergeCell ref="JDR189:JDX190"/>
    <mergeCell ref="JDZ189:JEF190"/>
    <mergeCell ref="JAP189:JAV190"/>
    <mergeCell ref="JAX189:JBD190"/>
    <mergeCell ref="JBF189:JBL190"/>
    <mergeCell ref="JBN189:JBT190"/>
    <mergeCell ref="JBV189:JCB190"/>
    <mergeCell ref="JCD189:JCJ190"/>
    <mergeCell ref="IYT189:IYZ190"/>
    <mergeCell ref="IZB189:IZH190"/>
    <mergeCell ref="IZJ189:IZP190"/>
    <mergeCell ref="IZR189:IZX190"/>
    <mergeCell ref="IZZ189:JAF190"/>
    <mergeCell ref="JAH189:JAN190"/>
    <mergeCell ref="IWX189:IXD190"/>
    <mergeCell ref="IXF189:IXL190"/>
    <mergeCell ref="IXN189:IXT190"/>
    <mergeCell ref="IXV189:IYB190"/>
    <mergeCell ref="IYD189:IYJ190"/>
    <mergeCell ref="IYL189:IYR190"/>
    <mergeCell ref="IVB189:IVH190"/>
    <mergeCell ref="IVJ189:IVP190"/>
    <mergeCell ref="IVR189:IVX190"/>
    <mergeCell ref="IVZ189:IWF190"/>
    <mergeCell ref="IWH189:IWN190"/>
    <mergeCell ref="IWP189:IWV190"/>
    <mergeCell ref="ITF189:ITL190"/>
    <mergeCell ref="ITN189:ITT190"/>
    <mergeCell ref="ITV189:IUB190"/>
    <mergeCell ref="IUD189:IUJ190"/>
    <mergeCell ref="IUL189:IUR190"/>
    <mergeCell ref="IUT189:IUZ190"/>
    <mergeCell ref="IRJ189:IRP190"/>
    <mergeCell ref="IRR189:IRX190"/>
    <mergeCell ref="IRZ189:ISF190"/>
    <mergeCell ref="ISH189:ISN190"/>
    <mergeCell ref="ISP189:ISV190"/>
    <mergeCell ref="ISX189:ITD190"/>
    <mergeCell ref="IPN189:IPT190"/>
    <mergeCell ref="IPV189:IQB190"/>
    <mergeCell ref="IQD189:IQJ190"/>
    <mergeCell ref="IQL189:IQR190"/>
    <mergeCell ref="IQT189:IQZ190"/>
    <mergeCell ref="IRB189:IRH190"/>
    <mergeCell ref="INR189:INX190"/>
    <mergeCell ref="INZ189:IOF190"/>
    <mergeCell ref="IOH189:ION190"/>
    <mergeCell ref="IOP189:IOV190"/>
    <mergeCell ref="IOX189:IPD190"/>
    <mergeCell ref="IPF189:IPL190"/>
    <mergeCell ref="ILV189:IMB190"/>
    <mergeCell ref="IMD189:IMJ190"/>
    <mergeCell ref="IML189:IMR190"/>
    <mergeCell ref="IMT189:IMZ190"/>
    <mergeCell ref="INB189:INH190"/>
    <mergeCell ref="INJ189:INP190"/>
    <mergeCell ref="IJZ189:IKF190"/>
    <mergeCell ref="IKH189:IKN190"/>
    <mergeCell ref="IKP189:IKV190"/>
    <mergeCell ref="IKX189:ILD190"/>
    <mergeCell ref="ILF189:ILL190"/>
    <mergeCell ref="ILN189:ILT190"/>
    <mergeCell ref="IID189:IIJ190"/>
    <mergeCell ref="IIL189:IIR190"/>
    <mergeCell ref="IIT189:IIZ190"/>
    <mergeCell ref="IJB189:IJH190"/>
    <mergeCell ref="IJJ189:IJP190"/>
    <mergeCell ref="IJR189:IJX190"/>
    <mergeCell ref="IGH189:IGN190"/>
    <mergeCell ref="IGP189:IGV190"/>
    <mergeCell ref="IGX189:IHD190"/>
    <mergeCell ref="IHF189:IHL190"/>
    <mergeCell ref="IHN189:IHT190"/>
    <mergeCell ref="IHV189:IIB190"/>
    <mergeCell ref="IEL189:IER190"/>
    <mergeCell ref="IET189:IEZ190"/>
    <mergeCell ref="IFB189:IFH190"/>
    <mergeCell ref="IFJ189:IFP190"/>
    <mergeCell ref="IFR189:IFX190"/>
    <mergeCell ref="IFZ189:IGF190"/>
    <mergeCell ref="ICP189:ICV190"/>
    <mergeCell ref="ICX189:IDD190"/>
    <mergeCell ref="IDF189:IDL190"/>
    <mergeCell ref="IDN189:IDT190"/>
    <mergeCell ref="IDV189:IEB190"/>
    <mergeCell ref="IED189:IEJ190"/>
    <mergeCell ref="IAT189:IAZ190"/>
    <mergeCell ref="IBB189:IBH190"/>
    <mergeCell ref="IBJ189:IBP190"/>
    <mergeCell ref="IBR189:IBX190"/>
    <mergeCell ref="IBZ189:ICF190"/>
    <mergeCell ref="ICH189:ICN190"/>
    <mergeCell ref="HYX189:HZD190"/>
    <mergeCell ref="HZF189:HZL190"/>
    <mergeCell ref="HZN189:HZT190"/>
    <mergeCell ref="HZV189:IAB190"/>
    <mergeCell ref="IAD189:IAJ190"/>
    <mergeCell ref="IAL189:IAR190"/>
    <mergeCell ref="HXB189:HXH190"/>
    <mergeCell ref="HXJ189:HXP190"/>
    <mergeCell ref="HXR189:HXX190"/>
    <mergeCell ref="HXZ189:HYF190"/>
    <mergeCell ref="HYH189:HYN190"/>
    <mergeCell ref="HYP189:HYV190"/>
    <mergeCell ref="HVF189:HVL190"/>
    <mergeCell ref="HVN189:HVT190"/>
    <mergeCell ref="HVV189:HWB190"/>
    <mergeCell ref="HWD189:HWJ190"/>
    <mergeCell ref="HWL189:HWR190"/>
    <mergeCell ref="HWT189:HWZ190"/>
    <mergeCell ref="HTJ189:HTP190"/>
    <mergeCell ref="HTR189:HTX190"/>
    <mergeCell ref="HTZ189:HUF190"/>
    <mergeCell ref="HUH189:HUN190"/>
    <mergeCell ref="HUP189:HUV190"/>
    <mergeCell ref="HUX189:HVD190"/>
    <mergeCell ref="HRN189:HRT190"/>
    <mergeCell ref="HRV189:HSB190"/>
    <mergeCell ref="HSD189:HSJ190"/>
    <mergeCell ref="HSL189:HSR190"/>
    <mergeCell ref="HST189:HSZ190"/>
    <mergeCell ref="HTB189:HTH190"/>
    <mergeCell ref="HPR189:HPX190"/>
    <mergeCell ref="HPZ189:HQF190"/>
    <mergeCell ref="HQH189:HQN190"/>
    <mergeCell ref="HQP189:HQV190"/>
    <mergeCell ref="HQX189:HRD190"/>
    <mergeCell ref="HRF189:HRL190"/>
    <mergeCell ref="HNV189:HOB190"/>
    <mergeCell ref="HOD189:HOJ190"/>
    <mergeCell ref="HOL189:HOR190"/>
    <mergeCell ref="HOT189:HOZ190"/>
    <mergeCell ref="HPB189:HPH190"/>
    <mergeCell ref="HPJ189:HPP190"/>
    <mergeCell ref="HLZ189:HMF190"/>
    <mergeCell ref="HMH189:HMN190"/>
    <mergeCell ref="HMP189:HMV190"/>
    <mergeCell ref="HMX189:HND190"/>
    <mergeCell ref="HNF189:HNL190"/>
    <mergeCell ref="HNN189:HNT190"/>
    <mergeCell ref="HKD189:HKJ190"/>
    <mergeCell ref="HKL189:HKR190"/>
    <mergeCell ref="HKT189:HKZ190"/>
    <mergeCell ref="HLB189:HLH190"/>
    <mergeCell ref="HLJ189:HLP190"/>
    <mergeCell ref="HLR189:HLX190"/>
    <mergeCell ref="HIH189:HIN190"/>
    <mergeCell ref="HIP189:HIV190"/>
    <mergeCell ref="HIX189:HJD190"/>
    <mergeCell ref="HJF189:HJL190"/>
    <mergeCell ref="HJN189:HJT190"/>
    <mergeCell ref="HJV189:HKB190"/>
    <mergeCell ref="HGL189:HGR190"/>
    <mergeCell ref="HGT189:HGZ190"/>
    <mergeCell ref="HHB189:HHH190"/>
    <mergeCell ref="HHJ189:HHP190"/>
    <mergeCell ref="HHR189:HHX190"/>
    <mergeCell ref="HHZ189:HIF190"/>
    <mergeCell ref="HEP189:HEV190"/>
    <mergeCell ref="HEX189:HFD190"/>
    <mergeCell ref="HFF189:HFL190"/>
    <mergeCell ref="HFN189:HFT190"/>
    <mergeCell ref="HFV189:HGB190"/>
    <mergeCell ref="HGD189:HGJ190"/>
    <mergeCell ref="HCT189:HCZ190"/>
    <mergeCell ref="HDB189:HDH190"/>
    <mergeCell ref="HDJ189:HDP190"/>
    <mergeCell ref="HDR189:HDX190"/>
    <mergeCell ref="HDZ189:HEF190"/>
    <mergeCell ref="HEH189:HEN190"/>
    <mergeCell ref="HAX189:HBD190"/>
    <mergeCell ref="HBF189:HBL190"/>
    <mergeCell ref="HBN189:HBT190"/>
    <mergeCell ref="HBV189:HCB190"/>
    <mergeCell ref="HCD189:HCJ190"/>
    <mergeCell ref="HCL189:HCR190"/>
    <mergeCell ref="GZB189:GZH190"/>
    <mergeCell ref="GZJ189:GZP190"/>
    <mergeCell ref="GZR189:GZX190"/>
    <mergeCell ref="GZZ189:HAF190"/>
    <mergeCell ref="HAH189:HAN190"/>
    <mergeCell ref="HAP189:HAV190"/>
    <mergeCell ref="GXF189:GXL190"/>
    <mergeCell ref="GXN189:GXT190"/>
    <mergeCell ref="GXV189:GYB190"/>
    <mergeCell ref="GYD189:GYJ190"/>
    <mergeCell ref="GYL189:GYR190"/>
    <mergeCell ref="GYT189:GYZ190"/>
    <mergeCell ref="GVJ189:GVP190"/>
    <mergeCell ref="GVR189:GVX190"/>
    <mergeCell ref="GVZ189:GWF190"/>
    <mergeCell ref="GWH189:GWN190"/>
    <mergeCell ref="GWP189:GWV190"/>
    <mergeCell ref="GWX189:GXD190"/>
    <mergeCell ref="GTN189:GTT190"/>
    <mergeCell ref="GTV189:GUB190"/>
    <mergeCell ref="GUD189:GUJ190"/>
    <mergeCell ref="GUL189:GUR190"/>
    <mergeCell ref="GUT189:GUZ190"/>
    <mergeCell ref="GVB189:GVH190"/>
    <mergeCell ref="GRR189:GRX190"/>
    <mergeCell ref="GRZ189:GSF190"/>
    <mergeCell ref="GSH189:GSN190"/>
    <mergeCell ref="GSP189:GSV190"/>
    <mergeCell ref="GSX189:GTD190"/>
    <mergeCell ref="GTF189:GTL190"/>
    <mergeCell ref="GPV189:GQB190"/>
    <mergeCell ref="GQD189:GQJ190"/>
    <mergeCell ref="GQL189:GQR190"/>
    <mergeCell ref="GQT189:GQZ190"/>
    <mergeCell ref="GRB189:GRH190"/>
    <mergeCell ref="GRJ189:GRP190"/>
    <mergeCell ref="GNZ189:GOF190"/>
    <mergeCell ref="GOH189:GON190"/>
    <mergeCell ref="GOP189:GOV190"/>
    <mergeCell ref="GOX189:GPD190"/>
    <mergeCell ref="GPF189:GPL190"/>
    <mergeCell ref="GPN189:GPT190"/>
    <mergeCell ref="GMD189:GMJ190"/>
    <mergeCell ref="GML189:GMR190"/>
    <mergeCell ref="GMT189:GMZ190"/>
    <mergeCell ref="GNB189:GNH190"/>
    <mergeCell ref="GNJ189:GNP190"/>
    <mergeCell ref="GNR189:GNX190"/>
    <mergeCell ref="GKH189:GKN190"/>
    <mergeCell ref="GKP189:GKV190"/>
    <mergeCell ref="GKX189:GLD190"/>
    <mergeCell ref="GLF189:GLL190"/>
    <mergeCell ref="GLN189:GLT190"/>
    <mergeCell ref="GLV189:GMB190"/>
    <mergeCell ref="GIL189:GIR190"/>
    <mergeCell ref="GIT189:GIZ190"/>
    <mergeCell ref="GJB189:GJH190"/>
    <mergeCell ref="GJJ189:GJP190"/>
    <mergeCell ref="GJR189:GJX190"/>
    <mergeCell ref="GJZ189:GKF190"/>
    <mergeCell ref="GGP189:GGV190"/>
    <mergeCell ref="GGX189:GHD190"/>
    <mergeCell ref="GHF189:GHL190"/>
    <mergeCell ref="GHN189:GHT190"/>
    <mergeCell ref="GHV189:GIB190"/>
    <mergeCell ref="GID189:GIJ190"/>
    <mergeCell ref="GET189:GEZ190"/>
    <mergeCell ref="GFB189:GFH190"/>
    <mergeCell ref="GFJ189:GFP190"/>
    <mergeCell ref="GFR189:GFX190"/>
    <mergeCell ref="GFZ189:GGF190"/>
    <mergeCell ref="GGH189:GGN190"/>
    <mergeCell ref="GCX189:GDD190"/>
    <mergeCell ref="GDF189:GDL190"/>
    <mergeCell ref="GDN189:GDT190"/>
    <mergeCell ref="GDV189:GEB190"/>
    <mergeCell ref="GED189:GEJ190"/>
    <mergeCell ref="GEL189:GER190"/>
    <mergeCell ref="GBB189:GBH190"/>
    <mergeCell ref="GBJ189:GBP190"/>
    <mergeCell ref="GBR189:GBX190"/>
    <mergeCell ref="GBZ189:GCF190"/>
    <mergeCell ref="GCH189:GCN190"/>
    <mergeCell ref="GCP189:GCV190"/>
    <mergeCell ref="FZF189:FZL190"/>
    <mergeCell ref="FZN189:FZT190"/>
    <mergeCell ref="FZV189:GAB190"/>
    <mergeCell ref="GAD189:GAJ190"/>
    <mergeCell ref="GAL189:GAR190"/>
    <mergeCell ref="GAT189:GAZ190"/>
    <mergeCell ref="FXJ189:FXP190"/>
    <mergeCell ref="FXR189:FXX190"/>
    <mergeCell ref="FXZ189:FYF190"/>
    <mergeCell ref="FYH189:FYN190"/>
    <mergeCell ref="FYP189:FYV190"/>
    <mergeCell ref="FYX189:FZD190"/>
    <mergeCell ref="FVN189:FVT190"/>
    <mergeCell ref="FVV189:FWB190"/>
    <mergeCell ref="FWD189:FWJ190"/>
    <mergeCell ref="FWL189:FWR190"/>
    <mergeCell ref="FWT189:FWZ190"/>
    <mergeCell ref="FXB189:FXH190"/>
    <mergeCell ref="FTR189:FTX190"/>
    <mergeCell ref="FTZ189:FUF190"/>
    <mergeCell ref="FUH189:FUN190"/>
    <mergeCell ref="FUP189:FUV190"/>
    <mergeCell ref="FUX189:FVD190"/>
    <mergeCell ref="FVF189:FVL190"/>
    <mergeCell ref="FRV189:FSB190"/>
    <mergeCell ref="FSD189:FSJ190"/>
    <mergeCell ref="FSL189:FSR190"/>
    <mergeCell ref="FST189:FSZ190"/>
    <mergeCell ref="FTB189:FTH190"/>
    <mergeCell ref="FTJ189:FTP190"/>
    <mergeCell ref="FPZ189:FQF190"/>
    <mergeCell ref="FQH189:FQN190"/>
    <mergeCell ref="FQP189:FQV190"/>
    <mergeCell ref="FQX189:FRD190"/>
    <mergeCell ref="FRF189:FRL190"/>
    <mergeCell ref="FRN189:FRT190"/>
    <mergeCell ref="FOD189:FOJ190"/>
    <mergeCell ref="FOL189:FOR190"/>
    <mergeCell ref="FOT189:FOZ190"/>
    <mergeCell ref="FPB189:FPH190"/>
    <mergeCell ref="FPJ189:FPP190"/>
    <mergeCell ref="FPR189:FPX190"/>
    <mergeCell ref="FMH189:FMN190"/>
    <mergeCell ref="FMP189:FMV190"/>
    <mergeCell ref="FMX189:FND190"/>
    <mergeCell ref="FNF189:FNL190"/>
    <mergeCell ref="FNN189:FNT190"/>
    <mergeCell ref="FNV189:FOB190"/>
    <mergeCell ref="FKL189:FKR190"/>
    <mergeCell ref="FKT189:FKZ190"/>
    <mergeCell ref="FLB189:FLH190"/>
    <mergeCell ref="FLJ189:FLP190"/>
    <mergeCell ref="FLR189:FLX190"/>
    <mergeCell ref="FLZ189:FMF190"/>
    <mergeCell ref="FIP189:FIV190"/>
    <mergeCell ref="FIX189:FJD190"/>
    <mergeCell ref="FJF189:FJL190"/>
    <mergeCell ref="FJN189:FJT190"/>
    <mergeCell ref="FJV189:FKB190"/>
    <mergeCell ref="FKD189:FKJ190"/>
    <mergeCell ref="FGT189:FGZ190"/>
    <mergeCell ref="FHB189:FHH190"/>
    <mergeCell ref="FHJ189:FHP190"/>
    <mergeCell ref="FHR189:FHX190"/>
    <mergeCell ref="FHZ189:FIF190"/>
    <mergeCell ref="FIH189:FIN190"/>
    <mergeCell ref="FEX189:FFD190"/>
    <mergeCell ref="FFF189:FFL190"/>
    <mergeCell ref="FFN189:FFT190"/>
    <mergeCell ref="FFV189:FGB190"/>
    <mergeCell ref="FGD189:FGJ190"/>
    <mergeCell ref="FGL189:FGR190"/>
    <mergeCell ref="FDB189:FDH190"/>
    <mergeCell ref="FDJ189:FDP190"/>
    <mergeCell ref="FDR189:FDX190"/>
    <mergeCell ref="FDZ189:FEF190"/>
    <mergeCell ref="FEH189:FEN190"/>
    <mergeCell ref="FEP189:FEV190"/>
    <mergeCell ref="FBF189:FBL190"/>
    <mergeCell ref="FBN189:FBT190"/>
    <mergeCell ref="FBV189:FCB190"/>
    <mergeCell ref="FCD189:FCJ190"/>
    <mergeCell ref="FCL189:FCR190"/>
    <mergeCell ref="FCT189:FCZ190"/>
    <mergeCell ref="EZJ189:EZP190"/>
    <mergeCell ref="EZR189:EZX190"/>
    <mergeCell ref="EZZ189:FAF190"/>
    <mergeCell ref="FAH189:FAN190"/>
    <mergeCell ref="FAP189:FAV190"/>
    <mergeCell ref="FAX189:FBD190"/>
    <mergeCell ref="EXN189:EXT190"/>
    <mergeCell ref="EXV189:EYB190"/>
    <mergeCell ref="EYD189:EYJ190"/>
    <mergeCell ref="EYL189:EYR190"/>
    <mergeCell ref="EYT189:EYZ190"/>
    <mergeCell ref="EZB189:EZH190"/>
    <mergeCell ref="EVR189:EVX190"/>
    <mergeCell ref="EVZ189:EWF190"/>
    <mergeCell ref="EWH189:EWN190"/>
    <mergeCell ref="EWP189:EWV190"/>
    <mergeCell ref="EWX189:EXD190"/>
    <mergeCell ref="EXF189:EXL190"/>
    <mergeCell ref="ETV189:EUB190"/>
    <mergeCell ref="EUD189:EUJ190"/>
    <mergeCell ref="EUL189:EUR190"/>
    <mergeCell ref="EUT189:EUZ190"/>
    <mergeCell ref="EVB189:EVH190"/>
    <mergeCell ref="EVJ189:EVP190"/>
    <mergeCell ref="ERZ189:ESF190"/>
    <mergeCell ref="ESH189:ESN190"/>
    <mergeCell ref="ESP189:ESV190"/>
    <mergeCell ref="ESX189:ETD190"/>
    <mergeCell ref="ETF189:ETL190"/>
    <mergeCell ref="ETN189:ETT190"/>
    <mergeCell ref="EQD189:EQJ190"/>
    <mergeCell ref="EQL189:EQR190"/>
    <mergeCell ref="EQT189:EQZ190"/>
    <mergeCell ref="ERB189:ERH190"/>
    <mergeCell ref="ERJ189:ERP190"/>
    <mergeCell ref="ERR189:ERX190"/>
    <mergeCell ref="EOH189:EON190"/>
    <mergeCell ref="EOP189:EOV190"/>
    <mergeCell ref="EOX189:EPD190"/>
    <mergeCell ref="EPF189:EPL190"/>
    <mergeCell ref="EPN189:EPT190"/>
    <mergeCell ref="EPV189:EQB190"/>
    <mergeCell ref="EML189:EMR190"/>
    <mergeCell ref="EMT189:EMZ190"/>
    <mergeCell ref="ENB189:ENH190"/>
    <mergeCell ref="ENJ189:ENP190"/>
    <mergeCell ref="ENR189:ENX190"/>
    <mergeCell ref="ENZ189:EOF190"/>
    <mergeCell ref="EKP189:EKV190"/>
    <mergeCell ref="EKX189:ELD190"/>
    <mergeCell ref="ELF189:ELL190"/>
    <mergeCell ref="ELN189:ELT190"/>
    <mergeCell ref="ELV189:EMB190"/>
    <mergeCell ref="EMD189:EMJ190"/>
    <mergeCell ref="EIT189:EIZ190"/>
    <mergeCell ref="EJB189:EJH190"/>
    <mergeCell ref="EJJ189:EJP190"/>
    <mergeCell ref="EJR189:EJX190"/>
    <mergeCell ref="EJZ189:EKF190"/>
    <mergeCell ref="EKH189:EKN190"/>
    <mergeCell ref="EGX189:EHD190"/>
    <mergeCell ref="EHF189:EHL190"/>
    <mergeCell ref="EHN189:EHT190"/>
    <mergeCell ref="EHV189:EIB190"/>
    <mergeCell ref="EID189:EIJ190"/>
    <mergeCell ref="EIL189:EIR190"/>
    <mergeCell ref="EFB189:EFH190"/>
    <mergeCell ref="EFJ189:EFP190"/>
    <mergeCell ref="EFR189:EFX190"/>
    <mergeCell ref="EFZ189:EGF190"/>
    <mergeCell ref="EGH189:EGN190"/>
    <mergeCell ref="EGP189:EGV190"/>
    <mergeCell ref="EDF189:EDL190"/>
    <mergeCell ref="EDN189:EDT190"/>
    <mergeCell ref="EDV189:EEB190"/>
    <mergeCell ref="EED189:EEJ190"/>
    <mergeCell ref="EEL189:EER190"/>
    <mergeCell ref="EET189:EEZ190"/>
    <mergeCell ref="EBJ189:EBP190"/>
    <mergeCell ref="EBR189:EBX190"/>
    <mergeCell ref="EBZ189:ECF190"/>
    <mergeCell ref="ECH189:ECN190"/>
    <mergeCell ref="ECP189:ECV190"/>
    <mergeCell ref="ECX189:EDD190"/>
    <mergeCell ref="DZN189:DZT190"/>
    <mergeCell ref="DZV189:EAB190"/>
    <mergeCell ref="EAD189:EAJ190"/>
    <mergeCell ref="EAL189:EAR190"/>
    <mergeCell ref="EAT189:EAZ190"/>
    <mergeCell ref="EBB189:EBH190"/>
    <mergeCell ref="DXR189:DXX190"/>
    <mergeCell ref="DXZ189:DYF190"/>
    <mergeCell ref="DYH189:DYN190"/>
    <mergeCell ref="DYP189:DYV190"/>
    <mergeCell ref="DYX189:DZD190"/>
    <mergeCell ref="DZF189:DZL190"/>
    <mergeCell ref="DVV189:DWB190"/>
    <mergeCell ref="DWD189:DWJ190"/>
    <mergeCell ref="DWL189:DWR190"/>
    <mergeCell ref="DWT189:DWZ190"/>
    <mergeCell ref="DXB189:DXH190"/>
    <mergeCell ref="DXJ189:DXP190"/>
    <mergeCell ref="DTZ189:DUF190"/>
    <mergeCell ref="DUH189:DUN190"/>
    <mergeCell ref="DUP189:DUV190"/>
    <mergeCell ref="DUX189:DVD190"/>
    <mergeCell ref="DVF189:DVL190"/>
    <mergeCell ref="DVN189:DVT190"/>
    <mergeCell ref="DSD189:DSJ190"/>
    <mergeCell ref="DSL189:DSR190"/>
    <mergeCell ref="DST189:DSZ190"/>
    <mergeCell ref="DTB189:DTH190"/>
    <mergeCell ref="DTJ189:DTP190"/>
    <mergeCell ref="DTR189:DTX190"/>
    <mergeCell ref="DQH189:DQN190"/>
    <mergeCell ref="DQP189:DQV190"/>
    <mergeCell ref="DQX189:DRD190"/>
    <mergeCell ref="DRF189:DRL190"/>
    <mergeCell ref="DRN189:DRT190"/>
    <mergeCell ref="DRV189:DSB190"/>
    <mergeCell ref="DOL189:DOR190"/>
    <mergeCell ref="DOT189:DOZ190"/>
    <mergeCell ref="DPB189:DPH190"/>
    <mergeCell ref="DPJ189:DPP190"/>
    <mergeCell ref="DPR189:DPX190"/>
    <mergeCell ref="DPZ189:DQF190"/>
    <mergeCell ref="DMP189:DMV190"/>
    <mergeCell ref="DMX189:DND190"/>
    <mergeCell ref="DNF189:DNL190"/>
    <mergeCell ref="DNN189:DNT190"/>
    <mergeCell ref="DNV189:DOB190"/>
    <mergeCell ref="DOD189:DOJ190"/>
    <mergeCell ref="DKT189:DKZ190"/>
    <mergeCell ref="DLB189:DLH190"/>
    <mergeCell ref="DLJ189:DLP190"/>
    <mergeCell ref="DLR189:DLX190"/>
    <mergeCell ref="DLZ189:DMF190"/>
    <mergeCell ref="DMH189:DMN190"/>
    <mergeCell ref="DIX189:DJD190"/>
    <mergeCell ref="DJF189:DJL190"/>
    <mergeCell ref="DJN189:DJT190"/>
    <mergeCell ref="DJV189:DKB190"/>
    <mergeCell ref="DKD189:DKJ190"/>
    <mergeCell ref="DKL189:DKR190"/>
    <mergeCell ref="DHB189:DHH190"/>
    <mergeCell ref="DHJ189:DHP190"/>
    <mergeCell ref="DHR189:DHX190"/>
    <mergeCell ref="DHZ189:DIF190"/>
    <mergeCell ref="DIH189:DIN190"/>
    <mergeCell ref="DIP189:DIV190"/>
    <mergeCell ref="DFF189:DFL190"/>
    <mergeCell ref="DFN189:DFT190"/>
    <mergeCell ref="DFV189:DGB190"/>
    <mergeCell ref="DGD189:DGJ190"/>
    <mergeCell ref="DGL189:DGR190"/>
    <mergeCell ref="DGT189:DGZ190"/>
    <mergeCell ref="DDJ189:DDP190"/>
    <mergeCell ref="DDR189:DDX190"/>
    <mergeCell ref="DDZ189:DEF190"/>
    <mergeCell ref="DEH189:DEN190"/>
    <mergeCell ref="DEP189:DEV190"/>
    <mergeCell ref="DEX189:DFD190"/>
    <mergeCell ref="DBN189:DBT190"/>
    <mergeCell ref="DBV189:DCB190"/>
    <mergeCell ref="DCD189:DCJ190"/>
    <mergeCell ref="DCL189:DCR190"/>
    <mergeCell ref="DCT189:DCZ190"/>
    <mergeCell ref="DDB189:DDH190"/>
    <mergeCell ref="CZR189:CZX190"/>
    <mergeCell ref="CZZ189:DAF190"/>
    <mergeCell ref="DAH189:DAN190"/>
    <mergeCell ref="DAP189:DAV190"/>
    <mergeCell ref="DAX189:DBD190"/>
    <mergeCell ref="DBF189:DBL190"/>
    <mergeCell ref="CXV189:CYB190"/>
    <mergeCell ref="CYD189:CYJ190"/>
    <mergeCell ref="CYL189:CYR190"/>
    <mergeCell ref="CYT189:CYZ190"/>
    <mergeCell ref="CZB189:CZH190"/>
    <mergeCell ref="CZJ189:CZP190"/>
    <mergeCell ref="CVZ189:CWF190"/>
    <mergeCell ref="CWH189:CWN190"/>
    <mergeCell ref="CWP189:CWV190"/>
    <mergeCell ref="CWX189:CXD190"/>
    <mergeCell ref="CXF189:CXL190"/>
    <mergeCell ref="CXN189:CXT190"/>
    <mergeCell ref="CUD189:CUJ190"/>
    <mergeCell ref="CUL189:CUR190"/>
    <mergeCell ref="CUT189:CUZ190"/>
    <mergeCell ref="CVB189:CVH190"/>
    <mergeCell ref="CVJ189:CVP190"/>
    <mergeCell ref="CVR189:CVX190"/>
    <mergeCell ref="CSH189:CSN190"/>
    <mergeCell ref="CSP189:CSV190"/>
    <mergeCell ref="CSX189:CTD190"/>
    <mergeCell ref="CTF189:CTL190"/>
    <mergeCell ref="CTN189:CTT190"/>
    <mergeCell ref="CTV189:CUB190"/>
    <mergeCell ref="CQL189:CQR190"/>
    <mergeCell ref="CQT189:CQZ190"/>
    <mergeCell ref="CRB189:CRH190"/>
    <mergeCell ref="CRJ189:CRP190"/>
    <mergeCell ref="CRR189:CRX190"/>
    <mergeCell ref="CRZ189:CSF190"/>
    <mergeCell ref="COP189:COV190"/>
    <mergeCell ref="COX189:CPD190"/>
    <mergeCell ref="CPF189:CPL190"/>
    <mergeCell ref="CPN189:CPT190"/>
    <mergeCell ref="CPV189:CQB190"/>
    <mergeCell ref="CQD189:CQJ190"/>
    <mergeCell ref="CMT189:CMZ190"/>
    <mergeCell ref="CNB189:CNH190"/>
    <mergeCell ref="CNJ189:CNP190"/>
    <mergeCell ref="CNR189:CNX190"/>
    <mergeCell ref="CNZ189:COF190"/>
    <mergeCell ref="COH189:CON190"/>
    <mergeCell ref="CKX189:CLD190"/>
    <mergeCell ref="CLF189:CLL190"/>
    <mergeCell ref="CLN189:CLT190"/>
    <mergeCell ref="CLV189:CMB190"/>
    <mergeCell ref="CMD189:CMJ190"/>
    <mergeCell ref="CML189:CMR190"/>
    <mergeCell ref="CJB189:CJH190"/>
    <mergeCell ref="CJJ189:CJP190"/>
    <mergeCell ref="CJR189:CJX190"/>
    <mergeCell ref="CJZ189:CKF190"/>
    <mergeCell ref="CKH189:CKN190"/>
    <mergeCell ref="CKP189:CKV190"/>
    <mergeCell ref="CHF189:CHL190"/>
    <mergeCell ref="CHN189:CHT190"/>
    <mergeCell ref="CHV189:CIB190"/>
    <mergeCell ref="CID189:CIJ190"/>
    <mergeCell ref="CIL189:CIR190"/>
    <mergeCell ref="CIT189:CIZ190"/>
    <mergeCell ref="CFJ189:CFP190"/>
    <mergeCell ref="CFR189:CFX190"/>
    <mergeCell ref="CFZ189:CGF190"/>
    <mergeCell ref="CGH189:CGN190"/>
    <mergeCell ref="CGP189:CGV190"/>
    <mergeCell ref="CGX189:CHD190"/>
    <mergeCell ref="CDN189:CDT190"/>
    <mergeCell ref="CDV189:CEB190"/>
    <mergeCell ref="CED189:CEJ190"/>
    <mergeCell ref="CEL189:CER190"/>
    <mergeCell ref="CET189:CEZ190"/>
    <mergeCell ref="CFB189:CFH190"/>
    <mergeCell ref="CBR189:CBX190"/>
    <mergeCell ref="CBZ189:CCF190"/>
    <mergeCell ref="CCH189:CCN190"/>
    <mergeCell ref="CCP189:CCV190"/>
    <mergeCell ref="CCX189:CDD190"/>
    <mergeCell ref="CDF189:CDL190"/>
    <mergeCell ref="BZV189:CAB190"/>
    <mergeCell ref="CAD189:CAJ190"/>
    <mergeCell ref="CAL189:CAR190"/>
    <mergeCell ref="CAT189:CAZ190"/>
    <mergeCell ref="CBB189:CBH190"/>
    <mergeCell ref="CBJ189:CBP190"/>
    <mergeCell ref="BXZ189:BYF190"/>
    <mergeCell ref="BYH189:BYN190"/>
    <mergeCell ref="BYP189:BYV190"/>
    <mergeCell ref="BYX189:BZD190"/>
    <mergeCell ref="BZF189:BZL190"/>
    <mergeCell ref="BZN189:BZT190"/>
    <mergeCell ref="BWD189:BWJ190"/>
    <mergeCell ref="BWL189:BWR190"/>
    <mergeCell ref="BWT189:BWZ190"/>
    <mergeCell ref="BXB189:BXH190"/>
    <mergeCell ref="BXJ189:BXP190"/>
    <mergeCell ref="BXR189:BXX190"/>
    <mergeCell ref="BUH189:BUN190"/>
    <mergeCell ref="BUP189:BUV190"/>
    <mergeCell ref="BUX189:BVD190"/>
    <mergeCell ref="BVF189:BVL190"/>
    <mergeCell ref="BVN189:BVT190"/>
    <mergeCell ref="BVV189:BWB190"/>
    <mergeCell ref="BSL189:BSR190"/>
    <mergeCell ref="BST189:BSZ190"/>
    <mergeCell ref="BTB189:BTH190"/>
    <mergeCell ref="BTJ189:BTP190"/>
    <mergeCell ref="BTR189:BTX190"/>
    <mergeCell ref="BTZ189:BUF190"/>
    <mergeCell ref="BQP189:BQV190"/>
    <mergeCell ref="BQX189:BRD190"/>
    <mergeCell ref="BRF189:BRL190"/>
    <mergeCell ref="BRN189:BRT190"/>
    <mergeCell ref="BRV189:BSB190"/>
    <mergeCell ref="BSD189:BSJ190"/>
    <mergeCell ref="BOT189:BOZ190"/>
    <mergeCell ref="BPB189:BPH190"/>
    <mergeCell ref="BPJ189:BPP190"/>
    <mergeCell ref="BPR189:BPX190"/>
    <mergeCell ref="BPZ189:BQF190"/>
    <mergeCell ref="BQH189:BQN190"/>
    <mergeCell ref="BMX189:BND190"/>
    <mergeCell ref="BNF189:BNL190"/>
    <mergeCell ref="BNN189:BNT190"/>
    <mergeCell ref="BNV189:BOB190"/>
    <mergeCell ref="BOD189:BOJ190"/>
    <mergeCell ref="BOL189:BOR190"/>
    <mergeCell ref="BLB189:BLH190"/>
    <mergeCell ref="BLJ189:BLP190"/>
    <mergeCell ref="BLR189:BLX190"/>
    <mergeCell ref="BLZ189:BMF190"/>
    <mergeCell ref="BMH189:BMN190"/>
    <mergeCell ref="BMP189:BMV190"/>
    <mergeCell ref="BJF189:BJL190"/>
    <mergeCell ref="BJN189:BJT190"/>
    <mergeCell ref="BJV189:BKB190"/>
    <mergeCell ref="BKD189:BKJ190"/>
    <mergeCell ref="BKL189:BKR190"/>
    <mergeCell ref="BKT189:BKZ190"/>
    <mergeCell ref="BHJ189:BHP190"/>
    <mergeCell ref="BHR189:BHX190"/>
    <mergeCell ref="BHZ189:BIF190"/>
    <mergeCell ref="BIH189:BIN190"/>
    <mergeCell ref="BIP189:BIV190"/>
    <mergeCell ref="BIX189:BJD190"/>
    <mergeCell ref="BFN189:BFT190"/>
    <mergeCell ref="BFV189:BGB190"/>
    <mergeCell ref="BGD189:BGJ190"/>
    <mergeCell ref="BGL189:BGR190"/>
    <mergeCell ref="BGT189:BGZ190"/>
    <mergeCell ref="BHB189:BHH190"/>
    <mergeCell ref="BDR189:BDX190"/>
    <mergeCell ref="BDZ189:BEF190"/>
    <mergeCell ref="BEH189:BEN190"/>
    <mergeCell ref="BEP189:BEV190"/>
    <mergeCell ref="BEX189:BFD190"/>
    <mergeCell ref="BFF189:BFL190"/>
    <mergeCell ref="BBV189:BCB190"/>
    <mergeCell ref="BCD189:BCJ190"/>
    <mergeCell ref="BCL189:BCR190"/>
    <mergeCell ref="BCT189:BCZ190"/>
    <mergeCell ref="BDB189:BDH190"/>
    <mergeCell ref="BDJ189:BDP190"/>
    <mergeCell ref="AZZ189:BAF190"/>
    <mergeCell ref="BAH189:BAN190"/>
    <mergeCell ref="BAP189:BAV190"/>
    <mergeCell ref="BAX189:BBD190"/>
    <mergeCell ref="BBF189:BBL190"/>
    <mergeCell ref="BBN189:BBT190"/>
    <mergeCell ref="AYD189:AYJ190"/>
    <mergeCell ref="AYL189:AYR190"/>
    <mergeCell ref="AYT189:AYZ190"/>
    <mergeCell ref="AZB189:AZH190"/>
    <mergeCell ref="AZJ189:AZP190"/>
    <mergeCell ref="AZR189:AZX190"/>
    <mergeCell ref="AWH189:AWN190"/>
    <mergeCell ref="AWP189:AWV190"/>
    <mergeCell ref="AWX189:AXD190"/>
    <mergeCell ref="AXF189:AXL190"/>
    <mergeCell ref="AXN189:AXT190"/>
    <mergeCell ref="AXV189:AYB190"/>
    <mergeCell ref="AUL189:AUR190"/>
    <mergeCell ref="AUT189:AUZ190"/>
    <mergeCell ref="AVB189:AVH190"/>
    <mergeCell ref="AVJ189:AVP190"/>
    <mergeCell ref="AVR189:AVX190"/>
    <mergeCell ref="AVZ189:AWF190"/>
    <mergeCell ref="ASP189:ASV190"/>
    <mergeCell ref="ASX189:ATD190"/>
    <mergeCell ref="ATF189:ATL190"/>
    <mergeCell ref="ATN189:ATT190"/>
    <mergeCell ref="ATV189:AUB190"/>
    <mergeCell ref="AUD189:AUJ190"/>
    <mergeCell ref="AQT189:AQZ190"/>
    <mergeCell ref="ARB189:ARH190"/>
    <mergeCell ref="ARJ189:ARP190"/>
    <mergeCell ref="ARR189:ARX190"/>
    <mergeCell ref="ARZ189:ASF190"/>
    <mergeCell ref="ASH189:ASN190"/>
    <mergeCell ref="AOX189:APD190"/>
    <mergeCell ref="APF189:APL190"/>
    <mergeCell ref="APN189:APT190"/>
    <mergeCell ref="APV189:AQB190"/>
    <mergeCell ref="AQD189:AQJ190"/>
    <mergeCell ref="AQL189:AQR190"/>
    <mergeCell ref="ANB189:ANH190"/>
    <mergeCell ref="ANJ189:ANP190"/>
    <mergeCell ref="ANR189:ANX190"/>
    <mergeCell ref="ANZ189:AOF190"/>
    <mergeCell ref="AOH189:AON190"/>
    <mergeCell ref="AOP189:AOV190"/>
    <mergeCell ref="ALF189:ALL190"/>
    <mergeCell ref="ALN189:ALT190"/>
    <mergeCell ref="ALV189:AMB190"/>
    <mergeCell ref="AMD189:AMJ190"/>
    <mergeCell ref="AML189:AMR190"/>
    <mergeCell ref="AMT189:AMZ190"/>
    <mergeCell ref="AJJ189:AJP190"/>
    <mergeCell ref="AJR189:AJX190"/>
    <mergeCell ref="AJZ189:AKF190"/>
    <mergeCell ref="AKH189:AKN190"/>
    <mergeCell ref="AKP189:AKV190"/>
    <mergeCell ref="AKX189:ALD190"/>
    <mergeCell ref="AHN189:AHT190"/>
    <mergeCell ref="AHV189:AIB190"/>
    <mergeCell ref="AID189:AIJ190"/>
    <mergeCell ref="AIL189:AIR190"/>
    <mergeCell ref="AIT189:AIZ190"/>
    <mergeCell ref="AJB189:AJH190"/>
    <mergeCell ref="AFR189:AFX190"/>
    <mergeCell ref="AFZ189:AGF190"/>
    <mergeCell ref="AGH189:AGN190"/>
    <mergeCell ref="AGP189:AGV190"/>
    <mergeCell ref="AGX189:AHD190"/>
    <mergeCell ref="AHF189:AHL190"/>
    <mergeCell ref="ADV189:AEB190"/>
    <mergeCell ref="AED189:AEJ190"/>
    <mergeCell ref="AEL189:AER190"/>
    <mergeCell ref="AET189:AEZ190"/>
    <mergeCell ref="AFB189:AFH190"/>
    <mergeCell ref="AFJ189:AFP190"/>
    <mergeCell ref="ABZ189:ACF190"/>
    <mergeCell ref="ACH189:ACN190"/>
    <mergeCell ref="ACP189:ACV190"/>
    <mergeCell ref="ACX189:ADD190"/>
    <mergeCell ref="ADF189:ADL190"/>
    <mergeCell ref="ADN189:ADT190"/>
    <mergeCell ref="AAD189:AAJ190"/>
    <mergeCell ref="AAL189:AAR190"/>
    <mergeCell ref="AAT189:AAZ190"/>
    <mergeCell ref="ABB189:ABH190"/>
    <mergeCell ref="ABJ189:ABP190"/>
    <mergeCell ref="ABR189:ABX190"/>
    <mergeCell ref="YH189:YN190"/>
    <mergeCell ref="YP189:YV190"/>
    <mergeCell ref="YX189:ZD190"/>
    <mergeCell ref="ZF189:ZL190"/>
    <mergeCell ref="ZN189:ZT190"/>
    <mergeCell ref="ZV189:AAB190"/>
    <mergeCell ref="WL189:WR190"/>
    <mergeCell ref="WT189:WZ190"/>
    <mergeCell ref="XB189:XH190"/>
    <mergeCell ref="XJ189:XP190"/>
    <mergeCell ref="XR189:XX190"/>
    <mergeCell ref="XZ189:YF190"/>
    <mergeCell ref="UP189:UV190"/>
    <mergeCell ref="UX189:VD190"/>
    <mergeCell ref="VF189:VL190"/>
    <mergeCell ref="VN189:VT190"/>
    <mergeCell ref="VV189:WB190"/>
    <mergeCell ref="WD189:WJ190"/>
    <mergeCell ref="ST189:SZ190"/>
    <mergeCell ref="TB189:TH190"/>
    <mergeCell ref="TJ189:TP190"/>
    <mergeCell ref="TR189:TX190"/>
    <mergeCell ref="TZ189:UF190"/>
    <mergeCell ref="UH189:UN190"/>
    <mergeCell ref="QX189:RD190"/>
    <mergeCell ref="RF189:RL190"/>
    <mergeCell ref="RN189:RT190"/>
    <mergeCell ref="RV189:SB190"/>
    <mergeCell ref="SD189:SJ190"/>
    <mergeCell ref="SL189:SR190"/>
    <mergeCell ref="PB189:PH190"/>
    <mergeCell ref="PJ189:PP190"/>
    <mergeCell ref="PR189:PX190"/>
    <mergeCell ref="PZ189:QF190"/>
    <mergeCell ref="QH189:QN190"/>
    <mergeCell ref="QP189:QV190"/>
    <mergeCell ref="NF189:NL190"/>
    <mergeCell ref="NN189:NT190"/>
    <mergeCell ref="NV189:OB190"/>
    <mergeCell ref="OD189:OJ190"/>
    <mergeCell ref="OL189:OR190"/>
    <mergeCell ref="OT189:OZ190"/>
    <mergeCell ref="LJ189:LP190"/>
    <mergeCell ref="LR189:LX190"/>
    <mergeCell ref="LZ189:MF190"/>
    <mergeCell ref="MH189:MN190"/>
    <mergeCell ref="MP189:MV190"/>
    <mergeCell ref="MX189:ND190"/>
    <mergeCell ref="JN189:JT190"/>
    <mergeCell ref="JV189:KB190"/>
    <mergeCell ref="KD189:KJ190"/>
    <mergeCell ref="KL189:KR190"/>
    <mergeCell ref="KT189:KZ190"/>
    <mergeCell ref="LB189:LH190"/>
    <mergeCell ref="HR189:HX190"/>
    <mergeCell ref="HZ189:IF190"/>
    <mergeCell ref="IH189:IN190"/>
    <mergeCell ref="IP189:IV190"/>
    <mergeCell ref="IX189:JD190"/>
    <mergeCell ref="JF189:JL190"/>
    <mergeCell ref="FV189:GB190"/>
    <mergeCell ref="GD189:GJ190"/>
    <mergeCell ref="GL189:GR190"/>
    <mergeCell ref="GT189:GZ190"/>
    <mergeCell ref="HB189:HH190"/>
    <mergeCell ref="HJ189:HP190"/>
    <mergeCell ref="DZ189:EF190"/>
    <mergeCell ref="EH189:EN190"/>
    <mergeCell ref="EP189:EV190"/>
    <mergeCell ref="EX189:FD190"/>
    <mergeCell ref="FF189:FL190"/>
    <mergeCell ref="FN189:FT190"/>
    <mergeCell ref="CD189:CJ190"/>
    <mergeCell ref="CL189:CR190"/>
    <mergeCell ref="CT189:CZ190"/>
    <mergeCell ref="DB189:DH190"/>
    <mergeCell ref="DJ189:DP190"/>
    <mergeCell ref="DR189:DX190"/>
    <mergeCell ref="XEX188:XEZ188"/>
    <mergeCell ref="J189:P190"/>
    <mergeCell ref="R189:X190"/>
    <mergeCell ref="Z189:AF190"/>
    <mergeCell ref="AH189:AN190"/>
    <mergeCell ref="AP189:AV190"/>
    <mergeCell ref="AX189:BD190"/>
    <mergeCell ref="BF189:BL190"/>
    <mergeCell ref="BN189:BT190"/>
    <mergeCell ref="BV189:CB190"/>
    <mergeCell ref="XDB188:XDD188"/>
    <mergeCell ref="XDJ188:XDL188"/>
    <mergeCell ref="XDR188:XDT188"/>
    <mergeCell ref="XDZ188:XEB188"/>
    <mergeCell ref="XEH188:XEJ188"/>
    <mergeCell ref="XEP188:XER188"/>
    <mergeCell ref="XBF188:XBH188"/>
    <mergeCell ref="XBN188:XBP188"/>
    <mergeCell ref="XBV188:XBX188"/>
    <mergeCell ref="XCD188:XCF188"/>
    <mergeCell ref="XCL188:XCN188"/>
    <mergeCell ref="XCT188:XCV188"/>
    <mergeCell ref="WZJ188:WZL188"/>
    <mergeCell ref="WZR188:WZT188"/>
    <mergeCell ref="WZZ188:XAB188"/>
    <mergeCell ref="XAH188:XAJ188"/>
    <mergeCell ref="XAP188:XAR188"/>
    <mergeCell ref="XAX188:XAZ188"/>
    <mergeCell ref="WXN188:WXP188"/>
    <mergeCell ref="WXV188:WXX188"/>
    <mergeCell ref="WYD188:WYF188"/>
    <mergeCell ref="WYL188:WYN188"/>
    <mergeCell ref="WYT188:WYV188"/>
    <mergeCell ref="WZB188:WZD188"/>
    <mergeCell ref="WVR188:WVT188"/>
    <mergeCell ref="WVZ188:WWB188"/>
    <mergeCell ref="WWH188:WWJ188"/>
    <mergeCell ref="WWP188:WWR188"/>
    <mergeCell ref="WWX188:WWZ188"/>
    <mergeCell ref="WXF188:WXH188"/>
    <mergeCell ref="WTV188:WTX188"/>
    <mergeCell ref="WUD188:WUF188"/>
    <mergeCell ref="WUL188:WUN188"/>
    <mergeCell ref="WUT188:WUV188"/>
    <mergeCell ref="WVB188:WVD188"/>
    <mergeCell ref="WVJ188:WVL188"/>
    <mergeCell ref="WRZ188:WSB188"/>
    <mergeCell ref="WSH188:WSJ188"/>
    <mergeCell ref="WSP188:WSR188"/>
    <mergeCell ref="WSX188:WSZ188"/>
    <mergeCell ref="WTF188:WTH188"/>
    <mergeCell ref="WTN188:WTP188"/>
    <mergeCell ref="WQD188:WQF188"/>
    <mergeCell ref="WQL188:WQN188"/>
    <mergeCell ref="WQT188:WQV188"/>
    <mergeCell ref="WRB188:WRD188"/>
    <mergeCell ref="WRJ188:WRL188"/>
    <mergeCell ref="WRR188:WRT188"/>
    <mergeCell ref="WOH188:WOJ188"/>
    <mergeCell ref="WOP188:WOR188"/>
    <mergeCell ref="WOX188:WOZ188"/>
    <mergeCell ref="WPF188:WPH188"/>
    <mergeCell ref="WPN188:WPP188"/>
    <mergeCell ref="WPV188:WPX188"/>
    <mergeCell ref="WML188:WMN188"/>
    <mergeCell ref="WMT188:WMV188"/>
    <mergeCell ref="WNB188:WND188"/>
    <mergeCell ref="WNJ188:WNL188"/>
    <mergeCell ref="WNR188:WNT188"/>
    <mergeCell ref="WNZ188:WOB188"/>
    <mergeCell ref="WKP188:WKR188"/>
    <mergeCell ref="WKX188:WKZ188"/>
    <mergeCell ref="WLF188:WLH188"/>
    <mergeCell ref="WLN188:WLP188"/>
    <mergeCell ref="WLV188:WLX188"/>
    <mergeCell ref="WMD188:WMF188"/>
    <mergeCell ref="WIT188:WIV188"/>
    <mergeCell ref="WJB188:WJD188"/>
    <mergeCell ref="WJJ188:WJL188"/>
    <mergeCell ref="WJR188:WJT188"/>
    <mergeCell ref="WJZ188:WKB188"/>
    <mergeCell ref="WKH188:WKJ188"/>
    <mergeCell ref="WGX188:WGZ188"/>
    <mergeCell ref="WHF188:WHH188"/>
    <mergeCell ref="WHN188:WHP188"/>
    <mergeCell ref="WHV188:WHX188"/>
    <mergeCell ref="WID188:WIF188"/>
    <mergeCell ref="WIL188:WIN188"/>
    <mergeCell ref="WFB188:WFD188"/>
    <mergeCell ref="WFJ188:WFL188"/>
    <mergeCell ref="WFR188:WFT188"/>
    <mergeCell ref="WFZ188:WGB188"/>
    <mergeCell ref="WGH188:WGJ188"/>
    <mergeCell ref="WGP188:WGR188"/>
    <mergeCell ref="WDF188:WDH188"/>
    <mergeCell ref="WDN188:WDP188"/>
    <mergeCell ref="WDV188:WDX188"/>
    <mergeCell ref="WED188:WEF188"/>
    <mergeCell ref="WEL188:WEN188"/>
    <mergeCell ref="WET188:WEV188"/>
    <mergeCell ref="WBJ188:WBL188"/>
    <mergeCell ref="WBR188:WBT188"/>
    <mergeCell ref="WBZ188:WCB188"/>
    <mergeCell ref="WCH188:WCJ188"/>
    <mergeCell ref="WCP188:WCR188"/>
    <mergeCell ref="WCX188:WCZ188"/>
    <mergeCell ref="VZN188:VZP188"/>
    <mergeCell ref="VZV188:VZX188"/>
    <mergeCell ref="WAD188:WAF188"/>
    <mergeCell ref="WAL188:WAN188"/>
    <mergeCell ref="WAT188:WAV188"/>
    <mergeCell ref="WBB188:WBD188"/>
    <mergeCell ref="VXR188:VXT188"/>
    <mergeCell ref="VXZ188:VYB188"/>
    <mergeCell ref="VYH188:VYJ188"/>
    <mergeCell ref="VYP188:VYR188"/>
    <mergeCell ref="VYX188:VYZ188"/>
    <mergeCell ref="VZF188:VZH188"/>
    <mergeCell ref="VVV188:VVX188"/>
    <mergeCell ref="VWD188:VWF188"/>
    <mergeCell ref="VWL188:VWN188"/>
    <mergeCell ref="VWT188:VWV188"/>
    <mergeCell ref="VXB188:VXD188"/>
    <mergeCell ref="VXJ188:VXL188"/>
    <mergeCell ref="VTZ188:VUB188"/>
    <mergeCell ref="VUH188:VUJ188"/>
    <mergeCell ref="VUP188:VUR188"/>
    <mergeCell ref="VUX188:VUZ188"/>
    <mergeCell ref="VVF188:VVH188"/>
    <mergeCell ref="VVN188:VVP188"/>
    <mergeCell ref="VSD188:VSF188"/>
    <mergeCell ref="VSL188:VSN188"/>
    <mergeCell ref="VST188:VSV188"/>
    <mergeCell ref="VTB188:VTD188"/>
    <mergeCell ref="VTJ188:VTL188"/>
    <mergeCell ref="VTR188:VTT188"/>
    <mergeCell ref="VQH188:VQJ188"/>
    <mergeCell ref="VQP188:VQR188"/>
    <mergeCell ref="VQX188:VQZ188"/>
    <mergeCell ref="VRF188:VRH188"/>
    <mergeCell ref="VRN188:VRP188"/>
    <mergeCell ref="VRV188:VRX188"/>
    <mergeCell ref="VOL188:VON188"/>
    <mergeCell ref="VOT188:VOV188"/>
    <mergeCell ref="VPB188:VPD188"/>
    <mergeCell ref="VPJ188:VPL188"/>
    <mergeCell ref="VPR188:VPT188"/>
    <mergeCell ref="VPZ188:VQB188"/>
    <mergeCell ref="VMP188:VMR188"/>
    <mergeCell ref="VMX188:VMZ188"/>
    <mergeCell ref="VNF188:VNH188"/>
    <mergeCell ref="VNN188:VNP188"/>
    <mergeCell ref="VNV188:VNX188"/>
    <mergeCell ref="VOD188:VOF188"/>
    <mergeCell ref="VKT188:VKV188"/>
    <mergeCell ref="VLB188:VLD188"/>
    <mergeCell ref="VLJ188:VLL188"/>
    <mergeCell ref="VLR188:VLT188"/>
    <mergeCell ref="VLZ188:VMB188"/>
    <mergeCell ref="VMH188:VMJ188"/>
    <mergeCell ref="VIX188:VIZ188"/>
    <mergeCell ref="VJF188:VJH188"/>
    <mergeCell ref="VJN188:VJP188"/>
    <mergeCell ref="VJV188:VJX188"/>
    <mergeCell ref="VKD188:VKF188"/>
    <mergeCell ref="VKL188:VKN188"/>
    <mergeCell ref="VHB188:VHD188"/>
    <mergeCell ref="VHJ188:VHL188"/>
    <mergeCell ref="VHR188:VHT188"/>
    <mergeCell ref="VHZ188:VIB188"/>
    <mergeCell ref="VIH188:VIJ188"/>
    <mergeCell ref="VIP188:VIR188"/>
    <mergeCell ref="VFF188:VFH188"/>
    <mergeCell ref="VFN188:VFP188"/>
    <mergeCell ref="VFV188:VFX188"/>
    <mergeCell ref="VGD188:VGF188"/>
    <mergeCell ref="VGL188:VGN188"/>
    <mergeCell ref="VGT188:VGV188"/>
    <mergeCell ref="VDJ188:VDL188"/>
    <mergeCell ref="VDR188:VDT188"/>
    <mergeCell ref="VDZ188:VEB188"/>
    <mergeCell ref="VEH188:VEJ188"/>
    <mergeCell ref="VEP188:VER188"/>
    <mergeCell ref="VEX188:VEZ188"/>
    <mergeCell ref="VBN188:VBP188"/>
    <mergeCell ref="VBV188:VBX188"/>
    <mergeCell ref="VCD188:VCF188"/>
    <mergeCell ref="VCL188:VCN188"/>
    <mergeCell ref="VCT188:VCV188"/>
    <mergeCell ref="VDB188:VDD188"/>
    <mergeCell ref="UZR188:UZT188"/>
    <mergeCell ref="UZZ188:VAB188"/>
    <mergeCell ref="VAH188:VAJ188"/>
    <mergeCell ref="VAP188:VAR188"/>
    <mergeCell ref="VAX188:VAZ188"/>
    <mergeCell ref="VBF188:VBH188"/>
    <mergeCell ref="UXV188:UXX188"/>
    <mergeCell ref="UYD188:UYF188"/>
    <mergeCell ref="UYL188:UYN188"/>
    <mergeCell ref="UYT188:UYV188"/>
    <mergeCell ref="UZB188:UZD188"/>
    <mergeCell ref="UZJ188:UZL188"/>
    <mergeCell ref="UVZ188:UWB188"/>
    <mergeCell ref="UWH188:UWJ188"/>
    <mergeCell ref="UWP188:UWR188"/>
    <mergeCell ref="UWX188:UWZ188"/>
    <mergeCell ref="UXF188:UXH188"/>
    <mergeCell ref="UXN188:UXP188"/>
    <mergeCell ref="UUD188:UUF188"/>
    <mergeCell ref="UUL188:UUN188"/>
    <mergeCell ref="UUT188:UUV188"/>
    <mergeCell ref="UVB188:UVD188"/>
    <mergeCell ref="UVJ188:UVL188"/>
    <mergeCell ref="UVR188:UVT188"/>
    <mergeCell ref="USH188:USJ188"/>
    <mergeCell ref="USP188:USR188"/>
    <mergeCell ref="USX188:USZ188"/>
    <mergeCell ref="UTF188:UTH188"/>
    <mergeCell ref="UTN188:UTP188"/>
    <mergeCell ref="UTV188:UTX188"/>
    <mergeCell ref="UQL188:UQN188"/>
    <mergeCell ref="UQT188:UQV188"/>
    <mergeCell ref="URB188:URD188"/>
    <mergeCell ref="URJ188:URL188"/>
    <mergeCell ref="URR188:URT188"/>
    <mergeCell ref="URZ188:USB188"/>
    <mergeCell ref="UOP188:UOR188"/>
    <mergeCell ref="UOX188:UOZ188"/>
    <mergeCell ref="UPF188:UPH188"/>
    <mergeCell ref="UPN188:UPP188"/>
    <mergeCell ref="UPV188:UPX188"/>
    <mergeCell ref="UQD188:UQF188"/>
    <mergeCell ref="UMT188:UMV188"/>
    <mergeCell ref="UNB188:UND188"/>
    <mergeCell ref="UNJ188:UNL188"/>
    <mergeCell ref="UNR188:UNT188"/>
    <mergeCell ref="UNZ188:UOB188"/>
    <mergeCell ref="UOH188:UOJ188"/>
    <mergeCell ref="UKX188:UKZ188"/>
    <mergeCell ref="ULF188:ULH188"/>
    <mergeCell ref="ULN188:ULP188"/>
    <mergeCell ref="ULV188:ULX188"/>
    <mergeCell ref="UMD188:UMF188"/>
    <mergeCell ref="UML188:UMN188"/>
    <mergeCell ref="UJB188:UJD188"/>
    <mergeCell ref="UJJ188:UJL188"/>
    <mergeCell ref="UJR188:UJT188"/>
    <mergeCell ref="UJZ188:UKB188"/>
    <mergeCell ref="UKH188:UKJ188"/>
    <mergeCell ref="UKP188:UKR188"/>
    <mergeCell ref="UHF188:UHH188"/>
    <mergeCell ref="UHN188:UHP188"/>
    <mergeCell ref="UHV188:UHX188"/>
    <mergeCell ref="UID188:UIF188"/>
    <mergeCell ref="UIL188:UIN188"/>
    <mergeCell ref="UIT188:UIV188"/>
    <mergeCell ref="UFJ188:UFL188"/>
    <mergeCell ref="UFR188:UFT188"/>
    <mergeCell ref="UFZ188:UGB188"/>
    <mergeCell ref="UGH188:UGJ188"/>
    <mergeCell ref="UGP188:UGR188"/>
    <mergeCell ref="UGX188:UGZ188"/>
    <mergeCell ref="UDN188:UDP188"/>
    <mergeCell ref="UDV188:UDX188"/>
    <mergeCell ref="UED188:UEF188"/>
    <mergeCell ref="UEL188:UEN188"/>
    <mergeCell ref="UET188:UEV188"/>
    <mergeCell ref="UFB188:UFD188"/>
    <mergeCell ref="UBR188:UBT188"/>
    <mergeCell ref="UBZ188:UCB188"/>
    <mergeCell ref="UCH188:UCJ188"/>
    <mergeCell ref="UCP188:UCR188"/>
    <mergeCell ref="UCX188:UCZ188"/>
    <mergeCell ref="UDF188:UDH188"/>
    <mergeCell ref="TZV188:TZX188"/>
    <mergeCell ref="UAD188:UAF188"/>
    <mergeCell ref="UAL188:UAN188"/>
    <mergeCell ref="UAT188:UAV188"/>
    <mergeCell ref="UBB188:UBD188"/>
    <mergeCell ref="UBJ188:UBL188"/>
    <mergeCell ref="TXZ188:TYB188"/>
    <mergeCell ref="TYH188:TYJ188"/>
    <mergeCell ref="TYP188:TYR188"/>
    <mergeCell ref="TYX188:TYZ188"/>
    <mergeCell ref="TZF188:TZH188"/>
    <mergeCell ref="TZN188:TZP188"/>
    <mergeCell ref="TWD188:TWF188"/>
    <mergeCell ref="TWL188:TWN188"/>
    <mergeCell ref="TWT188:TWV188"/>
    <mergeCell ref="TXB188:TXD188"/>
    <mergeCell ref="TXJ188:TXL188"/>
    <mergeCell ref="TXR188:TXT188"/>
    <mergeCell ref="TUH188:TUJ188"/>
    <mergeCell ref="TUP188:TUR188"/>
    <mergeCell ref="TUX188:TUZ188"/>
    <mergeCell ref="TVF188:TVH188"/>
    <mergeCell ref="TVN188:TVP188"/>
    <mergeCell ref="TVV188:TVX188"/>
    <mergeCell ref="TSL188:TSN188"/>
    <mergeCell ref="TST188:TSV188"/>
    <mergeCell ref="TTB188:TTD188"/>
    <mergeCell ref="TTJ188:TTL188"/>
    <mergeCell ref="TTR188:TTT188"/>
    <mergeCell ref="TTZ188:TUB188"/>
    <mergeCell ref="TQP188:TQR188"/>
    <mergeCell ref="TQX188:TQZ188"/>
    <mergeCell ref="TRF188:TRH188"/>
    <mergeCell ref="TRN188:TRP188"/>
    <mergeCell ref="TRV188:TRX188"/>
    <mergeCell ref="TSD188:TSF188"/>
    <mergeCell ref="TOT188:TOV188"/>
    <mergeCell ref="TPB188:TPD188"/>
    <mergeCell ref="TPJ188:TPL188"/>
    <mergeCell ref="TPR188:TPT188"/>
    <mergeCell ref="TPZ188:TQB188"/>
    <mergeCell ref="TQH188:TQJ188"/>
    <mergeCell ref="TMX188:TMZ188"/>
    <mergeCell ref="TNF188:TNH188"/>
    <mergeCell ref="TNN188:TNP188"/>
    <mergeCell ref="TNV188:TNX188"/>
    <mergeCell ref="TOD188:TOF188"/>
    <mergeCell ref="TOL188:TON188"/>
    <mergeCell ref="TLB188:TLD188"/>
    <mergeCell ref="TLJ188:TLL188"/>
    <mergeCell ref="TLR188:TLT188"/>
    <mergeCell ref="TLZ188:TMB188"/>
    <mergeCell ref="TMH188:TMJ188"/>
    <mergeCell ref="TMP188:TMR188"/>
    <mergeCell ref="TJF188:TJH188"/>
    <mergeCell ref="TJN188:TJP188"/>
    <mergeCell ref="TJV188:TJX188"/>
    <mergeCell ref="TKD188:TKF188"/>
    <mergeCell ref="TKL188:TKN188"/>
    <mergeCell ref="TKT188:TKV188"/>
    <mergeCell ref="THJ188:THL188"/>
    <mergeCell ref="THR188:THT188"/>
    <mergeCell ref="THZ188:TIB188"/>
    <mergeCell ref="TIH188:TIJ188"/>
    <mergeCell ref="TIP188:TIR188"/>
    <mergeCell ref="TIX188:TIZ188"/>
    <mergeCell ref="TFN188:TFP188"/>
    <mergeCell ref="TFV188:TFX188"/>
    <mergeCell ref="TGD188:TGF188"/>
    <mergeCell ref="TGL188:TGN188"/>
    <mergeCell ref="TGT188:TGV188"/>
    <mergeCell ref="THB188:THD188"/>
    <mergeCell ref="TDR188:TDT188"/>
    <mergeCell ref="TDZ188:TEB188"/>
    <mergeCell ref="TEH188:TEJ188"/>
    <mergeCell ref="TEP188:TER188"/>
    <mergeCell ref="TEX188:TEZ188"/>
    <mergeCell ref="TFF188:TFH188"/>
    <mergeCell ref="TBV188:TBX188"/>
    <mergeCell ref="TCD188:TCF188"/>
    <mergeCell ref="TCL188:TCN188"/>
    <mergeCell ref="TCT188:TCV188"/>
    <mergeCell ref="TDB188:TDD188"/>
    <mergeCell ref="TDJ188:TDL188"/>
    <mergeCell ref="SZZ188:TAB188"/>
    <mergeCell ref="TAH188:TAJ188"/>
    <mergeCell ref="TAP188:TAR188"/>
    <mergeCell ref="TAX188:TAZ188"/>
    <mergeCell ref="TBF188:TBH188"/>
    <mergeCell ref="TBN188:TBP188"/>
    <mergeCell ref="SYD188:SYF188"/>
    <mergeCell ref="SYL188:SYN188"/>
    <mergeCell ref="SYT188:SYV188"/>
    <mergeCell ref="SZB188:SZD188"/>
    <mergeCell ref="SZJ188:SZL188"/>
    <mergeCell ref="SZR188:SZT188"/>
    <mergeCell ref="SWH188:SWJ188"/>
    <mergeCell ref="SWP188:SWR188"/>
    <mergeCell ref="SWX188:SWZ188"/>
    <mergeCell ref="SXF188:SXH188"/>
    <mergeCell ref="SXN188:SXP188"/>
    <mergeCell ref="SXV188:SXX188"/>
    <mergeCell ref="SUL188:SUN188"/>
    <mergeCell ref="SUT188:SUV188"/>
    <mergeCell ref="SVB188:SVD188"/>
    <mergeCell ref="SVJ188:SVL188"/>
    <mergeCell ref="SVR188:SVT188"/>
    <mergeCell ref="SVZ188:SWB188"/>
    <mergeCell ref="SSP188:SSR188"/>
    <mergeCell ref="SSX188:SSZ188"/>
    <mergeCell ref="STF188:STH188"/>
    <mergeCell ref="STN188:STP188"/>
    <mergeCell ref="STV188:STX188"/>
    <mergeCell ref="SUD188:SUF188"/>
    <mergeCell ref="SQT188:SQV188"/>
    <mergeCell ref="SRB188:SRD188"/>
    <mergeCell ref="SRJ188:SRL188"/>
    <mergeCell ref="SRR188:SRT188"/>
    <mergeCell ref="SRZ188:SSB188"/>
    <mergeCell ref="SSH188:SSJ188"/>
    <mergeCell ref="SOX188:SOZ188"/>
    <mergeCell ref="SPF188:SPH188"/>
    <mergeCell ref="SPN188:SPP188"/>
    <mergeCell ref="SPV188:SPX188"/>
    <mergeCell ref="SQD188:SQF188"/>
    <mergeCell ref="SQL188:SQN188"/>
    <mergeCell ref="SNB188:SND188"/>
    <mergeCell ref="SNJ188:SNL188"/>
    <mergeCell ref="SNR188:SNT188"/>
    <mergeCell ref="SNZ188:SOB188"/>
    <mergeCell ref="SOH188:SOJ188"/>
    <mergeCell ref="SOP188:SOR188"/>
    <mergeCell ref="SLF188:SLH188"/>
    <mergeCell ref="SLN188:SLP188"/>
    <mergeCell ref="SLV188:SLX188"/>
    <mergeCell ref="SMD188:SMF188"/>
    <mergeCell ref="SML188:SMN188"/>
    <mergeCell ref="SMT188:SMV188"/>
    <mergeCell ref="SJJ188:SJL188"/>
    <mergeCell ref="SJR188:SJT188"/>
    <mergeCell ref="SJZ188:SKB188"/>
    <mergeCell ref="SKH188:SKJ188"/>
    <mergeCell ref="SKP188:SKR188"/>
    <mergeCell ref="SKX188:SKZ188"/>
    <mergeCell ref="SHN188:SHP188"/>
    <mergeCell ref="SHV188:SHX188"/>
    <mergeCell ref="SID188:SIF188"/>
    <mergeCell ref="SIL188:SIN188"/>
    <mergeCell ref="SIT188:SIV188"/>
    <mergeCell ref="SJB188:SJD188"/>
    <mergeCell ref="SFR188:SFT188"/>
    <mergeCell ref="SFZ188:SGB188"/>
    <mergeCell ref="SGH188:SGJ188"/>
    <mergeCell ref="SGP188:SGR188"/>
    <mergeCell ref="SGX188:SGZ188"/>
    <mergeCell ref="SHF188:SHH188"/>
    <mergeCell ref="SDV188:SDX188"/>
    <mergeCell ref="SED188:SEF188"/>
    <mergeCell ref="SEL188:SEN188"/>
    <mergeCell ref="SET188:SEV188"/>
    <mergeCell ref="SFB188:SFD188"/>
    <mergeCell ref="SFJ188:SFL188"/>
    <mergeCell ref="SBZ188:SCB188"/>
    <mergeCell ref="SCH188:SCJ188"/>
    <mergeCell ref="SCP188:SCR188"/>
    <mergeCell ref="SCX188:SCZ188"/>
    <mergeCell ref="SDF188:SDH188"/>
    <mergeCell ref="SDN188:SDP188"/>
    <mergeCell ref="SAD188:SAF188"/>
    <mergeCell ref="SAL188:SAN188"/>
    <mergeCell ref="SAT188:SAV188"/>
    <mergeCell ref="SBB188:SBD188"/>
    <mergeCell ref="SBJ188:SBL188"/>
    <mergeCell ref="SBR188:SBT188"/>
    <mergeCell ref="RYH188:RYJ188"/>
    <mergeCell ref="RYP188:RYR188"/>
    <mergeCell ref="RYX188:RYZ188"/>
    <mergeCell ref="RZF188:RZH188"/>
    <mergeCell ref="RZN188:RZP188"/>
    <mergeCell ref="RZV188:RZX188"/>
    <mergeCell ref="RWL188:RWN188"/>
    <mergeCell ref="RWT188:RWV188"/>
    <mergeCell ref="RXB188:RXD188"/>
    <mergeCell ref="RXJ188:RXL188"/>
    <mergeCell ref="RXR188:RXT188"/>
    <mergeCell ref="RXZ188:RYB188"/>
    <mergeCell ref="RUP188:RUR188"/>
    <mergeCell ref="RUX188:RUZ188"/>
    <mergeCell ref="RVF188:RVH188"/>
    <mergeCell ref="RVN188:RVP188"/>
    <mergeCell ref="RVV188:RVX188"/>
    <mergeCell ref="RWD188:RWF188"/>
    <mergeCell ref="RST188:RSV188"/>
    <mergeCell ref="RTB188:RTD188"/>
    <mergeCell ref="RTJ188:RTL188"/>
    <mergeCell ref="RTR188:RTT188"/>
    <mergeCell ref="RTZ188:RUB188"/>
    <mergeCell ref="RUH188:RUJ188"/>
    <mergeCell ref="RQX188:RQZ188"/>
    <mergeCell ref="RRF188:RRH188"/>
    <mergeCell ref="RRN188:RRP188"/>
    <mergeCell ref="RRV188:RRX188"/>
    <mergeCell ref="RSD188:RSF188"/>
    <mergeCell ref="RSL188:RSN188"/>
    <mergeCell ref="RPB188:RPD188"/>
    <mergeCell ref="RPJ188:RPL188"/>
    <mergeCell ref="RPR188:RPT188"/>
    <mergeCell ref="RPZ188:RQB188"/>
    <mergeCell ref="RQH188:RQJ188"/>
    <mergeCell ref="RQP188:RQR188"/>
    <mergeCell ref="RNF188:RNH188"/>
    <mergeCell ref="RNN188:RNP188"/>
    <mergeCell ref="RNV188:RNX188"/>
    <mergeCell ref="ROD188:ROF188"/>
    <mergeCell ref="ROL188:RON188"/>
    <mergeCell ref="ROT188:ROV188"/>
    <mergeCell ref="RLJ188:RLL188"/>
    <mergeCell ref="RLR188:RLT188"/>
    <mergeCell ref="RLZ188:RMB188"/>
    <mergeCell ref="RMH188:RMJ188"/>
    <mergeCell ref="RMP188:RMR188"/>
    <mergeCell ref="RMX188:RMZ188"/>
    <mergeCell ref="RJN188:RJP188"/>
    <mergeCell ref="RJV188:RJX188"/>
    <mergeCell ref="RKD188:RKF188"/>
    <mergeCell ref="RKL188:RKN188"/>
    <mergeCell ref="RKT188:RKV188"/>
    <mergeCell ref="RLB188:RLD188"/>
    <mergeCell ref="RHR188:RHT188"/>
    <mergeCell ref="RHZ188:RIB188"/>
    <mergeCell ref="RIH188:RIJ188"/>
    <mergeCell ref="RIP188:RIR188"/>
    <mergeCell ref="RIX188:RIZ188"/>
    <mergeCell ref="RJF188:RJH188"/>
    <mergeCell ref="RFV188:RFX188"/>
    <mergeCell ref="RGD188:RGF188"/>
    <mergeCell ref="RGL188:RGN188"/>
    <mergeCell ref="RGT188:RGV188"/>
    <mergeCell ref="RHB188:RHD188"/>
    <mergeCell ref="RHJ188:RHL188"/>
    <mergeCell ref="RDZ188:REB188"/>
    <mergeCell ref="REH188:REJ188"/>
    <mergeCell ref="REP188:RER188"/>
    <mergeCell ref="REX188:REZ188"/>
    <mergeCell ref="RFF188:RFH188"/>
    <mergeCell ref="RFN188:RFP188"/>
    <mergeCell ref="RCD188:RCF188"/>
    <mergeCell ref="RCL188:RCN188"/>
    <mergeCell ref="RCT188:RCV188"/>
    <mergeCell ref="RDB188:RDD188"/>
    <mergeCell ref="RDJ188:RDL188"/>
    <mergeCell ref="RDR188:RDT188"/>
    <mergeCell ref="RAH188:RAJ188"/>
    <mergeCell ref="RAP188:RAR188"/>
    <mergeCell ref="RAX188:RAZ188"/>
    <mergeCell ref="RBF188:RBH188"/>
    <mergeCell ref="RBN188:RBP188"/>
    <mergeCell ref="RBV188:RBX188"/>
    <mergeCell ref="QYL188:QYN188"/>
    <mergeCell ref="QYT188:QYV188"/>
    <mergeCell ref="QZB188:QZD188"/>
    <mergeCell ref="QZJ188:QZL188"/>
    <mergeCell ref="QZR188:QZT188"/>
    <mergeCell ref="QZZ188:RAB188"/>
    <mergeCell ref="QWP188:QWR188"/>
    <mergeCell ref="QWX188:QWZ188"/>
    <mergeCell ref="QXF188:QXH188"/>
    <mergeCell ref="QXN188:QXP188"/>
    <mergeCell ref="QXV188:QXX188"/>
    <mergeCell ref="QYD188:QYF188"/>
    <mergeCell ref="QUT188:QUV188"/>
    <mergeCell ref="QVB188:QVD188"/>
    <mergeCell ref="QVJ188:QVL188"/>
    <mergeCell ref="QVR188:QVT188"/>
    <mergeCell ref="QVZ188:QWB188"/>
    <mergeCell ref="QWH188:QWJ188"/>
    <mergeCell ref="QSX188:QSZ188"/>
    <mergeCell ref="QTF188:QTH188"/>
    <mergeCell ref="QTN188:QTP188"/>
    <mergeCell ref="QTV188:QTX188"/>
    <mergeCell ref="QUD188:QUF188"/>
    <mergeCell ref="QUL188:QUN188"/>
    <mergeCell ref="QRB188:QRD188"/>
    <mergeCell ref="QRJ188:QRL188"/>
    <mergeCell ref="QRR188:QRT188"/>
    <mergeCell ref="QRZ188:QSB188"/>
    <mergeCell ref="QSH188:QSJ188"/>
    <mergeCell ref="QSP188:QSR188"/>
    <mergeCell ref="QPF188:QPH188"/>
    <mergeCell ref="QPN188:QPP188"/>
    <mergeCell ref="QPV188:QPX188"/>
    <mergeCell ref="QQD188:QQF188"/>
    <mergeCell ref="QQL188:QQN188"/>
    <mergeCell ref="QQT188:QQV188"/>
    <mergeCell ref="QNJ188:QNL188"/>
    <mergeCell ref="QNR188:QNT188"/>
    <mergeCell ref="QNZ188:QOB188"/>
    <mergeCell ref="QOH188:QOJ188"/>
    <mergeCell ref="QOP188:QOR188"/>
    <mergeCell ref="QOX188:QOZ188"/>
    <mergeCell ref="QLN188:QLP188"/>
    <mergeCell ref="QLV188:QLX188"/>
    <mergeCell ref="QMD188:QMF188"/>
    <mergeCell ref="QML188:QMN188"/>
    <mergeCell ref="QMT188:QMV188"/>
    <mergeCell ref="QNB188:QND188"/>
    <mergeCell ref="QJR188:QJT188"/>
    <mergeCell ref="QJZ188:QKB188"/>
    <mergeCell ref="QKH188:QKJ188"/>
    <mergeCell ref="QKP188:QKR188"/>
    <mergeCell ref="QKX188:QKZ188"/>
    <mergeCell ref="QLF188:QLH188"/>
    <mergeCell ref="QHV188:QHX188"/>
    <mergeCell ref="QID188:QIF188"/>
    <mergeCell ref="QIL188:QIN188"/>
    <mergeCell ref="QIT188:QIV188"/>
    <mergeCell ref="QJB188:QJD188"/>
    <mergeCell ref="QJJ188:QJL188"/>
    <mergeCell ref="QFZ188:QGB188"/>
    <mergeCell ref="QGH188:QGJ188"/>
    <mergeCell ref="QGP188:QGR188"/>
    <mergeCell ref="QGX188:QGZ188"/>
    <mergeCell ref="QHF188:QHH188"/>
    <mergeCell ref="QHN188:QHP188"/>
    <mergeCell ref="QED188:QEF188"/>
    <mergeCell ref="QEL188:QEN188"/>
    <mergeCell ref="QET188:QEV188"/>
    <mergeCell ref="QFB188:QFD188"/>
    <mergeCell ref="QFJ188:QFL188"/>
    <mergeCell ref="QFR188:QFT188"/>
    <mergeCell ref="QCH188:QCJ188"/>
    <mergeCell ref="QCP188:QCR188"/>
    <mergeCell ref="QCX188:QCZ188"/>
    <mergeCell ref="QDF188:QDH188"/>
    <mergeCell ref="QDN188:QDP188"/>
    <mergeCell ref="QDV188:QDX188"/>
    <mergeCell ref="QAL188:QAN188"/>
    <mergeCell ref="QAT188:QAV188"/>
    <mergeCell ref="QBB188:QBD188"/>
    <mergeCell ref="QBJ188:QBL188"/>
    <mergeCell ref="QBR188:QBT188"/>
    <mergeCell ref="QBZ188:QCB188"/>
    <mergeCell ref="PYP188:PYR188"/>
    <mergeCell ref="PYX188:PYZ188"/>
    <mergeCell ref="PZF188:PZH188"/>
    <mergeCell ref="PZN188:PZP188"/>
    <mergeCell ref="PZV188:PZX188"/>
    <mergeCell ref="QAD188:QAF188"/>
    <mergeCell ref="PWT188:PWV188"/>
    <mergeCell ref="PXB188:PXD188"/>
    <mergeCell ref="PXJ188:PXL188"/>
    <mergeCell ref="PXR188:PXT188"/>
    <mergeCell ref="PXZ188:PYB188"/>
    <mergeCell ref="PYH188:PYJ188"/>
    <mergeCell ref="PUX188:PUZ188"/>
    <mergeCell ref="PVF188:PVH188"/>
    <mergeCell ref="PVN188:PVP188"/>
    <mergeCell ref="PVV188:PVX188"/>
    <mergeCell ref="PWD188:PWF188"/>
    <mergeCell ref="PWL188:PWN188"/>
    <mergeCell ref="PTB188:PTD188"/>
    <mergeCell ref="PTJ188:PTL188"/>
    <mergeCell ref="PTR188:PTT188"/>
    <mergeCell ref="PTZ188:PUB188"/>
    <mergeCell ref="PUH188:PUJ188"/>
    <mergeCell ref="PUP188:PUR188"/>
    <mergeCell ref="PRF188:PRH188"/>
    <mergeCell ref="PRN188:PRP188"/>
    <mergeCell ref="PRV188:PRX188"/>
    <mergeCell ref="PSD188:PSF188"/>
    <mergeCell ref="PSL188:PSN188"/>
    <mergeCell ref="PST188:PSV188"/>
    <mergeCell ref="PPJ188:PPL188"/>
    <mergeCell ref="PPR188:PPT188"/>
    <mergeCell ref="PPZ188:PQB188"/>
    <mergeCell ref="PQH188:PQJ188"/>
    <mergeCell ref="PQP188:PQR188"/>
    <mergeCell ref="PQX188:PQZ188"/>
    <mergeCell ref="PNN188:PNP188"/>
    <mergeCell ref="PNV188:PNX188"/>
    <mergeCell ref="POD188:POF188"/>
    <mergeCell ref="POL188:PON188"/>
    <mergeCell ref="POT188:POV188"/>
    <mergeCell ref="PPB188:PPD188"/>
    <mergeCell ref="PLR188:PLT188"/>
    <mergeCell ref="PLZ188:PMB188"/>
    <mergeCell ref="PMH188:PMJ188"/>
    <mergeCell ref="PMP188:PMR188"/>
    <mergeCell ref="PMX188:PMZ188"/>
    <mergeCell ref="PNF188:PNH188"/>
    <mergeCell ref="PJV188:PJX188"/>
    <mergeCell ref="PKD188:PKF188"/>
    <mergeCell ref="PKL188:PKN188"/>
    <mergeCell ref="PKT188:PKV188"/>
    <mergeCell ref="PLB188:PLD188"/>
    <mergeCell ref="PLJ188:PLL188"/>
    <mergeCell ref="PHZ188:PIB188"/>
    <mergeCell ref="PIH188:PIJ188"/>
    <mergeCell ref="PIP188:PIR188"/>
    <mergeCell ref="PIX188:PIZ188"/>
    <mergeCell ref="PJF188:PJH188"/>
    <mergeCell ref="PJN188:PJP188"/>
    <mergeCell ref="PGD188:PGF188"/>
    <mergeCell ref="PGL188:PGN188"/>
    <mergeCell ref="PGT188:PGV188"/>
    <mergeCell ref="PHB188:PHD188"/>
    <mergeCell ref="PHJ188:PHL188"/>
    <mergeCell ref="PHR188:PHT188"/>
    <mergeCell ref="PEH188:PEJ188"/>
    <mergeCell ref="PEP188:PER188"/>
    <mergeCell ref="PEX188:PEZ188"/>
    <mergeCell ref="PFF188:PFH188"/>
    <mergeCell ref="PFN188:PFP188"/>
    <mergeCell ref="PFV188:PFX188"/>
    <mergeCell ref="PCL188:PCN188"/>
    <mergeCell ref="PCT188:PCV188"/>
    <mergeCell ref="PDB188:PDD188"/>
    <mergeCell ref="PDJ188:PDL188"/>
    <mergeCell ref="PDR188:PDT188"/>
    <mergeCell ref="PDZ188:PEB188"/>
    <mergeCell ref="PAP188:PAR188"/>
    <mergeCell ref="PAX188:PAZ188"/>
    <mergeCell ref="PBF188:PBH188"/>
    <mergeCell ref="PBN188:PBP188"/>
    <mergeCell ref="PBV188:PBX188"/>
    <mergeCell ref="PCD188:PCF188"/>
    <mergeCell ref="OYT188:OYV188"/>
    <mergeCell ref="OZB188:OZD188"/>
    <mergeCell ref="OZJ188:OZL188"/>
    <mergeCell ref="OZR188:OZT188"/>
    <mergeCell ref="OZZ188:PAB188"/>
    <mergeCell ref="PAH188:PAJ188"/>
    <mergeCell ref="OWX188:OWZ188"/>
    <mergeCell ref="OXF188:OXH188"/>
    <mergeCell ref="OXN188:OXP188"/>
    <mergeCell ref="OXV188:OXX188"/>
    <mergeCell ref="OYD188:OYF188"/>
    <mergeCell ref="OYL188:OYN188"/>
    <mergeCell ref="OVB188:OVD188"/>
    <mergeCell ref="OVJ188:OVL188"/>
    <mergeCell ref="OVR188:OVT188"/>
    <mergeCell ref="OVZ188:OWB188"/>
    <mergeCell ref="OWH188:OWJ188"/>
    <mergeCell ref="OWP188:OWR188"/>
    <mergeCell ref="OTF188:OTH188"/>
    <mergeCell ref="OTN188:OTP188"/>
    <mergeCell ref="OTV188:OTX188"/>
    <mergeCell ref="OUD188:OUF188"/>
    <mergeCell ref="OUL188:OUN188"/>
    <mergeCell ref="OUT188:OUV188"/>
    <mergeCell ref="ORJ188:ORL188"/>
    <mergeCell ref="ORR188:ORT188"/>
    <mergeCell ref="ORZ188:OSB188"/>
    <mergeCell ref="OSH188:OSJ188"/>
    <mergeCell ref="OSP188:OSR188"/>
    <mergeCell ref="OSX188:OSZ188"/>
    <mergeCell ref="OPN188:OPP188"/>
    <mergeCell ref="OPV188:OPX188"/>
    <mergeCell ref="OQD188:OQF188"/>
    <mergeCell ref="OQL188:OQN188"/>
    <mergeCell ref="OQT188:OQV188"/>
    <mergeCell ref="ORB188:ORD188"/>
    <mergeCell ref="ONR188:ONT188"/>
    <mergeCell ref="ONZ188:OOB188"/>
    <mergeCell ref="OOH188:OOJ188"/>
    <mergeCell ref="OOP188:OOR188"/>
    <mergeCell ref="OOX188:OOZ188"/>
    <mergeCell ref="OPF188:OPH188"/>
    <mergeCell ref="OLV188:OLX188"/>
    <mergeCell ref="OMD188:OMF188"/>
    <mergeCell ref="OML188:OMN188"/>
    <mergeCell ref="OMT188:OMV188"/>
    <mergeCell ref="ONB188:OND188"/>
    <mergeCell ref="ONJ188:ONL188"/>
    <mergeCell ref="OJZ188:OKB188"/>
    <mergeCell ref="OKH188:OKJ188"/>
    <mergeCell ref="OKP188:OKR188"/>
    <mergeCell ref="OKX188:OKZ188"/>
    <mergeCell ref="OLF188:OLH188"/>
    <mergeCell ref="OLN188:OLP188"/>
    <mergeCell ref="OID188:OIF188"/>
    <mergeCell ref="OIL188:OIN188"/>
    <mergeCell ref="OIT188:OIV188"/>
    <mergeCell ref="OJB188:OJD188"/>
    <mergeCell ref="OJJ188:OJL188"/>
    <mergeCell ref="OJR188:OJT188"/>
    <mergeCell ref="OGH188:OGJ188"/>
    <mergeCell ref="OGP188:OGR188"/>
    <mergeCell ref="OGX188:OGZ188"/>
    <mergeCell ref="OHF188:OHH188"/>
    <mergeCell ref="OHN188:OHP188"/>
    <mergeCell ref="OHV188:OHX188"/>
    <mergeCell ref="OEL188:OEN188"/>
    <mergeCell ref="OET188:OEV188"/>
    <mergeCell ref="OFB188:OFD188"/>
    <mergeCell ref="OFJ188:OFL188"/>
    <mergeCell ref="OFR188:OFT188"/>
    <mergeCell ref="OFZ188:OGB188"/>
    <mergeCell ref="OCP188:OCR188"/>
    <mergeCell ref="OCX188:OCZ188"/>
    <mergeCell ref="ODF188:ODH188"/>
    <mergeCell ref="ODN188:ODP188"/>
    <mergeCell ref="ODV188:ODX188"/>
    <mergeCell ref="OED188:OEF188"/>
    <mergeCell ref="OAT188:OAV188"/>
    <mergeCell ref="OBB188:OBD188"/>
    <mergeCell ref="OBJ188:OBL188"/>
    <mergeCell ref="OBR188:OBT188"/>
    <mergeCell ref="OBZ188:OCB188"/>
    <mergeCell ref="OCH188:OCJ188"/>
    <mergeCell ref="NYX188:NYZ188"/>
    <mergeCell ref="NZF188:NZH188"/>
    <mergeCell ref="NZN188:NZP188"/>
    <mergeCell ref="NZV188:NZX188"/>
    <mergeCell ref="OAD188:OAF188"/>
    <mergeCell ref="OAL188:OAN188"/>
    <mergeCell ref="NXB188:NXD188"/>
    <mergeCell ref="NXJ188:NXL188"/>
    <mergeCell ref="NXR188:NXT188"/>
    <mergeCell ref="NXZ188:NYB188"/>
    <mergeCell ref="NYH188:NYJ188"/>
    <mergeCell ref="NYP188:NYR188"/>
    <mergeCell ref="NVF188:NVH188"/>
    <mergeCell ref="NVN188:NVP188"/>
    <mergeCell ref="NVV188:NVX188"/>
    <mergeCell ref="NWD188:NWF188"/>
    <mergeCell ref="NWL188:NWN188"/>
    <mergeCell ref="NWT188:NWV188"/>
    <mergeCell ref="NTJ188:NTL188"/>
    <mergeCell ref="NTR188:NTT188"/>
    <mergeCell ref="NTZ188:NUB188"/>
    <mergeCell ref="NUH188:NUJ188"/>
    <mergeCell ref="NUP188:NUR188"/>
    <mergeCell ref="NUX188:NUZ188"/>
    <mergeCell ref="NRN188:NRP188"/>
    <mergeCell ref="NRV188:NRX188"/>
    <mergeCell ref="NSD188:NSF188"/>
    <mergeCell ref="NSL188:NSN188"/>
    <mergeCell ref="NST188:NSV188"/>
    <mergeCell ref="NTB188:NTD188"/>
    <mergeCell ref="NPR188:NPT188"/>
    <mergeCell ref="NPZ188:NQB188"/>
    <mergeCell ref="NQH188:NQJ188"/>
    <mergeCell ref="NQP188:NQR188"/>
    <mergeCell ref="NQX188:NQZ188"/>
    <mergeCell ref="NRF188:NRH188"/>
    <mergeCell ref="NNV188:NNX188"/>
    <mergeCell ref="NOD188:NOF188"/>
    <mergeCell ref="NOL188:NON188"/>
    <mergeCell ref="NOT188:NOV188"/>
    <mergeCell ref="NPB188:NPD188"/>
    <mergeCell ref="NPJ188:NPL188"/>
    <mergeCell ref="NLZ188:NMB188"/>
    <mergeCell ref="NMH188:NMJ188"/>
    <mergeCell ref="NMP188:NMR188"/>
    <mergeCell ref="NMX188:NMZ188"/>
    <mergeCell ref="NNF188:NNH188"/>
    <mergeCell ref="NNN188:NNP188"/>
    <mergeCell ref="NKD188:NKF188"/>
    <mergeCell ref="NKL188:NKN188"/>
    <mergeCell ref="NKT188:NKV188"/>
    <mergeCell ref="NLB188:NLD188"/>
    <mergeCell ref="NLJ188:NLL188"/>
    <mergeCell ref="NLR188:NLT188"/>
    <mergeCell ref="NIH188:NIJ188"/>
    <mergeCell ref="NIP188:NIR188"/>
    <mergeCell ref="NIX188:NIZ188"/>
    <mergeCell ref="NJF188:NJH188"/>
    <mergeCell ref="NJN188:NJP188"/>
    <mergeCell ref="NJV188:NJX188"/>
    <mergeCell ref="NGL188:NGN188"/>
    <mergeCell ref="NGT188:NGV188"/>
    <mergeCell ref="NHB188:NHD188"/>
    <mergeCell ref="NHJ188:NHL188"/>
    <mergeCell ref="NHR188:NHT188"/>
    <mergeCell ref="NHZ188:NIB188"/>
    <mergeCell ref="NEP188:NER188"/>
    <mergeCell ref="NEX188:NEZ188"/>
    <mergeCell ref="NFF188:NFH188"/>
    <mergeCell ref="NFN188:NFP188"/>
    <mergeCell ref="NFV188:NFX188"/>
    <mergeCell ref="NGD188:NGF188"/>
    <mergeCell ref="NCT188:NCV188"/>
    <mergeCell ref="NDB188:NDD188"/>
    <mergeCell ref="NDJ188:NDL188"/>
    <mergeCell ref="NDR188:NDT188"/>
    <mergeCell ref="NDZ188:NEB188"/>
    <mergeCell ref="NEH188:NEJ188"/>
    <mergeCell ref="NAX188:NAZ188"/>
    <mergeCell ref="NBF188:NBH188"/>
    <mergeCell ref="NBN188:NBP188"/>
    <mergeCell ref="NBV188:NBX188"/>
    <mergeCell ref="NCD188:NCF188"/>
    <mergeCell ref="NCL188:NCN188"/>
    <mergeCell ref="MZB188:MZD188"/>
    <mergeCell ref="MZJ188:MZL188"/>
    <mergeCell ref="MZR188:MZT188"/>
    <mergeCell ref="MZZ188:NAB188"/>
    <mergeCell ref="NAH188:NAJ188"/>
    <mergeCell ref="NAP188:NAR188"/>
    <mergeCell ref="MXF188:MXH188"/>
    <mergeCell ref="MXN188:MXP188"/>
    <mergeCell ref="MXV188:MXX188"/>
    <mergeCell ref="MYD188:MYF188"/>
    <mergeCell ref="MYL188:MYN188"/>
    <mergeCell ref="MYT188:MYV188"/>
    <mergeCell ref="MVJ188:MVL188"/>
    <mergeCell ref="MVR188:MVT188"/>
    <mergeCell ref="MVZ188:MWB188"/>
    <mergeCell ref="MWH188:MWJ188"/>
    <mergeCell ref="MWP188:MWR188"/>
    <mergeCell ref="MWX188:MWZ188"/>
    <mergeCell ref="MTN188:MTP188"/>
    <mergeCell ref="MTV188:MTX188"/>
    <mergeCell ref="MUD188:MUF188"/>
    <mergeCell ref="MUL188:MUN188"/>
    <mergeCell ref="MUT188:MUV188"/>
    <mergeCell ref="MVB188:MVD188"/>
    <mergeCell ref="MRR188:MRT188"/>
    <mergeCell ref="MRZ188:MSB188"/>
    <mergeCell ref="MSH188:MSJ188"/>
    <mergeCell ref="MSP188:MSR188"/>
    <mergeCell ref="MSX188:MSZ188"/>
    <mergeCell ref="MTF188:MTH188"/>
    <mergeCell ref="MPV188:MPX188"/>
    <mergeCell ref="MQD188:MQF188"/>
    <mergeCell ref="MQL188:MQN188"/>
    <mergeCell ref="MQT188:MQV188"/>
    <mergeCell ref="MRB188:MRD188"/>
    <mergeCell ref="MRJ188:MRL188"/>
    <mergeCell ref="MNZ188:MOB188"/>
    <mergeCell ref="MOH188:MOJ188"/>
    <mergeCell ref="MOP188:MOR188"/>
    <mergeCell ref="MOX188:MOZ188"/>
    <mergeCell ref="MPF188:MPH188"/>
    <mergeCell ref="MPN188:MPP188"/>
    <mergeCell ref="MMD188:MMF188"/>
    <mergeCell ref="MML188:MMN188"/>
    <mergeCell ref="MMT188:MMV188"/>
    <mergeCell ref="MNB188:MND188"/>
    <mergeCell ref="MNJ188:MNL188"/>
    <mergeCell ref="MNR188:MNT188"/>
    <mergeCell ref="MKH188:MKJ188"/>
    <mergeCell ref="MKP188:MKR188"/>
    <mergeCell ref="MKX188:MKZ188"/>
    <mergeCell ref="MLF188:MLH188"/>
    <mergeCell ref="MLN188:MLP188"/>
    <mergeCell ref="MLV188:MLX188"/>
    <mergeCell ref="MIL188:MIN188"/>
    <mergeCell ref="MIT188:MIV188"/>
    <mergeCell ref="MJB188:MJD188"/>
    <mergeCell ref="MJJ188:MJL188"/>
    <mergeCell ref="MJR188:MJT188"/>
    <mergeCell ref="MJZ188:MKB188"/>
    <mergeCell ref="MGP188:MGR188"/>
    <mergeCell ref="MGX188:MGZ188"/>
    <mergeCell ref="MHF188:MHH188"/>
    <mergeCell ref="MHN188:MHP188"/>
    <mergeCell ref="MHV188:MHX188"/>
    <mergeCell ref="MID188:MIF188"/>
    <mergeCell ref="MET188:MEV188"/>
    <mergeCell ref="MFB188:MFD188"/>
    <mergeCell ref="MFJ188:MFL188"/>
    <mergeCell ref="MFR188:MFT188"/>
    <mergeCell ref="MFZ188:MGB188"/>
    <mergeCell ref="MGH188:MGJ188"/>
    <mergeCell ref="MCX188:MCZ188"/>
    <mergeCell ref="MDF188:MDH188"/>
    <mergeCell ref="MDN188:MDP188"/>
    <mergeCell ref="MDV188:MDX188"/>
    <mergeCell ref="MED188:MEF188"/>
    <mergeCell ref="MEL188:MEN188"/>
    <mergeCell ref="MBB188:MBD188"/>
    <mergeCell ref="MBJ188:MBL188"/>
    <mergeCell ref="MBR188:MBT188"/>
    <mergeCell ref="MBZ188:MCB188"/>
    <mergeCell ref="MCH188:MCJ188"/>
    <mergeCell ref="MCP188:MCR188"/>
    <mergeCell ref="LZF188:LZH188"/>
    <mergeCell ref="LZN188:LZP188"/>
    <mergeCell ref="LZV188:LZX188"/>
    <mergeCell ref="MAD188:MAF188"/>
    <mergeCell ref="MAL188:MAN188"/>
    <mergeCell ref="MAT188:MAV188"/>
    <mergeCell ref="LXJ188:LXL188"/>
    <mergeCell ref="LXR188:LXT188"/>
    <mergeCell ref="LXZ188:LYB188"/>
    <mergeCell ref="LYH188:LYJ188"/>
    <mergeCell ref="LYP188:LYR188"/>
    <mergeCell ref="LYX188:LYZ188"/>
    <mergeCell ref="LVN188:LVP188"/>
    <mergeCell ref="LVV188:LVX188"/>
    <mergeCell ref="LWD188:LWF188"/>
    <mergeCell ref="LWL188:LWN188"/>
    <mergeCell ref="LWT188:LWV188"/>
    <mergeCell ref="LXB188:LXD188"/>
    <mergeCell ref="LTR188:LTT188"/>
    <mergeCell ref="LTZ188:LUB188"/>
    <mergeCell ref="LUH188:LUJ188"/>
    <mergeCell ref="LUP188:LUR188"/>
    <mergeCell ref="LUX188:LUZ188"/>
    <mergeCell ref="LVF188:LVH188"/>
    <mergeCell ref="LRV188:LRX188"/>
    <mergeCell ref="LSD188:LSF188"/>
    <mergeCell ref="LSL188:LSN188"/>
    <mergeCell ref="LST188:LSV188"/>
    <mergeCell ref="LTB188:LTD188"/>
    <mergeCell ref="LTJ188:LTL188"/>
    <mergeCell ref="LPZ188:LQB188"/>
    <mergeCell ref="LQH188:LQJ188"/>
    <mergeCell ref="LQP188:LQR188"/>
    <mergeCell ref="LQX188:LQZ188"/>
    <mergeCell ref="LRF188:LRH188"/>
    <mergeCell ref="LRN188:LRP188"/>
    <mergeCell ref="LOD188:LOF188"/>
    <mergeCell ref="LOL188:LON188"/>
    <mergeCell ref="LOT188:LOV188"/>
    <mergeCell ref="LPB188:LPD188"/>
    <mergeCell ref="LPJ188:LPL188"/>
    <mergeCell ref="LPR188:LPT188"/>
    <mergeCell ref="LMH188:LMJ188"/>
    <mergeCell ref="LMP188:LMR188"/>
    <mergeCell ref="LMX188:LMZ188"/>
    <mergeCell ref="LNF188:LNH188"/>
    <mergeCell ref="LNN188:LNP188"/>
    <mergeCell ref="LNV188:LNX188"/>
    <mergeCell ref="LKL188:LKN188"/>
    <mergeCell ref="LKT188:LKV188"/>
    <mergeCell ref="LLB188:LLD188"/>
    <mergeCell ref="LLJ188:LLL188"/>
    <mergeCell ref="LLR188:LLT188"/>
    <mergeCell ref="LLZ188:LMB188"/>
    <mergeCell ref="LIP188:LIR188"/>
    <mergeCell ref="LIX188:LIZ188"/>
    <mergeCell ref="LJF188:LJH188"/>
    <mergeCell ref="LJN188:LJP188"/>
    <mergeCell ref="LJV188:LJX188"/>
    <mergeCell ref="LKD188:LKF188"/>
    <mergeCell ref="LGT188:LGV188"/>
    <mergeCell ref="LHB188:LHD188"/>
    <mergeCell ref="LHJ188:LHL188"/>
    <mergeCell ref="LHR188:LHT188"/>
    <mergeCell ref="LHZ188:LIB188"/>
    <mergeCell ref="LIH188:LIJ188"/>
    <mergeCell ref="LEX188:LEZ188"/>
    <mergeCell ref="LFF188:LFH188"/>
    <mergeCell ref="LFN188:LFP188"/>
    <mergeCell ref="LFV188:LFX188"/>
    <mergeCell ref="LGD188:LGF188"/>
    <mergeCell ref="LGL188:LGN188"/>
    <mergeCell ref="LDB188:LDD188"/>
    <mergeCell ref="LDJ188:LDL188"/>
    <mergeCell ref="LDR188:LDT188"/>
    <mergeCell ref="LDZ188:LEB188"/>
    <mergeCell ref="LEH188:LEJ188"/>
    <mergeCell ref="LEP188:LER188"/>
    <mergeCell ref="LBF188:LBH188"/>
    <mergeCell ref="LBN188:LBP188"/>
    <mergeCell ref="LBV188:LBX188"/>
    <mergeCell ref="LCD188:LCF188"/>
    <mergeCell ref="LCL188:LCN188"/>
    <mergeCell ref="LCT188:LCV188"/>
    <mergeCell ref="KZJ188:KZL188"/>
    <mergeCell ref="KZR188:KZT188"/>
    <mergeCell ref="KZZ188:LAB188"/>
    <mergeCell ref="LAH188:LAJ188"/>
    <mergeCell ref="LAP188:LAR188"/>
    <mergeCell ref="LAX188:LAZ188"/>
    <mergeCell ref="KXN188:KXP188"/>
    <mergeCell ref="KXV188:KXX188"/>
    <mergeCell ref="KYD188:KYF188"/>
    <mergeCell ref="KYL188:KYN188"/>
    <mergeCell ref="KYT188:KYV188"/>
    <mergeCell ref="KZB188:KZD188"/>
    <mergeCell ref="KVR188:KVT188"/>
    <mergeCell ref="KVZ188:KWB188"/>
    <mergeCell ref="KWH188:KWJ188"/>
    <mergeCell ref="KWP188:KWR188"/>
    <mergeCell ref="KWX188:KWZ188"/>
    <mergeCell ref="KXF188:KXH188"/>
    <mergeCell ref="KTV188:KTX188"/>
    <mergeCell ref="KUD188:KUF188"/>
    <mergeCell ref="KUL188:KUN188"/>
    <mergeCell ref="KUT188:KUV188"/>
    <mergeCell ref="KVB188:KVD188"/>
    <mergeCell ref="KVJ188:KVL188"/>
    <mergeCell ref="KRZ188:KSB188"/>
    <mergeCell ref="KSH188:KSJ188"/>
    <mergeCell ref="KSP188:KSR188"/>
    <mergeCell ref="KSX188:KSZ188"/>
    <mergeCell ref="KTF188:KTH188"/>
    <mergeCell ref="KTN188:KTP188"/>
    <mergeCell ref="KQD188:KQF188"/>
    <mergeCell ref="KQL188:KQN188"/>
    <mergeCell ref="KQT188:KQV188"/>
    <mergeCell ref="KRB188:KRD188"/>
    <mergeCell ref="KRJ188:KRL188"/>
    <mergeCell ref="KRR188:KRT188"/>
    <mergeCell ref="KOH188:KOJ188"/>
    <mergeCell ref="KOP188:KOR188"/>
    <mergeCell ref="KOX188:KOZ188"/>
    <mergeCell ref="KPF188:KPH188"/>
    <mergeCell ref="KPN188:KPP188"/>
    <mergeCell ref="KPV188:KPX188"/>
    <mergeCell ref="KML188:KMN188"/>
    <mergeCell ref="KMT188:KMV188"/>
    <mergeCell ref="KNB188:KND188"/>
    <mergeCell ref="KNJ188:KNL188"/>
    <mergeCell ref="KNR188:KNT188"/>
    <mergeCell ref="KNZ188:KOB188"/>
    <mergeCell ref="KKP188:KKR188"/>
    <mergeCell ref="KKX188:KKZ188"/>
    <mergeCell ref="KLF188:KLH188"/>
    <mergeCell ref="KLN188:KLP188"/>
    <mergeCell ref="KLV188:KLX188"/>
    <mergeCell ref="KMD188:KMF188"/>
    <mergeCell ref="KIT188:KIV188"/>
    <mergeCell ref="KJB188:KJD188"/>
    <mergeCell ref="KJJ188:KJL188"/>
    <mergeCell ref="KJR188:KJT188"/>
    <mergeCell ref="KJZ188:KKB188"/>
    <mergeCell ref="KKH188:KKJ188"/>
    <mergeCell ref="KGX188:KGZ188"/>
    <mergeCell ref="KHF188:KHH188"/>
    <mergeCell ref="KHN188:KHP188"/>
    <mergeCell ref="KHV188:KHX188"/>
    <mergeCell ref="KID188:KIF188"/>
    <mergeCell ref="KIL188:KIN188"/>
    <mergeCell ref="KFB188:KFD188"/>
    <mergeCell ref="KFJ188:KFL188"/>
    <mergeCell ref="KFR188:KFT188"/>
    <mergeCell ref="KFZ188:KGB188"/>
    <mergeCell ref="KGH188:KGJ188"/>
    <mergeCell ref="KGP188:KGR188"/>
    <mergeCell ref="KDF188:KDH188"/>
    <mergeCell ref="KDN188:KDP188"/>
    <mergeCell ref="KDV188:KDX188"/>
    <mergeCell ref="KED188:KEF188"/>
    <mergeCell ref="KEL188:KEN188"/>
    <mergeCell ref="KET188:KEV188"/>
    <mergeCell ref="KBJ188:KBL188"/>
    <mergeCell ref="KBR188:KBT188"/>
    <mergeCell ref="KBZ188:KCB188"/>
    <mergeCell ref="KCH188:KCJ188"/>
    <mergeCell ref="KCP188:KCR188"/>
    <mergeCell ref="KCX188:KCZ188"/>
    <mergeCell ref="JZN188:JZP188"/>
    <mergeCell ref="JZV188:JZX188"/>
    <mergeCell ref="KAD188:KAF188"/>
    <mergeCell ref="KAL188:KAN188"/>
    <mergeCell ref="KAT188:KAV188"/>
    <mergeCell ref="KBB188:KBD188"/>
    <mergeCell ref="JXR188:JXT188"/>
    <mergeCell ref="JXZ188:JYB188"/>
    <mergeCell ref="JYH188:JYJ188"/>
    <mergeCell ref="JYP188:JYR188"/>
    <mergeCell ref="JYX188:JYZ188"/>
    <mergeCell ref="JZF188:JZH188"/>
    <mergeCell ref="JVV188:JVX188"/>
    <mergeCell ref="JWD188:JWF188"/>
    <mergeCell ref="JWL188:JWN188"/>
    <mergeCell ref="JWT188:JWV188"/>
    <mergeCell ref="JXB188:JXD188"/>
    <mergeCell ref="JXJ188:JXL188"/>
    <mergeCell ref="JTZ188:JUB188"/>
    <mergeCell ref="JUH188:JUJ188"/>
    <mergeCell ref="JUP188:JUR188"/>
    <mergeCell ref="JUX188:JUZ188"/>
    <mergeCell ref="JVF188:JVH188"/>
    <mergeCell ref="JVN188:JVP188"/>
    <mergeCell ref="JSD188:JSF188"/>
    <mergeCell ref="JSL188:JSN188"/>
    <mergeCell ref="JST188:JSV188"/>
    <mergeCell ref="JTB188:JTD188"/>
    <mergeCell ref="JTJ188:JTL188"/>
    <mergeCell ref="JTR188:JTT188"/>
    <mergeCell ref="JQH188:JQJ188"/>
    <mergeCell ref="JQP188:JQR188"/>
    <mergeCell ref="JQX188:JQZ188"/>
    <mergeCell ref="JRF188:JRH188"/>
    <mergeCell ref="JRN188:JRP188"/>
    <mergeCell ref="JRV188:JRX188"/>
    <mergeCell ref="JOL188:JON188"/>
    <mergeCell ref="JOT188:JOV188"/>
    <mergeCell ref="JPB188:JPD188"/>
    <mergeCell ref="JPJ188:JPL188"/>
    <mergeCell ref="JPR188:JPT188"/>
    <mergeCell ref="JPZ188:JQB188"/>
    <mergeCell ref="JMP188:JMR188"/>
    <mergeCell ref="JMX188:JMZ188"/>
    <mergeCell ref="JNF188:JNH188"/>
    <mergeCell ref="JNN188:JNP188"/>
    <mergeCell ref="JNV188:JNX188"/>
    <mergeCell ref="JOD188:JOF188"/>
    <mergeCell ref="JKT188:JKV188"/>
    <mergeCell ref="JLB188:JLD188"/>
    <mergeCell ref="JLJ188:JLL188"/>
    <mergeCell ref="JLR188:JLT188"/>
    <mergeCell ref="JLZ188:JMB188"/>
    <mergeCell ref="JMH188:JMJ188"/>
    <mergeCell ref="JIX188:JIZ188"/>
    <mergeCell ref="JJF188:JJH188"/>
    <mergeCell ref="JJN188:JJP188"/>
    <mergeCell ref="JJV188:JJX188"/>
    <mergeCell ref="JKD188:JKF188"/>
    <mergeCell ref="JKL188:JKN188"/>
    <mergeCell ref="JHB188:JHD188"/>
    <mergeCell ref="JHJ188:JHL188"/>
    <mergeCell ref="JHR188:JHT188"/>
    <mergeCell ref="JHZ188:JIB188"/>
    <mergeCell ref="JIH188:JIJ188"/>
    <mergeCell ref="JIP188:JIR188"/>
    <mergeCell ref="JFF188:JFH188"/>
    <mergeCell ref="JFN188:JFP188"/>
    <mergeCell ref="JFV188:JFX188"/>
    <mergeCell ref="JGD188:JGF188"/>
    <mergeCell ref="JGL188:JGN188"/>
    <mergeCell ref="JGT188:JGV188"/>
    <mergeCell ref="JDJ188:JDL188"/>
    <mergeCell ref="JDR188:JDT188"/>
    <mergeCell ref="JDZ188:JEB188"/>
    <mergeCell ref="JEH188:JEJ188"/>
    <mergeCell ref="JEP188:JER188"/>
    <mergeCell ref="JEX188:JEZ188"/>
    <mergeCell ref="JBN188:JBP188"/>
    <mergeCell ref="JBV188:JBX188"/>
    <mergeCell ref="JCD188:JCF188"/>
    <mergeCell ref="JCL188:JCN188"/>
    <mergeCell ref="JCT188:JCV188"/>
    <mergeCell ref="JDB188:JDD188"/>
    <mergeCell ref="IZR188:IZT188"/>
    <mergeCell ref="IZZ188:JAB188"/>
    <mergeCell ref="JAH188:JAJ188"/>
    <mergeCell ref="JAP188:JAR188"/>
    <mergeCell ref="JAX188:JAZ188"/>
    <mergeCell ref="JBF188:JBH188"/>
    <mergeCell ref="IXV188:IXX188"/>
    <mergeCell ref="IYD188:IYF188"/>
    <mergeCell ref="IYL188:IYN188"/>
    <mergeCell ref="IYT188:IYV188"/>
    <mergeCell ref="IZB188:IZD188"/>
    <mergeCell ref="IZJ188:IZL188"/>
    <mergeCell ref="IVZ188:IWB188"/>
    <mergeCell ref="IWH188:IWJ188"/>
    <mergeCell ref="IWP188:IWR188"/>
    <mergeCell ref="IWX188:IWZ188"/>
    <mergeCell ref="IXF188:IXH188"/>
    <mergeCell ref="IXN188:IXP188"/>
    <mergeCell ref="IUD188:IUF188"/>
    <mergeCell ref="IUL188:IUN188"/>
    <mergeCell ref="IUT188:IUV188"/>
    <mergeCell ref="IVB188:IVD188"/>
    <mergeCell ref="IVJ188:IVL188"/>
    <mergeCell ref="IVR188:IVT188"/>
    <mergeCell ref="ISH188:ISJ188"/>
    <mergeCell ref="ISP188:ISR188"/>
    <mergeCell ref="ISX188:ISZ188"/>
    <mergeCell ref="ITF188:ITH188"/>
    <mergeCell ref="ITN188:ITP188"/>
    <mergeCell ref="ITV188:ITX188"/>
    <mergeCell ref="IQL188:IQN188"/>
    <mergeCell ref="IQT188:IQV188"/>
    <mergeCell ref="IRB188:IRD188"/>
    <mergeCell ref="IRJ188:IRL188"/>
    <mergeCell ref="IRR188:IRT188"/>
    <mergeCell ref="IRZ188:ISB188"/>
    <mergeCell ref="IOP188:IOR188"/>
    <mergeCell ref="IOX188:IOZ188"/>
    <mergeCell ref="IPF188:IPH188"/>
    <mergeCell ref="IPN188:IPP188"/>
    <mergeCell ref="IPV188:IPX188"/>
    <mergeCell ref="IQD188:IQF188"/>
    <mergeCell ref="IMT188:IMV188"/>
    <mergeCell ref="INB188:IND188"/>
    <mergeCell ref="INJ188:INL188"/>
    <mergeCell ref="INR188:INT188"/>
    <mergeCell ref="INZ188:IOB188"/>
    <mergeCell ref="IOH188:IOJ188"/>
    <mergeCell ref="IKX188:IKZ188"/>
    <mergeCell ref="ILF188:ILH188"/>
    <mergeCell ref="ILN188:ILP188"/>
    <mergeCell ref="ILV188:ILX188"/>
    <mergeCell ref="IMD188:IMF188"/>
    <mergeCell ref="IML188:IMN188"/>
    <mergeCell ref="IJB188:IJD188"/>
    <mergeCell ref="IJJ188:IJL188"/>
    <mergeCell ref="IJR188:IJT188"/>
    <mergeCell ref="IJZ188:IKB188"/>
    <mergeCell ref="IKH188:IKJ188"/>
    <mergeCell ref="IKP188:IKR188"/>
    <mergeCell ref="IHF188:IHH188"/>
    <mergeCell ref="IHN188:IHP188"/>
    <mergeCell ref="IHV188:IHX188"/>
    <mergeCell ref="IID188:IIF188"/>
    <mergeCell ref="IIL188:IIN188"/>
    <mergeCell ref="IIT188:IIV188"/>
    <mergeCell ref="IFJ188:IFL188"/>
    <mergeCell ref="IFR188:IFT188"/>
    <mergeCell ref="IFZ188:IGB188"/>
    <mergeCell ref="IGH188:IGJ188"/>
    <mergeCell ref="IGP188:IGR188"/>
    <mergeCell ref="IGX188:IGZ188"/>
    <mergeCell ref="IDN188:IDP188"/>
    <mergeCell ref="IDV188:IDX188"/>
    <mergeCell ref="IED188:IEF188"/>
    <mergeCell ref="IEL188:IEN188"/>
    <mergeCell ref="IET188:IEV188"/>
    <mergeCell ref="IFB188:IFD188"/>
    <mergeCell ref="IBR188:IBT188"/>
    <mergeCell ref="IBZ188:ICB188"/>
    <mergeCell ref="ICH188:ICJ188"/>
    <mergeCell ref="ICP188:ICR188"/>
    <mergeCell ref="ICX188:ICZ188"/>
    <mergeCell ref="IDF188:IDH188"/>
    <mergeCell ref="HZV188:HZX188"/>
    <mergeCell ref="IAD188:IAF188"/>
    <mergeCell ref="IAL188:IAN188"/>
    <mergeCell ref="IAT188:IAV188"/>
    <mergeCell ref="IBB188:IBD188"/>
    <mergeCell ref="IBJ188:IBL188"/>
    <mergeCell ref="HXZ188:HYB188"/>
    <mergeCell ref="HYH188:HYJ188"/>
    <mergeCell ref="HYP188:HYR188"/>
    <mergeCell ref="HYX188:HYZ188"/>
    <mergeCell ref="HZF188:HZH188"/>
    <mergeCell ref="HZN188:HZP188"/>
    <mergeCell ref="HWD188:HWF188"/>
    <mergeCell ref="HWL188:HWN188"/>
    <mergeCell ref="HWT188:HWV188"/>
    <mergeCell ref="HXB188:HXD188"/>
    <mergeCell ref="HXJ188:HXL188"/>
    <mergeCell ref="HXR188:HXT188"/>
    <mergeCell ref="HUH188:HUJ188"/>
    <mergeCell ref="HUP188:HUR188"/>
    <mergeCell ref="HUX188:HUZ188"/>
    <mergeCell ref="HVF188:HVH188"/>
    <mergeCell ref="HVN188:HVP188"/>
    <mergeCell ref="HVV188:HVX188"/>
    <mergeCell ref="HSL188:HSN188"/>
    <mergeCell ref="HST188:HSV188"/>
    <mergeCell ref="HTB188:HTD188"/>
    <mergeCell ref="HTJ188:HTL188"/>
    <mergeCell ref="HTR188:HTT188"/>
    <mergeCell ref="HTZ188:HUB188"/>
    <mergeCell ref="HQP188:HQR188"/>
    <mergeCell ref="HQX188:HQZ188"/>
    <mergeCell ref="HRF188:HRH188"/>
    <mergeCell ref="HRN188:HRP188"/>
    <mergeCell ref="HRV188:HRX188"/>
    <mergeCell ref="HSD188:HSF188"/>
    <mergeCell ref="HOT188:HOV188"/>
    <mergeCell ref="HPB188:HPD188"/>
    <mergeCell ref="HPJ188:HPL188"/>
    <mergeCell ref="HPR188:HPT188"/>
    <mergeCell ref="HPZ188:HQB188"/>
    <mergeCell ref="HQH188:HQJ188"/>
    <mergeCell ref="HMX188:HMZ188"/>
    <mergeCell ref="HNF188:HNH188"/>
    <mergeCell ref="HNN188:HNP188"/>
    <mergeCell ref="HNV188:HNX188"/>
    <mergeCell ref="HOD188:HOF188"/>
    <mergeCell ref="HOL188:HON188"/>
    <mergeCell ref="HLB188:HLD188"/>
    <mergeCell ref="HLJ188:HLL188"/>
    <mergeCell ref="HLR188:HLT188"/>
    <mergeCell ref="HLZ188:HMB188"/>
    <mergeCell ref="HMH188:HMJ188"/>
    <mergeCell ref="HMP188:HMR188"/>
    <mergeCell ref="HJF188:HJH188"/>
    <mergeCell ref="HJN188:HJP188"/>
    <mergeCell ref="HJV188:HJX188"/>
    <mergeCell ref="HKD188:HKF188"/>
    <mergeCell ref="HKL188:HKN188"/>
    <mergeCell ref="HKT188:HKV188"/>
    <mergeCell ref="HHJ188:HHL188"/>
    <mergeCell ref="HHR188:HHT188"/>
    <mergeCell ref="HHZ188:HIB188"/>
    <mergeCell ref="HIH188:HIJ188"/>
    <mergeCell ref="HIP188:HIR188"/>
    <mergeCell ref="HIX188:HIZ188"/>
    <mergeCell ref="HFN188:HFP188"/>
    <mergeCell ref="HFV188:HFX188"/>
    <mergeCell ref="HGD188:HGF188"/>
    <mergeCell ref="HGL188:HGN188"/>
    <mergeCell ref="HGT188:HGV188"/>
    <mergeCell ref="HHB188:HHD188"/>
    <mergeCell ref="HDR188:HDT188"/>
    <mergeCell ref="HDZ188:HEB188"/>
    <mergeCell ref="HEH188:HEJ188"/>
    <mergeCell ref="HEP188:HER188"/>
    <mergeCell ref="HEX188:HEZ188"/>
    <mergeCell ref="HFF188:HFH188"/>
    <mergeCell ref="HBV188:HBX188"/>
    <mergeCell ref="HCD188:HCF188"/>
    <mergeCell ref="HCL188:HCN188"/>
    <mergeCell ref="HCT188:HCV188"/>
    <mergeCell ref="HDB188:HDD188"/>
    <mergeCell ref="HDJ188:HDL188"/>
    <mergeCell ref="GZZ188:HAB188"/>
    <mergeCell ref="HAH188:HAJ188"/>
    <mergeCell ref="HAP188:HAR188"/>
    <mergeCell ref="HAX188:HAZ188"/>
    <mergeCell ref="HBF188:HBH188"/>
    <mergeCell ref="HBN188:HBP188"/>
    <mergeCell ref="GYD188:GYF188"/>
    <mergeCell ref="GYL188:GYN188"/>
    <mergeCell ref="GYT188:GYV188"/>
    <mergeCell ref="GZB188:GZD188"/>
    <mergeCell ref="GZJ188:GZL188"/>
    <mergeCell ref="GZR188:GZT188"/>
    <mergeCell ref="GWH188:GWJ188"/>
    <mergeCell ref="GWP188:GWR188"/>
    <mergeCell ref="GWX188:GWZ188"/>
    <mergeCell ref="GXF188:GXH188"/>
    <mergeCell ref="GXN188:GXP188"/>
    <mergeCell ref="GXV188:GXX188"/>
    <mergeCell ref="GUL188:GUN188"/>
    <mergeCell ref="GUT188:GUV188"/>
    <mergeCell ref="GVB188:GVD188"/>
    <mergeCell ref="GVJ188:GVL188"/>
    <mergeCell ref="GVR188:GVT188"/>
    <mergeCell ref="GVZ188:GWB188"/>
    <mergeCell ref="GSP188:GSR188"/>
    <mergeCell ref="GSX188:GSZ188"/>
    <mergeCell ref="GTF188:GTH188"/>
    <mergeCell ref="GTN188:GTP188"/>
    <mergeCell ref="GTV188:GTX188"/>
    <mergeCell ref="GUD188:GUF188"/>
    <mergeCell ref="GQT188:GQV188"/>
    <mergeCell ref="GRB188:GRD188"/>
    <mergeCell ref="GRJ188:GRL188"/>
    <mergeCell ref="GRR188:GRT188"/>
    <mergeCell ref="GRZ188:GSB188"/>
    <mergeCell ref="GSH188:GSJ188"/>
    <mergeCell ref="GOX188:GOZ188"/>
    <mergeCell ref="GPF188:GPH188"/>
    <mergeCell ref="GPN188:GPP188"/>
    <mergeCell ref="GPV188:GPX188"/>
    <mergeCell ref="GQD188:GQF188"/>
    <mergeCell ref="GQL188:GQN188"/>
    <mergeCell ref="GNB188:GND188"/>
    <mergeCell ref="GNJ188:GNL188"/>
    <mergeCell ref="GNR188:GNT188"/>
    <mergeCell ref="GNZ188:GOB188"/>
    <mergeCell ref="GOH188:GOJ188"/>
    <mergeCell ref="GOP188:GOR188"/>
    <mergeCell ref="GLF188:GLH188"/>
    <mergeCell ref="GLN188:GLP188"/>
    <mergeCell ref="GLV188:GLX188"/>
    <mergeCell ref="GMD188:GMF188"/>
    <mergeCell ref="GML188:GMN188"/>
    <mergeCell ref="GMT188:GMV188"/>
    <mergeCell ref="GJJ188:GJL188"/>
    <mergeCell ref="GJR188:GJT188"/>
    <mergeCell ref="GJZ188:GKB188"/>
    <mergeCell ref="GKH188:GKJ188"/>
    <mergeCell ref="GKP188:GKR188"/>
    <mergeCell ref="GKX188:GKZ188"/>
    <mergeCell ref="GHN188:GHP188"/>
    <mergeCell ref="GHV188:GHX188"/>
    <mergeCell ref="GID188:GIF188"/>
    <mergeCell ref="GIL188:GIN188"/>
    <mergeCell ref="GIT188:GIV188"/>
    <mergeCell ref="GJB188:GJD188"/>
    <mergeCell ref="GFR188:GFT188"/>
    <mergeCell ref="GFZ188:GGB188"/>
    <mergeCell ref="GGH188:GGJ188"/>
    <mergeCell ref="GGP188:GGR188"/>
    <mergeCell ref="GGX188:GGZ188"/>
    <mergeCell ref="GHF188:GHH188"/>
    <mergeCell ref="GDV188:GDX188"/>
    <mergeCell ref="GED188:GEF188"/>
    <mergeCell ref="GEL188:GEN188"/>
    <mergeCell ref="GET188:GEV188"/>
    <mergeCell ref="GFB188:GFD188"/>
    <mergeCell ref="GFJ188:GFL188"/>
    <mergeCell ref="GBZ188:GCB188"/>
    <mergeCell ref="GCH188:GCJ188"/>
    <mergeCell ref="GCP188:GCR188"/>
    <mergeCell ref="GCX188:GCZ188"/>
    <mergeCell ref="GDF188:GDH188"/>
    <mergeCell ref="GDN188:GDP188"/>
    <mergeCell ref="GAD188:GAF188"/>
    <mergeCell ref="GAL188:GAN188"/>
    <mergeCell ref="GAT188:GAV188"/>
    <mergeCell ref="GBB188:GBD188"/>
    <mergeCell ref="GBJ188:GBL188"/>
    <mergeCell ref="GBR188:GBT188"/>
    <mergeCell ref="FYH188:FYJ188"/>
    <mergeCell ref="FYP188:FYR188"/>
    <mergeCell ref="FYX188:FYZ188"/>
    <mergeCell ref="FZF188:FZH188"/>
    <mergeCell ref="FZN188:FZP188"/>
    <mergeCell ref="FZV188:FZX188"/>
    <mergeCell ref="FWL188:FWN188"/>
    <mergeCell ref="FWT188:FWV188"/>
    <mergeCell ref="FXB188:FXD188"/>
    <mergeCell ref="FXJ188:FXL188"/>
    <mergeCell ref="FXR188:FXT188"/>
    <mergeCell ref="FXZ188:FYB188"/>
    <mergeCell ref="FUP188:FUR188"/>
    <mergeCell ref="FUX188:FUZ188"/>
    <mergeCell ref="FVF188:FVH188"/>
    <mergeCell ref="FVN188:FVP188"/>
    <mergeCell ref="FVV188:FVX188"/>
    <mergeCell ref="FWD188:FWF188"/>
    <mergeCell ref="FST188:FSV188"/>
    <mergeCell ref="FTB188:FTD188"/>
    <mergeCell ref="FTJ188:FTL188"/>
    <mergeCell ref="FTR188:FTT188"/>
    <mergeCell ref="FTZ188:FUB188"/>
    <mergeCell ref="FUH188:FUJ188"/>
    <mergeCell ref="FQX188:FQZ188"/>
    <mergeCell ref="FRF188:FRH188"/>
    <mergeCell ref="FRN188:FRP188"/>
    <mergeCell ref="FRV188:FRX188"/>
    <mergeCell ref="FSD188:FSF188"/>
    <mergeCell ref="FSL188:FSN188"/>
    <mergeCell ref="FPB188:FPD188"/>
    <mergeCell ref="FPJ188:FPL188"/>
    <mergeCell ref="FPR188:FPT188"/>
    <mergeCell ref="FPZ188:FQB188"/>
    <mergeCell ref="FQH188:FQJ188"/>
    <mergeCell ref="FQP188:FQR188"/>
    <mergeCell ref="FNF188:FNH188"/>
    <mergeCell ref="FNN188:FNP188"/>
    <mergeCell ref="FNV188:FNX188"/>
    <mergeCell ref="FOD188:FOF188"/>
    <mergeCell ref="FOL188:FON188"/>
    <mergeCell ref="FOT188:FOV188"/>
    <mergeCell ref="FLJ188:FLL188"/>
    <mergeCell ref="FLR188:FLT188"/>
    <mergeCell ref="FLZ188:FMB188"/>
    <mergeCell ref="FMH188:FMJ188"/>
    <mergeCell ref="FMP188:FMR188"/>
    <mergeCell ref="FMX188:FMZ188"/>
    <mergeCell ref="FJN188:FJP188"/>
    <mergeCell ref="FJV188:FJX188"/>
    <mergeCell ref="FKD188:FKF188"/>
    <mergeCell ref="FKL188:FKN188"/>
    <mergeCell ref="FKT188:FKV188"/>
    <mergeCell ref="FLB188:FLD188"/>
    <mergeCell ref="FHR188:FHT188"/>
    <mergeCell ref="FHZ188:FIB188"/>
    <mergeCell ref="FIH188:FIJ188"/>
    <mergeCell ref="FIP188:FIR188"/>
    <mergeCell ref="FIX188:FIZ188"/>
    <mergeCell ref="FJF188:FJH188"/>
    <mergeCell ref="FFV188:FFX188"/>
    <mergeCell ref="FGD188:FGF188"/>
    <mergeCell ref="FGL188:FGN188"/>
    <mergeCell ref="FGT188:FGV188"/>
    <mergeCell ref="FHB188:FHD188"/>
    <mergeCell ref="FHJ188:FHL188"/>
    <mergeCell ref="FDZ188:FEB188"/>
    <mergeCell ref="FEH188:FEJ188"/>
    <mergeCell ref="FEP188:FER188"/>
    <mergeCell ref="FEX188:FEZ188"/>
    <mergeCell ref="FFF188:FFH188"/>
    <mergeCell ref="FFN188:FFP188"/>
    <mergeCell ref="FCD188:FCF188"/>
    <mergeCell ref="FCL188:FCN188"/>
    <mergeCell ref="FCT188:FCV188"/>
    <mergeCell ref="FDB188:FDD188"/>
    <mergeCell ref="FDJ188:FDL188"/>
    <mergeCell ref="FDR188:FDT188"/>
    <mergeCell ref="FAH188:FAJ188"/>
    <mergeCell ref="FAP188:FAR188"/>
    <mergeCell ref="FAX188:FAZ188"/>
    <mergeCell ref="FBF188:FBH188"/>
    <mergeCell ref="FBN188:FBP188"/>
    <mergeCell ref="FBV188:FBX188"/>
    <mergeCell ref="EYL188:EYN188"/>
    <mergeCell ref="EYT188:EYV188"/>
    <mergeCell ref="EZB188:EZD188"/>
    <mergeCell ref="EZJ188:EZL188"/>
    <mergeCell ref="EZR188:EZT188"/>
    <mergeCell ref="EZZ188:FAB188"/>
    <mergeCell ref="EWP188:EWR188"/>
    <mergeCell ref="EWX188:EWZ188"/>
    <mergeCell ref="EXF188:EXH188"/>
    <mergeCell ref="EXN188:EXP188"/>
    <mergeCell ref="EXV188:EXX188"/>
    <mergeCell ref="EYD188:EYF188"/>
    <mergeCell ref="EUT188:EUV188"/>
    <mergeCell ref="EVB188:EVD188"/>
    <mergeCell ref="EVJ188:EVL188"/>
    <mergeCell ref="EVR188:EVT188"/>
    <mergeCell ref="EVZ188:EWB188"/>
    <mergeCell ref="EWH188:EWJ188"/>
    <mergeCell ref="ESX188:ESZ188"/>
    <mergeCell ref="ETF188:ETH188"/>
    <mergeCell ref="ETN188:ETP188"/>
    <mergeCell ref="ETV188:ETX188"/>
    <mergeCell ref="EUD188:EUF188"/>
    <mergeCell ref="EUL188:EUN188"/>
    <mergeCell ref="ERB188:ERD188"/>
    <mergeCell ref="ERJ188:ERL188"/>
    <mergeCell ref="ERR188:ERT188"/>
    <mergeCell ref="ERZ188:ESB188"/>
    <mergeCell ref="ESH188:ESJ188"/>
    <mergeCell ref="ESP188:ESR188"/>
    <mergeCell ref="EPF188:EPH188"/>
    <mergeCell ref="EPN188:EPP188"/>
    <mergeCell ref="EPV188:EPX188"/>
    <mergeCell ref="EQD188:EQF188"/>
    <mergeCell ref="EQL188:EQN188"/>
    <mergeCell ref="EQT188:EQV188"/>
    <mergeCell ref="ENJ188:ENL188"/>
    <mergeCell ref="ENR188:ENT188"/>
    <mergeCell ref="ENZ188:EOB188"/>
    <mergeCell ref="EOH188:EOJ188"/>
    <mergeCell ref="EOP188:EOR188"/>
    <mergeCell ref="EOX188:EOZ188"/>
    <mergeCell ref="ELN188:ELP188"/>
    <mergeCell ref="ELV188:ELX188"/>
    <mergeCell ref="EMD188:EMF188"/>
    <mergeCell ref="EML188:EMN188"/>
    <mergeCell ref="EMT188:EMV188"/>
    <mergeCell ref="ENB188:END188"/>
    <mergeCell ref="EJR188:EJT188"/>
    <mergeCell ref="EJZ188:EKB188"/>
    <mergeCell ref="EKH188:EKJ188"/>
    <mergeCell ref="EKP188:EKR188"/>
    <mergeCell ref="EKX188:EKZ188"/>
    <mergeCell ref="ELF188:ELH188"/>
    <mergeCell ref="EHV188:EHX188"/>
    <mergeCell ref="EID188:EIF188"/>
    <mergeCell ref="EIL188:EIN188"/>
    <mergeCell ref="EIT188:EIV188"/>
    <mergeCell ref="EJB188:EJD188"/>
    <mergeCell ref="EJJ188:EJL188"/>
    <mergeCell ref="EFZ188:EGB188"/>
    <mergeCell ref="EGH188:EGJ188"/>
    <mergeCell ref="EGP188:EGR188"/>
    <mergeCell ref="EGX188:EGZ188"/>
    <mergeCell ref="EHF188:EHH188"/>
    <mergeCell ref="EHN188:EHP188"/>
    <mergeCell ref="EED188:EEF188"/>
    <mergeCell ref="EEL188:EEN188"/>
    <mergeCell ref="EET188:EEV188"/>
    <mergeCell ref="EFB188:EFD188"/>
    <mergeCell ref="EFJ188:EFL188"/>
    <mergeCell ref="EFR188:EFT188"/>
    <mergeCell ref="ECH188:ECJ188"/>
    <mergeCell ref="ECP188:ECR188"/>
    <mergeCell ref="ECX188:ECZ188"/>
    <mergeCell ref="EDF188:EDH188"/>
    <mergeCell ref="EDN188:EDP188"/>
    <mergeCell ref="EDV188:EDX188"/>
    <mergeCell ref="EAL188:EAN188"/>
    <mergeCell ref="EAT188:EAV188"/>
    <mergeCell ref="EBB188:EBD188"/>
    <mergeCell ref="EBJ188:EBL188"/>
    <mergeCell ref="EBR188:EBT188"/>
    <mergeCell ref="EBZ188:ECB188"/>
    <mergeCell ref="DYP188:DYR188"/>
    <mergeCell ref="DYX188:DYZ188"/>
    <mergeCell ref="DZF188:DZH188"/>
    <mergeCell ref="DZN188:DZP188"/>
    <mergeCell ref="DZV188:DZX188"/>
    <mergeCell ref="EAD188:EAF188"/>
    <mergeCell ref="DWT188:DWV188"/>
    <mergeCell ref="DXB188:DXD188"/>
    <mergeCell ref="DXJ188:DXL188"/>
    <mergeCell ref="DXR188:DXT188"/>
    <mergeCell ref="DXZ188:DYB188"/>
    <mergeCell ref="DYH188:DYJ188"/>
    <mergeCell ref="DUX188:DUZ188"/>
    <mergeCell ref="DVF188:DVH188"/>
    <mergeCell ref="DVN188:DVP188"/>
    <mergeCell ref="DVV188:DVX188"/>
    <mergeCell ref="DWD188:DWF188"/>
    <mergeCell ref="DWL188:DWN188"/>
    <mergeCell ref="DTB188:DTD188"/>
    <mergeCell ref="DTJ188:DTL188"/>
    <mergeCell ref="DTR188:DTT188"/>
    <mergeCell ref="DTZ188:DUB188"/>
    <mergeCell ref="DUH188:DUJ188"/>
    <mergeCell ref="DUP188:DUR188"/>
    <mergeCell ref="DRF188:DRH188"/>
    <mergeCell ref="DRN188:DRP188"/>
    <mergeCell ref="DRV188:DRX188"/>
    <mergeCell ref="DSD188:DSF188"/>
    <mergeCell ref="DSL188:DSN188"/>
    <mergeCell ref="DST188:DSV188"/>
    <mergeCell ref="DPJ188:DPL188"/>
    <mergeCell ref="DPR188:DPT188"/>
    <mergeCell ref="DPZ188:DQB188"/>
    <mergeCell ref="DQH188:DQJ188"/>
    <mergeCell ref="DQP188:DQR188"/>
    <mergeCell ref="DQX188:DQZ188"/>
    <mergeCell ref="DNN188:DNP188"/>
    <mergeCell ref="DNV188:DNX188"/>
    <mergeCell ref="DOD188:DOF188"/>
    <mergeCell ref="DOL188:DON188"/>
    <mergeCell ref="DOT188:DOV188"/>
    <mergeCell ref="DPB188:DPD188"/>
    <mergeCell ref="DLR188:DLT188"/>
    <mergeCell ref="DLZ188:DMB188"/>
    <mergeCell ref="DMH188:DMJ188"/>
    <mergeCell ref="DMP188:DMR188"/>
    <mergeCell ref="DMX188:DMZ188"/>
    <mergeCell ref="DNF188:DNH188"/>
    <mergeCell ref="DJV188:DJX188"/>
    <mergeCell ref="DKD188:DKF188"/>
    <mergeCell ref="DKL188:DKN188"/>
    <mergeCell ref="DKT188:DKV188"/>
    <mergeCell ref="DLB188:DLD188"/>
    <mergeCell ref="DLJ188:DLL188"/>
    <mergeCell ref="DHZ188:DIB188"/>
    <mergeCell ref="DIH188:DIJ188"/>
    <mergeCell ref="DIP188:DIR188"/>
    <mergeCell ref="DIX188:DIZ188"/>
    <mergeCell ref="DJF188:DJH188"/>
    <mergeCell ref="DJN188:DJP188"/>
    <mergeCell ref="DGD188:DGF188"/>
    <mergeCell ref="DGL188:DGN188"/>
    <mergeCell ref="DGT188:DGV188"/>
    <mergeCell ref="DHB188:DHD188"/>
    <mergeCell ref="DHJ188:DHL188"/>
    <mergeCell ref="DHR188:DHT188"/>
    <mergeCell ref="DEH188:DEJ188"/>
    <mergeCell ref="DEP188:DER188"/>
    <mergeCell ref="DEX188:DEZ188"/>
    <mergeCell ref="DFF188:DFH188"/>
    <mergeCell ref="DFN188:DFP188"/>
    <mergeCell ref="DFV188:DFX188"/>
    <mergeCell ref="DCL188:DCN188"/>
    <mergeCell ref="DCT188:DCV188"/>
    <mergeCell ref="DDB188:DDD188"/>
    <mergeCell ref="DDJ188:DDL188"/>
    <mergeCell ref="DDR188:DDT188"/>
    <mergeCell ref="DDZ188:DEB188"/>
    <mergeCell ref="DAP188:DAR188"/>
    <mergeCell ref="DAX188:DAZ188"/>
    <mergeCell ref="DBF188:DBH188"/>
    <mergeCell ref="DBN188:DBP188"/>
    <mergeCell ref="DBV188:DBX188"/>
    <mergeCell ref="DCD188:DCF188"/>
    <mergeCell ref="CYT188:CYV188"/>
    <mergeCell ref="CZB188:CZD188"/>
    <mergeCell ref="CZJ188:CZL188"/>
    <mergeCell ref="CZR188:CZT188"/>
    <mergeCell ref="CZZ188:DAB188"/>
    <mergeCell ref="DAH188:DAJ188"/>
    <mergeCell ref="CWX188:CWZ188"/>
    <mergeCell ref="CXF188:CXH188"/>
    <mergeCell ref="CXN188:CXP188"/>
    <mergeCell ref="CXV188:CXX188"/>
    <mergeCell ref="CYD188:CYF188"/>
    <mergeCell ref="CYL188:CYN188"/>
    <mergeCell ref="CVB188:CVD188"/>
    <mergeCell ref="CVJ188:CVL188"/>
    <mergeCell ref="CVR188:CVT188"/>
    <mergeCell ref="CVZ188:CWB188"/>
    <mergeCell ref="CWH188:CWJ188"/>
    <mergeCell ref="CWP188:CWR188"/>
    <mergeCell ref="CTF188:CTH188"/>
    <mergeCell ref="CTN188:CTP188"/>
    <mergeCell ref="CTV188:CTX188"/>
    <mergeCell ref="CUD188:CUF188"/>
    <mergeCell ref="CUL188:CUN188"/>
    <mergeCell ref="CUT188:CUV188"/>
    <mergeCell ref="CRJ188:CRL188"/>
    <mergeCell ref="CRR188:CRT188"/>
    <mergeCell ref="CRZ188:CSB188"/>
    <mergeCell ref="CSH188:CSJ188"/>
    <mergeCell ref="CSP188:CSR188"/>
    <mergeCell ref="CSX188:CSZ188"/>
    <mergeCell ref="CPN188:CPP188"/>
    <mergeCell ref="CPV188:CPX188"/>
    <mergeCell ref="CQD188:CQF188"/>
    <mergeCell ref="CQL188:CQN188"/>
    <mergeCell ref="CQT188:CQV188"/>
    <mergeCell ref="CRB188:CRD188"/>
    <mergeCell ref="CNR188:CNT188"/>
    <mergeCell ref="CNZ188:COB188"/>
    <mergeCell ref="COH188:COJ188"/>
    <mergeCell ref="COP188:COR188"/>
    <mergeCell ref="COX188:COZ188"/>
    <mergeCell ref="CPF188:CPH188"/>
    <mergeCell ref="CLV188:CLX188"/>
    <mergeCell ref="CMD188:CMF188"/>
    <mergeCell ref="CML188:CMN188"/>
    <mergeCell ref="CMT188:CMV188"/>
    <mergeCell ref="CNB188:CND188"/>
    <mergeCell ref="CNJ188:CNL188"/>
    <mergeCell ref="CJZ188:CKB188"/>
    <mergeCell ref="CKH188:CKJ188"/>
    <mergeCell ref="CKP188:CKR188"/>
    <mergeCell ref="CKX188:CKZ188"/>
    <mergeCell ref="CLF188:CLH188"/>
    <mergeCell ref="CLN188:CLP188"/>
    <mergeCell ref="CID188:CIF188"/>
    <mergeCell ref="CIL188:CIN188"/>
    <mergeCell ref="CIT188:CIV188"/>
    <mergeCell ref="CJB188:CJD188"/>
    <mergeCell ref="CJJ188:CJL188"/>
    <mergeCell ref="CJR188:CJT188"/>
    <mergeCell ref="CGH188:CGJ188"/>
    <mergeCell ref="CGP188:CGR188"/>
    <mergeCell ref="CGX188:CGZ188"/>
    <mergeCell ref="CHF188:CHH188"/>
    <mergeCell ref="CHN188:CHP188"/>
    <mergeCell ref="CHV188:CHX188"/>
    <mergeCell ref="CEL188:CEN188"/>
    <mergeCell ref="CET188:CEV188"/>
    <mergeCell ref="CFB188:CFD188"/>
    <mergeCell ref="CFJ188:CFL188"/>
    <mergeCell ref="CFR188:CFT188"/>
    <mergeCell ref="CFZ188:CGB188"/>
    <mergeCell ref="CCP188:CCR188"/>
    <mergeCell ref="CCX188:CCZ188"/>
    <mergeCell ref="CDF188:CDH188"/>
    <mergeCell ref="CDN188:CDP188"/>
    <mergeCell ref="CDV188:CDX188"/>
    <mergeCell ref="CED188:CEF188"/>
    <mergeCell ref="CAT188:CAV188"/>
    <mergeCell ref="CBB188:CBD188"/>
    <mergeCell ref="CBJ188:CBL188"/>
    <mergeCell ref="CBR188:CBT188"/>
    <mergeCell ref="CBZ188:CCB188"/>
    <mergeCell ref="CCH188:CCJ188"/>
    <mergeCell ref="BYX188:BYZ188"/>
    <mergeCell ref="BZF188:BZH188"/>
    <mergeCell ref="BZN188:BZP188"/>
    <mergeCell ref="BZV188:BZX188"/>
    <mergeCell ref="CAD188:CAF188"/>
    <mergeCell ref="CAL188:CAN188"/>
    <mergeCell ref="BXB188:BXD188"/>
    <mergeCell ref="BXJ188:BXL188"/>
    <mergeCell ref="BXR188:BXT188"/>
    <mergeCell ref="BXZ188:BYB188"/>
    <mergeCell ref="BYH188:BYJ188"/>
    <mergeCell ref="BYP188:BYR188"/>
    <mergeCell ref="BVF188:BVH188"/>
    <mergeCell ref="BVN188:BVP188"/>
    <mergeCell ref="BVV188:BVX188"/>
    <mergeCell ref="BWD188:BWF188"/>
    <mergeCell ref="BWL188:BWN188"/>
    <mergeCell ref="BWT188:BWV188"/>
    <mergeCell ref="BTJ188:BTL188"/>
    <mergeCell ref="BTR188:BTT188"/>
    <mergeCell ref="BTZ188:BUB188"/>
    <mergeCell ref="BUH188:BUJ188"/>
    <mergeCell ref="BUP188:BUR188"/>
    <mergeCell ref="BUX188:BUZ188"/>
    <mergeCell ref="BRN188:BRP188"/>
    <mergeCell ref="BRV188:BRX188"/>
    <mergeCell ref="BSD188:BSF188"/>
    <mergeCell ref="BSL188:BSN188"/>
    <mergeCell ref="BST188:BSV188"/>
    <mergeCell ref="BTB188:BTD188"/>
    <mergeCell ref="BPR188:BPT188"/>
    <mergeCell ref="BPZ188:BQB188"/>
    <mergeCell ref="BQH188:BQJ188"/>
    <mergeCell ref="BQP188:BQR188"/>
    <mergeCell ref="BQX188:BQZ188"/>
    <mergeCell ref="BRF188:BRH188"/>
    <mergeCell ref="BNV188:BNX188"/>
    <mergeCell ref="BOD188:BOF188"/>
    <mergeCell ref="BOL188:BON188"/>
    <mergeCell ref="BOT188:BOV188"/>
    <mergeCell ref="BPB188:BPD188"/>
    <mergeCell ref="BPJ188:BPL188"/>
    <mergeCell ref="BLZ188:BMB188"/>
    <mergeCell ref="BMH188:BMJ188"/>
    <mergeCell ref="BMP188:BMR188"/>
    <mergeCell ref="BMX188:BMZ188"/>
    <mergeCell ref="BNF188:BNH188"/>
    <mergeCell ref="BNN188:BNP188"/>
    <mergeCell ref="BKD188:BKF188"/>
    <mergeCell ref="BKL188:BKN188"/>
    <mergeCell ref="BKT188:BKV188"/>
    <mergeCell ref="BLB188:BLD188"/>
    <mergeCell ref="BLJ188:BLL188"/>
    <mergeCell ref="BLR188:BLT188"/>
    <mergeCell ref="BIH188:BIJ188"/>
    <mergeCell ref="BIP188:BIR188"/>
    <mergeCell ref="BIX188:BIZ188"/>
    <mergeCell ref="BJF188:BJH188"/>
    <mergeCell ref="BJN188:BJP188"/>
    <mergeCell ref="BJV188:BJX188"/>
    <mergeCell ref="BGL188:BGN188"/>
    <mergeCell ref="BGT188:BGV188"/>
    <mergeCell ref="BHB188:BHD188"/>
    <mergeCell ref="BHJ188:BHL188"/>
    <mergeCell ref="BHR188:BHT188"/>
    <mergeCell ref="BHZ188:BIB188"/>
    <mergeCell ref="BEP188:BER188"/>
    <mergeCell ref="BEX188:BEZ188"/>
    <mergeCell ref="BFF188:BFH188"/>
    <mergeCell ref="BFN188:BFP188"/>
    <mergeCell ref="BFV188:BFX188"/>
    <mergeCell ref="BGD188:BGF188"/>
    <mergeCell ref="BCT188:BCV188"/>
    <mergeCell ref="BDB188:BDD188"/>
    <mergeCell ref="BDJ188:BDL188"/>
    <mergeCell ref="BDR188:BDT188"/>
    <mergeCell ref="BDZ188:BEB188"/>
    <mergeCell ref="BEH188:BEJ188"/>
    <mergeCell ref="BAX188:BAZ188"/>
    <mergeCell ref="BBF188:BBH188"/>
    <mergeCell ref="BBN188:BBP188"/>
    <mergeCell ref="BBV188:BBX188"/>
    <mergeCell ref="BCD188:BCF188"/>
    <mergeCell ref="BCL188:BCN188"/>
    <mergeCell ref="AZB188:AZD188"/>
    <mergeCell ref="AZJ188:AZL188"/>
    <mergeCell ref="AZR188:AZT188"/>
    <mergeCell ref="AZZ188:BAB188"/>
    <mergeCell ref="BAH188:BAJ188"/>
    <mergeCell ref="BAP188:BAR188"/>
    <mergeCell ref="AXF188:AXH188"/>
    <mergeCell ref="AXN188:AXP188"/>
    <mergeCell ref="AXV188:AXX188"/>
    <mergeCell ref="AYD188:AYF188"/>
    <mergeCell ref="AYL188:AYN188"/>
    <mergeCell ref="AYT188:AYV188"/>
    <mergeCell ref="AVJ188:AVL188"/>
    <mergeCell ref="AVR188:AVT188"/>
    <mergeCell ref="AVZ188:AWB188"/>
    <mergeCell ref="AWH188:AWJ188"/>
    <mergeCell ref="AWP188:AWR188"/>
    <mergeCell ref="AWX188:AWZ188"/>
    <mergeCell ref="ATN188:ATP188"/>
    <mergeCell ref="ATV188:ATX188"/>
    <mergeCell ref="AUD188:AUF188"/>
    <mergeCell ref="AUL188:AUN188"/>
    <mergeCell ref="AUT188:AUV188"/>
    <mergeCell ref="AVB188:AVD188"/>
    <mergeCell ref="ARR188:ART188"/>
    <mergeCell ref="ARZ188:ASB188"/>
    <mergeCell ref="ASH188:ASJ188"/>
    <mergeCell ref="ASP188:ASR188"/>
    <mergeCell ref="ASX188:ASZ188"/>
    <mergeCell ref="ATF188:ATH188"/>
    <mergeCell ref="APV188:APX188"/>
    <mergeCell ref="AQD188:AQF188"/>
    <mergeCell ref="AQL188:AQN188"/>
    <mergeCell ref="AQT188:AQV188"/>
    <mergeCell ref="ARB188:ARD188"/>
    <mergeCell ref="ARJ188:ARL188"/>
    <mergeCell ref="ANZ188:AOB188"/>
    <mergeCell ref="AOH188:AOJ188"/>
    <mergeCell ref="AOP188:AOR188"/>
    <mergeCell ref="AOX188:AOZ188"/>
    <mergeCell ref="APF188:APH188"/>
    <mergeCell ref="APN188:APP188"/>
    <mergeCell ref="AMD188:AMF188"/>
    <mergeCell ref="AML188:AMN188"/>
    <mergeCell ref="AMT188:AMV188"/>
    <mergeCell ref="ANB188:AND188"/>
    <mergeCell ref="ANJ188:ANL188"/>
    <mergeCell ref="ANR188:ANT188"/>
    <mergeCell ref="AKH188:AKJ188"/>
    <mergeCell ref="AKP188:AKR188"/>
    <mergeCell ref="AKX188:AKZ188"/>
    <mergeCell ref="ALF188:ALH188"/>
    <mergeCell ref="ALN188:ALP188"/>
    <mergeCell ref="ALV188:ALX188"/>
    <mergeCell ref="AIL188:AIN188"/>
    <mergeCell ref="AIT188:AIV188"/>
    <mergeCell ref="AJB188:AJD188"/>
    <mergeCell ref="AJJ188:AJL188"/>
    <mergeCell ref="AJR188:AJT188"/>
    <mergeCell ref="AJZ188:AKB188"/>
    <mergeCell ref="AGP188:AGR188"/>
    <mergeCell ref="AGX188:AGZ188"/>
    <mergeCell ref="AHF188:AHH188"/>
    <mergeCell ref="AHN188:AHP188"/>
    <mergeCell ref="AHV188:AHX188"/>
    <mergeCell ref="AID188:AIF188"/>
    <mergeCell ref="AET188:AEV188"/>
    <mergeCell ref="AFB188:AFD188"/>
    <mergeCell ref="AFJ188:AFL188"/>
    <mergeCell ref="AFR188:AFT188"/>
    <mergeCell ref="AFZ188:AGB188"/>
    <mergeCell ref="AGH188:AGJ188"/>
    <mergeCell ref="ACX188:ACZ188"/>
    <mergeCell ref="ADF188:ADH188"/>
    <mergeCell ref="ADN188:ADP188"/>
    <mergeCell ref="ADV188:ADX188"/>
    <mergeCell ref="AED188:AEF188"/>
    <mergeCell ref="AEL188:AEN188"/>
    <mergeCell ref="ABB188:ABD188"/>
    <mergeCell ref="ABJ188:ABL188"/>
    <mergeCell ref="ABR188:ABT188"/>
    <mergeCell ref="ABZ188:ACB188"/>
    <mergeCell ref="ACH188:ACJ188"/>
    <mergeCell ref="ACP188:ACR188"/>
    <mergeCell ref="ZF188:ZH188"/>
    <mergeCell ref="ZN188:ZP188"/>
    <mergeCell ref="ZV188:ZX188"/>
    <mergeCell ref="AAD188:AAF188"/>
    <mergeCell ref="AAL188:AAN188"/>
    <mergeCell ref="AAT188:AAV188"/>
    <mergeCell ref="XJ188:XL188"/>
    <mergeCell ref="XR188:XT188"/>
    <mergeCell ref="XZ188:YB188"/>
    <mergeCell ref="YH188:YJ188"/>
    <mergeCell ref="YP188:YR188"/>
    <mergeCell ref="YX188:YZ188"/>
    <mergeCell ref="VN188:VP188"/>
    <mergeCell ref="VV188:VX188"/>
    <mergeCell ref="WD188:WF188"/>
    <mergeCell ref="WL188:WN188"/>
    <mergeCell ref="WT188:WV188"/>
    <mergeCell ref="XB188:XD188"/>
    <mergeCell ref="TR188:TT188"/>
    <mergeCell ref="TZ188:UB188"/>
    <mergeCell ref="UH188:UJ188"/>
    <mergeCell ref="UP188:UR188"/>
    <mergeCell ref="UX188:UZ188"/>
    <mergeCell ref="VF188:VH188"/>
    <mergeCell ref="RV188:RX188"/>
    <mergeCell ref="SD188:SF188"/>
    <mergeCell ref="SL188:SN188"/>
    <mergeCell ref="ST188:SV188"/>
    <mergeCell ref="TB188:TD188"/>
    <mergeCell ref="TJ188:TL188"/>
    <mergeCell ref="PZ188:QB188"/>
    <mergeCell ref="QH188:QJ188"/>
    <mergeCell ref="QP188:QR188"/>
    <mergeCell ref="QX188:QZ188"/>
    <mergeCell ref="RF188:RH188"/>
    <mergeCell ref="RN188:RP188"/>
    <mergeCell ref="OD188:OF188"/>
    <mergeCell ref="OL188:ON188"/>
    <mergeCell ref="OT188:OV188"/>
    <mergeCell ref="PB188:PD188"/>
    <mergeCell ref="PJ188:PL188"/>
    <mergeCell ref="PR188:PT188"/>
    <mergeCell ref="MH188:MJ188"/>
    <mergeCell ref="MP188:MR188"/>
    <mergeCell ref="MX188:MZ188"/>
    <mergeCell ref="NF188:NH188"/>
    <mergeCell ref="NN188:NP188"/>
    <mergeCell ref="NV188:NX188"/>
    <mergeCell ref="KL188:KN188"/>
    <mergeCell ref="KT188:KV188"/>
    <mergeCell ref="LB188:LD188"/>
    <mergeCell ref="LJ188:LL188"/>
    <mergeCell ref="LR188:LT188"/>
    <mergeCell ref="LZ188:MB188"/>
    <mergeCell ref="IP188:IR188"/>
    <mergeCell ref="IX188:IZ188"/>
    <mergeCell ref="JF188:JH188"/>
    <mergeCell ref="JN188:JP188"/>
    <mergeCell ref="JV188:JX188"/>
    <mergeCell ref="KD188:KF188"/>
    <mergeCell ref="GT188:GV188"/>
    <mergeCell ref="HB188:HD188"/>
    <mergeCell ref="HJ188:HL188"/>
    <mergeCell ref="HR188:HT188"/>
    <mergeCell ref="HZ188:IB188"/>
    <mergeCell ref="IH188:IJ188"/>
    <mergeCell ref="J188:L188"/>
    <mergeCell ref="R188:T188"/>
    <mergeCell ref="Z188:AB188"/>
    <mergeCell ref="AH188:AJ188"/>
    <mergeCell ref="AP188:AR188"/>
    <mergeCell ref="AX188:AZ188"/>
    <mergeCell ref="EX188:EZ188"/>
    <mergeCell ref="FF188:FH188"/>
    <mergeCell ref="FN188:FP188"/>
    <mergeCell ref="FV188:FX188"/>
    <mergeCell ref="GD188:GF188"/>
    <mergeCell ref="GL188:GN188"/>
    <mergeCell ref="DB188:DD188"/>
    <mergeCell ref="DJ188:DL188"/>
    <mergeCell ref="DR188:DT188"/>
    <mergeCell ref="DZ188:EB188"/>
    <mergeCell ref="EH188:EJ188"/>
    <mergeCell ref="EP188:ER188"/>
    <mergeCell ref="BF188:BH188"/>
    <mergeCell ref="BN188:BP188"/>
    <mergeCell ref="BV188:BX188"/>
    <mergeCell ref="CD188:CF188"/>
    <mergeCell ref="CL188:CN188"/>
    <mergeCell ref="CT188:CV188"/>
  </mergeCells>
  <hyperlinks>
    <hyperlink ref="J188" location="'SY2012-2013 REPORT'!A1" display="SY2012-2013 REPORT"/>
    <hyperlink ref="R188" location="'SY2012-2013 REPORT'!A1" display="SY2012-2013 REPORT"/>
    <hyperlink ref="Z188" location="'SY2012-2013 REPORT'!A1" display="SY2012-2013 REPORT"/>
    <hyperlink ref="AH188" location="'SY2012-2013 REPORT'!A1" display="SY2012-2013 REPORT"/>
    <hyperlink ref="AP188" location="'SY2012-2013 REPORT'!A1" display="SY2012-2013 REPORT"/>
    <hyperlink ref="AX188" location="'SY2012-2013 REPORT'!A1" display="SY2012-2013 REPORT"/>
    <hyperlink ref="BF188" location="'SY2012-2013 REPORT'!A1" display="SY2012-2013 REPORT"/>
    <hyperlink ref="BN188" location="'SY2012-2013 REPORT'!A1" display="SY2012-2013 REPORT"/>
    <hyperlink ref="BV188" location="'SY2012-2013 REPORT'!A1" display="SY2012-2013 REPORT"/>
    <hyperlink ref="CD188" location="'SY2012-2013 REPORT'!A1" display="SY2012-2013 REPORT"/>
    <hyperlink ref="CL188" location="'SY2012-2013 REPORT'!A1" display="SY2012-2013 REPORT"/>
    <hyperlink ref="CT188" location="'SY2012-2013 REPORT'!A1" display="SY2012-2013 REPORT"/>
    <hyperlink ref="DB188" location="'SY2012-2013 REPORT'!A1" display="SY2012-2013 REPORT"/>
    <hyperlink ref="DJ188" location="'SY2012-2013 REPORT'!A1" display="SY2012-2013 REPORT"/>
    <hyperlink ref="DR188" location="'SY2012-2013 REPORT'!A1" display="SY2012-2013 REPORT"/>
    <hyperlink ref="DZ188" location="'SY2012-2013 REPORT'!A1" display="SY2012-2013 REPORT"/>
    <hyperlink ref="EH188" location="'SY2012-2013 REPORT'!A1" display="SY2012-2013 REPORT"/>
    <hyperlink ref="EP188" location="'SY2012-2013 REPORT'!A1" display="SY2012-2013 REPORT"/>
    <hyperlink ref="EX188" location="'SY2012-2013 REPORT'!A1" display="SY2012-2013 REPORT"/>
    <hyperlink ref="FF188" location="'SY2012-2013 REPORT'!A1" display="SY2012-2013 REPORT"/>
    <hyperlink ref="FN188" location="'SY2012-2013 REPORT'!A1" display="SY2012-2013 REPORT"/>
    <hyperlink ref="FV188" location="'SY2012-2013 REPORT'!A1" display="SY2012-2013 REPORT"/>
    <hyperlink ref="GD188" location="'SY2012-2013 REPORT'!A1" display="SY2012-2013 REPORT"/>
    <hyperlink ref="GL188" location="'SY2012-2013 REPORT'!A1" display="SY2012-2013 REPORT"/>
    <hyperlink ref="GT188" location="'SY2012-2013 REPORT'!A1" display="SY2012-2013 REPORT"/>
    <hyperlink ref="HB188" location="'SY2012-2013 REPORT'!A1" display="SY2012-2013 REPORT"/>
    <hyperlink ref="HJ188" location="'SY2012-2013 REPORT'!A1" display="SY2012-2013 REPORT"/>
    <hyperlink ref="HR188" location="'SY2012-2013 REPORT'!A1" display="SY2012-2013 REPORT"/>
    <hyperlink ref="HZ188" location="'SY2012-2013 REPORT'!A1" display="SY2012-2013 REPORT"/>
    <hyperlink ref="IH188" location="'SY2012-2013 REPORT'!A1" display="SY2012-2013 REPORT"/>
    <hyperlink ref="IP188" location="'SY2012-2013 REPORT'!A1" display="SY2012-2013 REPORT"/>
    <hyperlink ref="IX188" location="'SY2012-2013 REPORT'!A1" display="SY2012-2013 REPORT"/>
    <hyperlink ref="JF188" location="'SY2012-2013 REPORT'!A1" display="SY2012-2013 REPORT"/>
    <hyperlink ref="JN188" location="'SY2012-2013 REPORT'!A1" display="SY2012-2013 REPORT"/>
    <hyperlink ref="JV188" location="'SY2012-2013 REPORT'!A1" display="SY2012-2013 REPORT"/>
    <hyperlink ref="KD188" location="'SY2012-2013 REPORT'!A1" display="SY2012-2013 REPORT"/>
    <hyperlink ref="KL188" location="'SY2012-2013 REPORT'!A1" display="SY2012-2013 REPORT"/>
    <hyperlink ref="KT188" location="'SY2012-2013 REPORT'!A1" display="SY2012-2013 REPORT"/>
    <hyperlink ref="LB188" location="'SY2012-2013 REPORT'!A1" display="SY2012-2013 REPORT"/>
    <hyperlink ref="LJ188" location="'SY2012-2013 REPORT'!A1" display="SY2012-2013 REPORT"/>
    <hyperlink ref="LR188" location="'SY2012-2013 REPORT'!A1" display="SY2012-2013 REPORT"/>
    <hyperlink ref="LZ188" location="'SY2012-2013 REPORT'!A1" display="SY2012-2013 REPORT"/>
    <hyperlink ref="MH188" location="'SY2012-2013 REPORT'!A1" display="SY2012-2013 REPORT"/>
    <hyperlink ref="MP188" location="'SY2012-2013 REPORT'!A1" display="SY2012-2013 REPORT"/>
    <hyperlink ref="MX188" location="'SY2012-2013 REPORT'!A1" display="SY2012-2013 REPORT"/>
    <hyperlink ref="NF188" location="'SY2012-2013 REPORT'!A1" display="SY2012-2013 REPORT"/>
    <hyperlink ref="NN188" location="'SY2012-2013 REPORT'!A1" display="SY2012-2013 REPORT"/>
    <hyperlink ref="NV188" location="'SY2012-2013 REPORT'!A1" display="SY2012-2013 REPORT"/>
    <hyperlink ref="OD188" location="'SY2012-2013 REPORT'!A1" display="SY2012-2013 REPORT"/>
    <hyperlink ref="OL188" location="'SY2012-2013 REPORT'!A1" display="SY2012-2013 REPORT"/>
    <hyperlink ref="OT188" location="'SY2012-2013 REPORT'!A1" display="SY2012-2013 REPORT"/>
    <hyperlink ref="PB188" location="'SY2012-2013 REPORT'!A1" display="SY2012-2013 REPORT"/>
    <hyperlink ref="PJ188" location="'SY2012-2013 REPORT'!A1" display="SY2012-2013 REPORT"/>
    <hyperlink ref="PR188" location="'SY2012-2013 REPORT'!A1" display="SY2012-2013 REPORT"/>
    <hyperlink ref="PZ188" location="'SY2012-2013 REPORT'!A1" display="SY2012-2013 REPORT"/>
    <hyperlink ref="QH188" location="'SY2012-2013 REPORT'!A1" display="SY2012-2013 REPORT"/>
    <hyperlink ref="QP188" location="'SY2012-2013 REPORT'!A1" display="SY2012-2013 REPORT"/>
    <hyperlink ref="QX188" location="'SY2012-2013 REPORT'!A1" display="SY2012-2013 REPORT"/>
    <hyperlink ref="RF188" location="'SY2012-2013 REPORT'!A1" display="SY2012-2013 REPORT"/>
    <hyperlink ref="RN188" location="'SY2012-2013 REPORT'!A1" display="SY2012-2013 REPORT"/>
    <hyperlink ref="RV188" location="'SY2012-2013 REPORT'!A1" display="SY2012-2013 REPORT"/>
    <hyperlink ref="SD188" location="'SY2012-2013 REPORT'!A1" display="SY2012-2013 REPORT"/>
    <hyperlink ref="SL188" location="'SY2012-2013 REPORT'!A1" display="SY2012-2013 REPORT"/>
    <hyperlink ref="ST188" location="'SY2012-2013 REPORT'!A1" display="SY2012-2013 REPORT"/>
    <hyperlink ref="TB188" location="'SY2012-2013 REPORT'!A1" display="SY2012-2013 REPORT"/>
    <hyperlink ref="TJ188" location="'SY2012-2013 REPORT'!A1" display="SY2012-2013 REPORT"/>
    <hyperlink ref="TR188" location="'SY2012-2013 REPORT'!A1" display="SY2012-2013 REPORT"/>
    <hyperlink ref="TZ188" location="'SY2012-2013 REPORT'!A1" display="SY2012-2013 REPORT"/>
    <hyperlink ref="UH188" location="'SY2012-2013 REPORT'!A1" display="SY2012-2013 REPORT"/>
    <hyperlink ref="UP188" location="'SY2012-2013 REPORT'!A1" display="SY2012-2013 REPORT"/>
    <hyperlink ref="UX188" location="'SY2012-2013 REPORT'!A1" display="SY2012-2013 REPORT"/>
    <hyperlink ref="VF188" location="'SY2012-2013 REPORT'!A1" display="SY2012-2013 REPORT"/>
    <hyperlink ref="VN188" location="'SY2012-2013 REPORT'!A1" display="SY2012-2013 REPORT"/>
    <hyperlink ref="VV188" location="'SY2012-2013 REPORT'!A1" display="SY2012-2013 REPORT"/>
    <hyperlink ref="WD188" location="'SY2012-2013 REPORT'!A1" display="SY2012-2013 REPORT"/>
    <hyperlink ref="WL188" location="'SY2012-2013 REPORT'!A1" display="SY2012-2013 REPORT"/>
    <hyperlink ref="WT188" location="'SY2012-2013 REPORT'!A1" display="SY2012-2013 REPORT"/>
    <hyperlink ref="XB188" location="'SY2012-2013 REPORT'!A1" display="SY2012-2013 REPORT"/>
    <hyperlink ref="XJ188" location="'SY2012-2013 REPORT'!A1" display="SY2012-2013 REPORT"/>
    <hyperlink ref="XR188" location="'SY2012-2013 REPORT'!A1" display="SY2012-2013 REPORT"/>
    <hyperlink ref="XZ188" location="'SY2012-2013 REPORT'!A1" display="SY2012-2013 REPORT"/>
    <hyperlink ref="YH188" location="'SY2012-2013 REPORT'!A1" display="SY2012-2013 REPORT"/>
    <hyperlink ref="YP188" location="'SY2012-2013 REPORT'!A1" display="SY2012-2013 REPORT"/>
    <hyperlink ref="YX188" location="'SY2012-2013 REPORT'!A1" display="SY2012-2013 REPORT"/>
    <hyperlink ref="ZF188" location="'SY2012-2013 REPORT'!A1" display="SY2012-2013 REPORT"/>
    <hyperlink ref="ZN188" location="'SY2012-2013 REPORT'!A1" display="SY2012-2013 REPORT"/>
    <hyperlink ref="ZV188" location="'SY2012-2013 REPORT'!A1" display="SY2012-2013 REPORT"/>
    <hyperlink ref="AAD188" location="'SY2012-2013 REPORT'!A1" display="SY2012-2013 REPORT"/>
    <hyperlink ref="AAL188" location="'SY2012-2013 REPORT'!A1" display="SY2012-2013 REPORT"/>
    <hyperlink ref="AAT188" location="'SY2012-2013 REPORT'!A1" display="SY2012-2013 REPORT"/>
    <hyperlink ref="ABB188" location="'SY2012-2013 REPORT'!A1" display="SY2012-2013 REPORT"/>
    <hyperlink ref="ABJ188" location="'SY2012-2013 REPORT'!A1" display="SY2012-2013 REPORT"/>
    <hyperlink ref="ABR188" location="'SY2012-2013 REPORT'!A1" display="SY2012-2013 REPORT"/>
    <hyperlink ref="ABZ188" location="'SY2012-2013 REPORT'!A1" display="SY2012-2013 REPORT"/>
    <hyperlink ref="ACH188" location="'SY2012-2013 REPORT'!A1" display="SY2012-2013 REPORT"/>
    <hyperlink ref="ACP188" location="'SY2012-2013 REPORT'!A1" display="SY2012-2013 REPORT"/>
    <hyperlink ref="ACX188" location="'SY2012-2013 REPORT'!A1" display="SY2012-2013 REPORT"/>
    <hyperlink ref="ADF188" location="'SY2012-2013 REPORT'!A1" display="SY2012-2013 REPORT"/>
    <hyperlink ref="ADN188" location="'SY2012-2013 REPORT'!A1" display="SY2012-2013 REPORT"/>
    <hyperlink ref="ADV188" location="'SY2012-2013 REPORT'!A1" display="SY2012-2013 REPORT"/>
    <hyperlink ref="AED188" location="'SY2012-2013 REPORT'!A1" display="SY2012-2013 REPORT"/>
    <hyperlink ref="AEL188" location="'SY2012-2013 REPORT'!A1" display="SY2012-2013 REPORT"/>
    <hyperlink ref="AET188" location="'SY2012-2013 REPORT'!A1" display="SY2012-2013 REPORT"/>
    <hyperlink ref="AFB188" location="'SY2012-2013 REPORT'!A1" display="SY2012-2013 REPORT"/>
    <hyperlink ref="AFJ188" location="'SY2012-2013 REPORT'!A1" display="SY2012-2013 REPORT"/>
    <hyperlink ref="AFR188" location="'SY2012-2013 REPORT'!A1" display="SY2012-2013 REPORT"/>
    <hyperlink ref="AFZ188" location="'SY2012-2013 REPORT'!A1" display="SY2012-2013 REPORT"/>
    <hyperlink ref="AGH188" location="'SY2012-2013 REPORT'!A1" display="SY2012-2013 REPORT"/>
    <hyperlink ref="AGP188" location="'SY2012-2013 REPORT'!A1" display="SY2012-2013 REPORT"/>
    <hyperlink ref="AGX188" location="'SY2012-2013 REPORT'!A1" display="SY2012-2013 REPORT"/>
    <hyperlink ref="AHF188" location="'SY2012-2013 REPORT'!A1" display="SY2012-2013 REPORT"/>
    <hyperlink ref="AHN188" location="'SY2012-2013 REPORT'!A1" display="SY2012-2013 REPORT"/>
    <hyperlink ref="AHV188" location="'SY2012-2013 REPORT'!A1" display="SY2012-2013 REPORT"/>
    <hyperlink ref="AID188" location="'SY2012-2013 REPORT'!A1" display="SY2012-2013 REPORT"/>
    <hyperlink ref="AIL188" location="'SY2012-2013 REPORT'!A1" display="SY2012-2013 REPORT"/>
    <hyperlink ref="AIT188" location="'SY2012-2013 REPORT'!A1" display="SY2012-2013 REPORT"/>
    <hyperlink ref="AJB188" location="'SY2012-2013 REPORT'!A1" display="SY2012-2013 REPORT"/>
    <hyperlink ref="AJJ188" location="'SY2012-2013 REPORT'!A1" display="SY2012-2013 REPORT"/>
    <hyperlink ref="AJR188" location="'SY2012-2013 REPORT'!A1" display="SY2012-2013 REPORT"/>
    <hyperlink ref="AJZ188" location="'SY2012-2013 REPORT'!A1" display="SY2012-2013 REPORT"/>
    <hyperlink ref="AKH188" location="'SY2012-2013 REPORT'!A1" display="SY2012-2013 REPORT"/>
    <hyperlink ref="AKP188" location="'SY2012-2013 REPORT'!A1" display="SY2012-2013 REPORT"/>
    <hyperlink ref="AKX188" location="'SY2012-2013 REPORT'!A1" display="SY2012-2013 REPORT"/>
    <hyperlink ref="ALF188" location="'SY2012-2013 REPORT'!A1" display="SY2012-2013 REPORT"/>
    <hyperlink ref="ALN188" location="'SY2012-2013 REPORT'!A1" display="SY2012-2013 REPORT"/>
    <hyperlink ref="ALV188" location="'SY2012-2013 REPORT'!A1" display="SY2012-2013 REPORT"/>
    <hyperlink ref="AMD188" location="'SY2012-2013 REPORT'!A1" display="SY2012-2013 REPORT"/>
    <hyperlink ref="AML188" location="'SY2012-2013 REPORT'!A1" display="SY2012-2013 REPORT"/>
    <hyperlink ref="AMT188" location="'SY2012-2013 REPORT'!A1" display="SY2012-2013 REPORT"/>
    <hyperlink ref="ANB188" location="'SY2012-2013 REPORT'!A1" display="SY2012-2013 REPORT"/>
    <hyperlink ref="ANJ188" location="'SY2012-2013 REPORT'!A1" display="SY2012-2013 REPORT"/>
    <hyperlink ref="ANR188" location="'SY2012-2013 REPORT'!A1" display="SY2012-2013 REPORT"/>
    <hyperlink ref="ANZ188" location="'SY2012-2013 REPORT'!A1" display="SY2012-2013 REPORT"/>
    <hyperlink ref="AOH188" location="'SY2012-2013 REPORT'!A1" display="SY2012-2013 REPORT"/>
    <hyperlink ref="AOP188" location="'SY2012-2013 REPORT'!A1" display="SY2012-2013 REPORT"/>
    <hyperlink ref="AOX188" location="'SY2012-2013 REPORT'!A1" display="SY2012-2013 REPORT"/>
    <hyperlink ref="APF188" location="'SY2012-2013 REPORT'!A1" display="SY2012-2013 REPORT"/>
    <hyperlink ref="APN188" location="'SY2012-2013 REPORT'!A1" display="SY2012-2013 REPORT"/>
    <hyperlink ref="APV188" location="'SY2012-2013 REPORT'!A1" display="SY2012-2013 REPORT"/>
    <hyperlink ref="AQD188" location="'SY2012-2013 REPORT'!A1" display="SY2012-2013 REPORT"/>
    <hyperlink ref="AQL188" location="'SY2012-2013 REPORT'!A1" display="SY2012-2013 REPORT"/>
    <hyperlink ref="AQT188" location="'SY2012-2013 REPORT'!A1" display="SY2012-2013 REPORT"/>
    <hyperlink ref="ARB188" location="'SY2012-2013 REPORT'!A1" display="SY2012-2013 REPORT"/>
    <hyperlink ref="ARJ188" location="'SY2012-2013 REPORT'!A1" display="SY2012-2013 REPORT"/>
    <hyperlink ref="ARR188" location="'SY2012-2013 REPORT'!A1" display="SY2012-2013 REPORT"/>
    <hyperlink ref="ARZ188" location="'SY2012-2013 REPORT'!A1" display="SY2012-2013 REPORT"/>
    <hyperlink ref="ASH188" location="'SY2012-2013 REPORT'!A1" display="SY2012-2013 REPORT"/>
    <hyperlink ref="ASP188" location="'SY2012-2013 REPORT'!A1" display="SY2012-2013 REPORT"/>
    <hyperlink ref="ASX188" location="'SY2012-2013 REPORT'!A1" display="SY2012-2013 REPORT"/>
    <hyperlink ref="ATF188" location="'SY2012-2013 REPORT'!A1" display="SY2012-2013 REPORT"/>
    <hyperlink ref="ATN188" location="'SY2012-2013 REPORT'!A1" display="SY2012-2013 REPORT"/>
    <hyperlink ref="ATV188" location="'SY2012-2013 REPORT'!A1" display="SY2012-2013 REPORT"/>
    <hyperlink ref="AUD188" location="'SY2012-2013 REPORT'!A1" display="SY2012-2013 REPORT"/>
    <hyperlink ref="AUL188" location="'SY2012-2013 REPORT'!A1" display="SY2012-2013 REPORT"/>
    <hyperlink ref="AUT188" location="'SY2012-2013 REPORT'!A1" display="SY2012-2013 REPORT"/>
    <hyperlink ref="AVB188" location="'SY2012-2013 REPORT'!A1" display="SY2012-2013 REPORT"/>
    <hyperlink ref="AVJ188" location="'SY2012-2013 REPORT'!A1" display="SY2012-2013 REPORT"/>
    <hyperlink ref="AVR188" location="'SY2012-2013 REPORT'!A1" display="SY2012-2013 REPORT"/>
    <hyperlink ref="AVZ188" location="'SY2012-2013 REPORT'!A1" display="SY2012-2013 REPORT"/>
    <hyperlink ref="AWH188" location="'SY2012-2013 REPORT'!A1" display="SY2012-2013 REPORT"/>
    <hyperlink ref="AWP188" location="'SY2012-2013 REPORT'!A1" display="SY2012-2013 REPORT"/>
    <hyperlink ref="AWX188" location="'SY2012-2013 REPORT'!A1" display="SY2012-2013 REPORT"/>
    <hyperlink ref="AXF188" location="'SY2012-2013 REPORT'!A1" display="SY2012-2013 REPORT"/>
    <hyperlink ref="AXN188" location="'SY2012-2013 REPORT'!A1" display="SY2012-2013 REPORT"/>
    <hyperlink ref="AXV188" location="'SY2012-2013 REPORT'!A1" display="SY2012-2013 REPORT"/>
    <hyperlink ref="AYD188" location="'SY2012-2013 REPORT'!A1" display="SY2012-2013 REPORT"/>
    <hyperlink ref="AYL188" location="'SY2012-2013 REPORT'!A1" display="SY2012-2013 REPORT"/>
    <hyperlink ref="AYT188" location="'SY2012-2013 REPORT'!A1" display="SY2012-2013 REPORT"/>
    <hyperlink ref="AZB188" location="'SY2012-2013 REPORT'!A1" display="SY2012-2013 REPORT"/>
    <hyperlink ref="AZJ188" location="'SY2012-2013 REPORT'!A1" display="SY2012-2013 REPORT"/>
    <hyperlink ref="AZR188" location="'SY2012-2013 REPORT'!A1" display="SY2012-2013 REPORT"/>
    <hyperlink ref="AZZ188" location="'SY2012-2013 REPORT'!A1" display="SY2012-2013 REPORT"/>
    <hyperlink ref="BAH188" location="'SY2012-2013 REPORT'!A1" display="SY2012-2013 REPORT"/>
    <hyperlink ref="BAP188" location="'SY2012-2013 REPORT'!A1" display="SY2012-2013 REPORT"/>
    <hyperlink ref="BAX188" location="'SY2012-2013 REPORT'!A1" display="SY2012-2013 REPORT"/>
    <hyperlink ref="BBF188" location="'SY2012-2013 REPORT'!A1" display="SY2012-2013 REPORT"/>
    <hyperlink ref="BBN188" location="'SY2012-2013 REPORT'!A1" display="SY2012-2013 REPORT"/>
    <hyperlink ref="BBV188" location="'SY2012-2013 REPORT'!A1" display="SY2012-2013 REPORT"/>
    <hyperlink ref="BCD188" location="'SY2012-2013 REPORT'!A1" display="SY2012-2013 REPORT"/>
    <hyperlink ref="BCL188" location="'SY2012-2013 REPORT'!A1" display="SY2012-2013 REPORT"/>
    <hyperlink ref="BCT188" location="'SY2012-2013 REPORT'!A1" display="SY2012-2013 REPORT"/>
    <hyperlink ref="BDB188" location="'SY2012-2013 REPORT'!A1" display="SY2012-2013 REPORT"/>
    <hyperlink ref="BDJ188" location="'SY2012-2013 REPORT'!A1" display="SY2012-2013 REPORT"/>
    <hyperlink ref="BDR188" location="'SY2012-2013 REPORT'!A1" display="SY2012-2013 REPORT"/>
    <hyperlink ref="BDZ188" location="'SY2012-2013 REPORT'!A1" display="SY2012-2013 REPORT"/>
    <hyperlink ref="BEH188" location="'SY2012-2013 REPORT'!A1" display="SY2012-2013 REPORT"/>
    <hyperlink ref="BEP188" location="'SY2012-2013 REPORT'!A1" display="SY2012-2013 REPORT"/>
    <hyperlink ref="BEX188" location="'SY2012-2013 REPORT'!A1" display="SY2012-2013 REPORT"/>
    <hyperlink ref="BFF188" location="'SY2012-2013 REPORT'!A1" display="SY2012-2013 REPORT"/>
    <hyperlink ref="BFN188" location="'SY2012-2013 REPORT'!A1" display="SY2012-2013 REPORT"/>
    <hyperlink ref="BFV188" location="'SY2012-2013 REPORT'!A1" display="SY2012-2013 REPORT"/>
    <hyperlink ref="BGD188" location="'SY2012-2013 REPORT'!A1" display="SY2012-2013 REPORT"/>
    <hyperlink ref="BGL188" location="'SY2012-2013 REPORT'!A1" display="SY2012-2013 REPORT"/>
    <hyperlink ref="BGT188" location="'SY2012-2013 REPORT'!A1" display="SY2012-2013 REPORT"/>
    <hyperlink ref="BHB188" location="'SY2012-2013 REPORT'!A1" display="SY2012-2013 REPORT"/>
    <hyperlink ref="BHJ188" location="'SY2012-2013 REPORT'!A1" display="SY2012-2013 REPORT"/>
    <hyperlink ref="BHR188" location="'SY2012-2013 REPORT'!A1" display="SY2012-2013 REPORT"/>
    <hyperlink ref="BHZ188" location="'SY2012-2013 REPORT'!A1" display="SY2012-2013 REPORT"/>
    <hyperlink ref="BIH188" location="'SY2012-2013 REPORT'!A1" display="SY2012-2013 REPORT"/>
    <hyperlink ref="BIP188" location="'SY2012-2013 REPORT'!A1" display="SY2012-2013 REPORT"/>
    <hyperlink ref="BIX188" location="'SY2012-2013 REPORT'!A1" display="SY2012-2013 REPORT"/>
    <hyperlink ref="BJF188" location="'SY2012-2013 REPORT'!A1" display="SY2012-2013 REPORT"/>
    <hyperlink ref="BJN188" location="'SY2012-2013 REPORT'!A1" display="SY2012-2013 REPORT"/>
    <hyperlink ref="BJV188" location="'SY2012-2013 REPORT'!A1" display="SY2012-2013 REPORT"/>
    <hyperlink ref="BKD188" location="'SY2012-2013 REPORT'!A1" display="SY2012-2013 REPORT"/>
    <hyperlink ref="BKL188" location="'SY2012-2013 REPORT'!A1" display="SY2012-2013 REPORT"/>
    <hyperlink ref="BKT188" location="'SY2012-2013 REPORT'!A1" display="SY2012-2013 REPORT"/>
    <hyperlink ref="BLB188" location="'SY2012-2013 REPORT'!A1" display="SY2012-2013 REPORT"/>
    <hyperlink ref="BLJ188" location="'SY2012-2013 REPORT'!A1" display="SY2012-2013 REPORT"/>
    <hyperlink ref="BLR188" location="'SY2012-2013 REPORT'!A1" display="SY2012-2013 REPORT"/>
    <hyperlink ref="BLZ188" location="'SY2012-2013 REPORT'!A1" display="SY2012-2013 REPORT"/>
    <hyperlink ref="BMH188" location="'SY2012-2013 REPORT'!A1" display="SY2012-2013 REPORT"/>
    <hyperlink ref="BMP188" location="'SY2012-2013 REPORT'!A1" display="SY2012-2013 REPORT"/>
    <hyperlink ref="BMX188" location="'SY2012-2013 REPORT'!A1" display="SY2012-2013 REPORT"/>
    <hyperlink ref="BNF188" location="'SY2012-2013 REPORT'!A1" display="SY2012-2013 REPORT"/>
    <hyperlink ref="BNN188" location="'SY2012-2013 REPORT'!A1" display="SY2012-2013 REPORT"/>
    <hyperlink ref="BNV188" location="'SY2012-2013 REPORT'!A1" display="SY2012-2013 REPORT"/>
    <hyperlink ref="BOD188" location="'SY2012-2013 REPORT'!A1" display="SY2012-2013 REPORT"/>
    <hyperlink ref="BOL188" location="'SY2012-2013 REPORT'!A1" display="SY2012-2013 REPORT"/>
    <hyperlink ref="BOT188" location="'SY2012-2013 REPORT'!A1" display="SY2012-2013 REPORT"/>
    <hyperlink ref="BPB188" location="'SY2012-2013 REPORT'!A1" display="SY2012-2013 REPORT"/>
    <hyperlink ref="BPJ188" location="'SY2012-2013 REPORT'!A1" display="SY2012-2013 REPORT"/>
    <hyperlink ref="BPR188" location="'SY2012-2013 REPORT'!A1" display="SY2012-2013 REPORT"/>
    <hyperlink ref="BPZ188" location="'SY2012-2013 REPORT'!A1" display="SY2012-2013 REPORT"/>
    <hyperlink ref="BQH188" location="'SY2012-2013 REPORT'!A1" display="SY2012-2013 REPORT"/>
    <hyperlink ref="BQP188" location="'SY2012-2013 REPORT'!A1" display="SY2012-2013 REPORT"/>
    <hyperlink ref="BQX188" location="'SY2012-2013 REPORT'!A1" display="SY2012-2013 REPORT"/>
    <hyperlink ref="BRF188" location="'SY2012-2013 REPORT'!A1" display="SY2012-2013 REPORT"/>
    <hyperlink ref="BRN188" location="'SY2012-2013 REPORT'!A1" display="SY2012-2013 REPORT"/>
    <hyperlink ref="BRV188" location="'SY2012-2013 REPORT'!A1" display="SY2012-2013 REPORT"/>
    <hyperlink ref="BSD188" location="'SY2012-2013 REPORT'!A1" display="SY2012-2013 REPORT"/>
    <hyperlink ref="BSL188" location="'SY2012-2013 REPORT'!A1" display="SY2012-2013 REPORT"/>
    <hyperlink ref="BST188" location="'SY2012-2013 REPORT'!A1" display="SY2012-2013 REPORT"/>
    <hyperlink ref="BTB188" location="'SY2012-2013 REPORT'!A1" display="SY2012-2013 REPORT"/>
    <hyperlink ref="BTJ188" location="'SY2012-2013 REPORT'!A1" display="SY2012-2013 REPORT"/>
    <hyperlink ref="BTR188" location="'SY2012-2013 REPORT'!A1" display="SY2012-2013 REPORT"/>
    <hyperlink ref="BTZ188" location="'SY2012-2013 REPORT'!A1" display="SY2012-2013 REPORT"/>
    <hyperlink ref="BUH188" location="'SY2012-2013 REPORT'!A1" display="SY2012-2013 REPORT"/>
    <hyperlink ref="BUP188" location="'SY2012-2013 REPORT'!A1" display="SY2012-2013 REPORT"/>
    <hyperlink ref="BUX188" location="'SY2012-2013 REPORT'!A1" display="SY2012-2013 REPORT"/>
    <hyperlink ref="BVF188" location="'SY2012-2013 REPORT'!A1" display="SY2012-2013 REPORT"/>
    <hyperlink ref="BVN188" location="'SY2012-2013 REPORT'!A1" display="SY2012-2013 REPORT"/>
    <hyperlink ref="BVV188" location="'SY2012-2013 REPORT'!A1" display="SY2012-2013 REPORT"/>
    <hyperlink ref="BWD188" location="'SY2012-2013 REPORT'!A1" display="SY2012-2013 REPORT"/>
    <hyperlink ref="BWL188" location="'SY2012-2013 REPORT'!A1" display="SY2012-2013 REPORT"/>
    <hyperlink ref="BWT188" location="'SY2012-2013 REPORT'!A1" display="SY2012-2013 REPORT"/>
    <hyperlink ref="BXB188" location="'SY2012-2013 REPORT'!A1" display="SY2012-2013 REPORT"/>
    <hyperlink ref="BXJ188" location="'SY2012-2013 REPORT'!A1" display="SY2012-2013 REPORT"/>
    <hyperlink ref="BXR188" location="'SY2012-2013 REPORT'!A1" display="SY2012-2013 REPORT"/>
    <hyperlink ref="BXZ188" location="'SY2012-2013 REPORT'!A1" display="SY2012-2013 REPORT"/>
    <hyperlink ref="BYH188" location="'SY2012-2013 REPORT'!A1" display="SY2012-2013 REPORT"/>
    <hyperlink ref="BYP188" location="'SY2012-2013 REPORT'!A1" display="SY2012-2013 REPORT"/>
    <hyperlink ref="BYX188" location="'SY2012-2013 REPORT'!A1" display="SY2012-2013 REPORT"/>
    <hyperlink ref="BZF188" location="'SY2012-2013 REPORT'!A1" display="SY2012-2013 REPORT"/>
    <hyperlink ref="BZN188" location="'SY2012-2013 REPORT'!A1" display="SY2012-2013 REPORT"/>
    <hyperlink ref="BZV188" location="'SY2012-2013 REPORT'!A1" display="SY2012-2013 REPORT"/>
    <hyperlink ref="CAD188" location="'SY2012-2013 REPORT'!A1" display="SY2012-2013 REPORT"/>
    <hyperlink ref="CAL188" location="'SY2012-2013 REPORT'!A1" display="SY2012-2013 REPORT"/>
    <hyperlink ref="CAT188" location="'SY2012-2013 REPORT'!A1" display="SY2012-2013 REPORT"/>
    <hyperlink ref="CBB188" location="'SY2012-2013 REPORT'!A1" display="SY2012-2013 REPORT"/>
    <hyperlink ref="CBJ188" location="'SY2012-2013 REPORT'!A1" display="SY2012-2013 REPORT"/>
    <hyperlink ref="CBR188" location="'SY2012-2013 REPORT'!A1" display="SY2012-2013 REPORT"/>
    <hyperlink ref="CBZ188" location="'SY2012-2013 REPORT'!A1" display="SY2012-2013 REPORT"/>
    <hyperlink ref="CCH188" location="'SY2012-2013 REPORT'!A1" display="SY2012-2013 REPORT"/>
    <hyperlink ref="CCP188" location="'SY2012-2013 REPORT'!A1" display="SY2012-2013 REPORT"/>
    <hyperlink ref="CCX188" location="'SY2012-2013 REPORT'!A1" display="SY2012-2013 REPORT"/>
    <hyperlink ref="CDF188" location="'SY2012-2013 REPORT'!A1" display="SY2012-2013 REPORT"/>
    <hyperlink ref="CDN188" location="'SY2012-2013 REPORT'!A1" display="SY2012-2013 REPORT"/>
    <hyperlink ref="CDV188" location="'SY2012-2013 REPORT'!A1" display="SY2012-2013 REPORT"/>
    <hyperlink ref="CED188" location="'SY2012-2013 REPORT'!A1" display="SY2012-2013 REPORT"/>
    <hyperlink ref="CEL188" location="'SY2012-2013 REPORT'!A1" display="SY2012-2013 REPORT"/>
    <hyperlink ref="CET188" location="'SY2012-2013 REPORT'!A1" display="SY2012-2013 REPORT"/>
    <hyperlink ref="CFB188" location="'SY2012-2013 REPORT'!A1" display="SY2012-2013 REPORT"/>
    <hyperlink ref="CFJ188" location="'SY2012-2013 REPORT'!A1" display="SY2012-2013 REPORT"/>
    <hyperlink ref="CFR188" location="'SY2012-2013 REPORT'!A1" display="SY2012-2013 REPORT"/>
    <hyperlink ref="CFZ188" location="'SY2012-2013 REPORT'!A1" display="SY2012-2013 REPORT"/>
    <hyperlink ref="CGH188" location="'SY2012-2013 REPORT'!A1" display="SY2012-2013 REPORT"/>
    <hyperlink ref="CGP188" location="'SY2012-2013 REPORT'!A1" display="SY2012-2013 REPORT"/>
    <hyperlink ref="CGX188" location="'SY2012-2013 REPORT'!A1" display="SY2012-2013 REPORT"/>
    <hyperlink ref="CHF188" location="'SY2012-2013 REPORT'!A1" display="SY2012-2013 REPORT"/>
    <hyperlink ref="CHN188" location="'SY2012-2013 REPORT'!A1" display="SY2012-2013 REPORT"/>
    <hyperlink ref="CHV188" location="'SY2012-2013 REPORT'!A1" display="SY2012-2013 REPORT"/>
    <hyperlink ref="CID188" location="'SY2012-2013 REPORT'!A1" display="SY2012-2013 REPORT"/>
    <hyperlink ref="CIL188" location="'SY2012-2013 REPORT'!A1" display="SY2012-2013 REPORT"/>
    <hyperlink ref="CIT188" location="'SY2012-2013 REPORT'!A1" display="SY2012-2013 REPORT"/>
    <hyperlink ref="CJB188" location="'SY2012-2013 REPORT'!A1" display="SY2012-2013 REPORT"/>
    <hyperlink ref="CJJ188" location="'SY2012-2013 REPORT'!A1" display="SY2012-2013 REPORT"/>
    <hyperlink ref="CJR188" location="'SY2012-2013 REPORT'!A1" display="SY2012-2013 REPORT"/>
    <hyperlink ref="CJZ188" location="'SY2012-2013 REPORT'!A1" display="SY2012-2013 REPORT"/>
    <hyperlink ref="CKH188" location="'SY2012-2013 REPORT'!A1" display="SY2012-2013 REPORT"/>
    <hyperlink ref="CKP188" location="'SY2012-2013 REPORT'!A1" display="SY2012-2013 REPORT"/>
    <hyperlink ref="CKX188" location="'SY2012-2013 REPORT'!A1" display="SY2012-2013 REPORT"/>
    <hyperlink ref="CLF188" location="'SY2012-2013 REPORT'!A1" display="SY2012-2013 REPORT"/>
    <hyperlink ref="CLN188" location="'SY2012-2013 REPORT'!A1" display="SY2012-2013 REPORT"/>
    <hyperlink ref="CLV188" location="'SY2012-2013 REPORT'!A1" display="SY2012-2013 REPORT"/>
    <hyperlink ref="CMD188" location="'SY2012-2013 REPORT'!A1" display="SY2012-2013 REPORT"/>
    <hyperlink ref="CML188" location="'SY2012-2013 REPORT'!A1" display="SY2012-2013 REPORT"/>
    <hyperlink ref="CMT188" location="'SY2012-2013 REPORT'!A1" display="SY2012-2013 REPORT"/>
    <hyperlink ref="CNB188" location="'SY2012-2013 REPORT'!A1" display="SY2012-2013 REPORT"/>
    <hyperlink ref="CNJ188" location="'SY2012-2013 REPORT'!A1" display="SY2012-2013 REPORT"/>
    <hyperlink ref="CNR188" location="'SY2012-2013 REPORT'!A1" display="SY2012-2013 REPORT"/>
    <hyperlink ref="CNZ188" location="'SY2012-2013 REPORT'!A1" display="SY2012-2013 REPORT"/>
    <hyperlink ref="COH188" location="'SY2012-2013 REPORT'!A1" display="SY2012-2013 REPORT"/>
    <hyperlink ref="COP188" location="'SY2012-2013 REPORT'!A1" display="SY2012-2013 REPORT"/>
    <hyperlink ref="COX188" location="'SY2012-2013 REPORT'!A1" display="SY2012-2013 REPORT"/>
    <hyperlink ref="CPF188" location="'SY2012-2013 REPORT'!A1" display="SY2012-2013 REPORT"/>
    <hyperlink ref="CPN188" location="'SY2012-2013 REPORT'!A1" display="SY2012-2013 REPORT"/>
    <hyperlink ref="CPV188" location="'SY2012-2013 REPORT'!A1" display="SY2012-2013 REPORT"/>
    <hyperlink ref="CQD188" location="'SY2012-2013 REPORT'!A1" display="SY2012-2013 REPORT"/>
    <hyperlink ref="CQL188" location="'SY2012-2013 REPORT'!A1" display="SY2012-2013 REPORT"/>
    <hyperlink ref="CQT188" location="'SY2012-2013 REPORT'!A1" display="SY2012-2013 REPORT"/>
    <hyperlink ref="CRB188" location="'SY2012-2013 REPORT'!A1" display="SY2012-2013 REPORT"/>
    <hyperlink ref="CRJ188" location="'SY2012-2013 REPORT'!A1" display="SY2012-2013 REPORT"/>
    <hyperlink ref="CRR188" location="'SY2012-2013 REPORT'!A1" display="SY2012-2013 REPORT"/>
    <hyperlink ref="CRZ188" location="'SY2012-2013 REPORT'!A1" display="SY2012-2013 REPORT"/>
    <hyperlink ref="CSH188" location="'SY2012-2013 REPORT'!A1" display="SY2012-2013 REPORT"/>
    <hyperlink ref="CSP188" location="'SY2012-2013 REPORT'!A1" display="SY2012-2013 REPORT"/>
    <hyperlink ref="CSX188" location="'SY2012-2013 REPORT'!A1" display="SY2012-2013 REPORT"/>
    <hyperlink ref="CTF188" location="'SY2012-2013 REPORT'!A1" display="SY2012-2013 REPORT"/>
    <hyperlink ref="CTN188" location="'SY2012-2013 REPORT'!A1" display="SY2012-2013 REPORT"/>
    <hyperlink ref="CTV188" location="'SY2012-2013 REPORT'!A1" display="SY2012-2013 REPORT"/>
    <hyperlink ref="CUD188" location="'SY2012-2013 REPORT'!A1" display="SY2012-2013 REPORT"/>
    <hyperlink ref="CUL188" location="'SY2012-2013 REPORT'!A1" display="SY2012-2013 REPORT"/>
    <hyperlink ref="CUT188" location="'SY2012-2013 REPORT'!A1" display="SY2012-2013 REPORT"/>
    <hyperlink ref="CVB188" location="'SY2012-2013 REPORT'!A1" display="SY2012-2013 REPORT"/>
    <hyperlink ref="CVJ188" location="'SY2012-2013 REPORT'!A1" display="SY2012-2013 REPORT"/>
    <hyperlink ref="CVR188" location="'SY2012-2013 REPORT'!A1" display="SY2012-2013 REPORT"/>
    <hyperlink ref="CVZ188" location="'SY2012-2013 REPORT'!A1" display="SY2012-2013 REPORT"/>
    <hyperlink ref="CWH188" location="'SY2012-2013 REPORT'!A1" display="SY2012-2013 REPORT"/>
    <hyperlink ref="CWP188" location="'SY2012-2013 REPORT'!A1" display="SY2012-2013 REPORT"/>
    <hyperlink ref="CWX188" location="'SY2012-2013 REPORT'!A1" display="SY2012-2013 REPORT"/>
    <hyperlink ref="CXF188" location="'SY2012-2013 REPORT'!A1" display="SY2012-2013 REPORT"/>
    <hyperlink ref="CXN188" location="'SY2012-2013 REPORT'!A1" display="SY2012-2013 REPORT"/>
    <hyperlink ref="CXV188" location="'SY2012-2013 REPORT'!A1" display="SY2012-2013 REPORT"/>
    <hyperlink ref="CYD188" location="'SY2012-2013 REPORT'!A1" display="SY2012-2013 REPORT"/>
    <hyperlink ref="CYL188" location="'SY2012-2013 REPORT'!A1" display="SY2012-2013 REPORT"/>
    <hyperlink ref="CYT188" location="'SY2012-2013 REPORT'!A1" display="SY2012-2013 REPORT"/>
    <hyperlink ref="CZB188" location="'SY2012-2013 REPORT'!A1" display="SY2012-2013 REPORT"/>
    <hyperlink ref="CZJ188" location="'SY2012-2013 REPORT'!A1" display="SY2012-2013 REPORT"/>
    <hyperlink ref="CZR188" location="'SY2012-2013 REPORT'!A1" display="SY2012-2013 REPORT"/>
    <hyperlink ref="CZZ188" location="'SY2012-2013 REPORT'!A1" display="SY2012-2013 REPORT"/>
    <hyperlink ref="DAH188" location="'SY2012-2013 REPORT'!A1" display="SY2012-2013 REPORT"/>
    <hyperlink ref="DAP188" location="'SY2012-2013 REPORT'!A1" display="SY2012-2013 REPORT"/>
    <hyperlink ref="DAX188" location="'SY2012-2013 REPORT'!A1" display="SY2012-2013 REPORT"/>
    <hyperlink ref="DBF188" location="'SY2012-2013 REPORT'!A1" display="SY2012-2013 REPORT"/>
    <hyperlink ref="DBN188" location="'SY2012-2013 REPORT'!A1" display="SY2012-2013 REPORT"/>
    <hyperlink ref="DBV188" location="'SY2012-2013 REPORT'!A1" display="SY2012-2013 REPORT"/>
    <hyperlink ref="DCD188" location="'SY2012-2013 REPORT'!A1" display="SY2012-2013 REPORT"/>
    <hyperlink ref="DCL188" location="'SY2012-2013 REPORT'!A1" display="SY2012-2013 REPORT"/>
    <hyperlink ref="DCT188" location="'SY2012-2013 REPORT'!A1" display="SY2012-2013 REPORT"/>
    <hyperlink ref="DDB188" location="'SY2012-2013 REPORT'!A1" display="SY2012-2013 REPORT"/>
    <hyperlink ref="DDJ188" location="'SY2012-2013 REPORT'!A1" display="SY2012-2013 REPORT"/>
    <hyperlink ref="DDR188" location="'SY2012-2013 REPORT'!A1" display="SY2012-2013 REPORT"/>
    <hyperlink ref="DDZ188" location="'SY2012-2013 REPORT'!A1" display="SY2012-2013 REPORT"/>
    <hyperlink ref="DEH188" location="'SY2012-2013 REPORT'!A1" display="SY2012-2013 REPORT"/>
    <hyperlink ref="DEP188" location="'SY2012-2013 REPORT'!A1" display="SY2012-2013 REPORT"/>
    <hyperlink ref="DEX188" location="'SY2012-2013 REPORT'!A1" display="SY2012-2013 REPORT"/>
    <hyperlink ref="DFF188" location="'SY2012-2013 REPORT'!A1" display="SY2012-2013 REPORT"/>
    <hyperlink ref="DFN188" location="'SY2012-2013 REPORT'!A1" display="SY2012-2013 REPORT"/>
    <hyperlink ref="DFV188" location="'SY2012-2013 REPORT'!A1" display="SY2012-2013 REPORT"/>
    <hyperlink ref="DGD188" location="'SY2012-2013 REPORT'!A1" display="SY2012-2013 REPORT"/>
    <hyperlink ref="DGL188" location="'SY2012-2013 REPORT'!A1" display="SY2012-2013 REPORT"/>
    <hyperlink ref="DGT188" location="'SY2012-2013 REPORT'!A1" display="SY2012-2013 REPORT"/>
    <hyperlink ref="DHB188" location="'SY2012-2013 REPORT'!A1" display="SY2012-2013 REPORT"/>
    <hyperlink ref="DHJ188" location="'SY2012-2013 REPORT'!A1" display="SY2012-2013 REPORT"/>
    <hyperlink ref="DHR188" location="'SY2012-2013 REPORT'!A1" display="SY2012-2013 REPORT"/>
    <hyperlink ref="DHZ188" location="'SY2012-2013 REPORT'!A1" display="SY2012-2013 REPORT"/>
    <hyperlink ref="DIH188" location="'SY2012-2013 REPORT'!A1" display="SY2012-2013 REPORT"/>
    <hyperlink ref="DIP188" location="'SY2012-2013 REPORT'!A1" display="SY2012-2013 REPORT"/>
    <hyperlink ref="DIX188" location="'SY2012-2013 REPORT'!A1" display="SY2012-2013 REPORT"/>
    <hyperlink ref="DJF188" location="'SY2012-2013 REPORT'!A1" display="SY2012-2013 REPORT"/>
    <hyperlink ref="DJN188" location="'SY2012-2013 REPORT'!A1" display="SY2012-2013 REPORT"/>
    <hyperlink ref="DJV188" location="'SY2012-2013 REPORT'!A1" display="SY2012-2013 REPORT"/>
    <hyperlink ref="DKD188" location="'SY2012-2013 REPORT'!A1" display="SY2012-2013 REPORT"/>
    <hyperlink ref="DKL188" location="'SY2012-2013 REPORT'!A1" display="SY2012-2013 REPORT"/>
    <hyperlink ref="DKT188" location="'SY2012-2013 REPORT'!A1" display="SY2012-2013 REPORT"/>
    <hyperlink ref="DLB188" location="'SY2012-2013 REPORT'!A1" display="SY2012-2013 REPORT"/>
    <hyperlink ref="DLJ188" location="'SY2012-2013 REPORT'!A1" display="SY2012-2013 REPORT"/>
    <hyperlink ref="DLR188" location="'SY2012-2013 REPORT'!A1" display="SY2012-2013 REPORT"/>
    <hyperlink ref="DLZ188" location="'SY2012-2013 REPORT'!A1" display="SY2012-2013 REPORT"/>
    <hyperlink ref="DMH188" location="'SY2012-2013 REPORT'!A1" display="SY2012-2013 REPORT"/>
    <hyperlink ref="DMP188" location="'SY2012-2013 REPORT'!A1" display="SY2012-2013 REPORT"/>
    <hyperlink ref="DMX188" location="'SY2012-2013 REPORT'!A1" display="SY2012-2013 REPORT"/>
    <hyperlink ref="DNF188" location="'SY2012-2013 REPORT'!A1" display="SY2012-2013 REPORT"/>
    <hyperlink ref="DNN188" location="'SY2012-2013 REPORT'!A1" display="SY2012-2013 REPORT"/>
    <hyperlink ref="DNV188" location="'SY2012-2013 REPORT'!A1" display="SY2012-2013 REPORT"/>
    <hyperlink ref="DOD188" location="'SY2012-2013 REPORT'!A1" display="SY2012-2013 REPORT"/>
    <hyperlink ref="DOL188" location="'SY2012-2013 REPORT'!A1" display="SY2012-2013 REPORT"/>
    <hyperlink ref="DOT188" location="'SY2012-2013 REPORT'!A1" display="SY2012-2013 REPORT"/>
    <hyperlink ref="DPB188" location="'SY2012-2013 REPORT'!A1" display="SY2012-2013 REPORT"/>
    <hyperlink ref="DPJ188" location="'SY2012-2013 REPORT'!A1" display="SY2012-2013 REPORT"/>
    <hyperlink ref="DPR188" location="'SY2012-2013 REPORT'!A1" display="SY2012-2013 REPORT"/>
    <hyperlink ref="DPZ188" location="'SY2012-2013 REPORT'!A1" display="SY2012-2013 REPORT"/>
    <hyperlink ref="DQH188" location="'SY2012-2013 REPORT'!A1" display="SY2012-2013 REPORT"/>
    <hyperlink ref="DQP188" location="'SY2012-2013 REPORT'!A1" display="SY2012-2013 REPORT"/>
    <hyperlink ref="DQX188" location="'SY2012-2013 REPORT'!A1" display="SY2012-2013 REPORT"/>
    <hyperlink ref="DRF188" location="'SY2012-2013 REPORT'!A1" display="SY2012-2013 REPORT"/>
    <hyperlink ref="DRN188" location="'SY2012-2013 REPORT'!A1" display="SY2012-2013 REPORT"/>
    <hyperlink ref="DRV188" location="'SY2012-2013 REPORT'!A1" display="SY2012-2013 REPORT"/>
    <hyperlink ref="DSD188" location="'SY2012-2013 REPORT'!A1" display="SY2012-2013 REPORT"/>
    <hyperlink ref="DSL188" location="'SY2012-2013 REPORT'!A1" display="SY2012-2013 REPORT"/>
    <hyperlink ref="DST188" location="'SY2012-2013 REPORT'!A1" display="SY2012-2013 REPORT"/>
    <hyperlink ref="DTB188" location="'SY2012-2013 REPORT'!A1" display="SY2012-2013 REPORT"/>
    <hyperlink ref="DTJ188" location="'SY2012-2013 REPORT'!A1" display="SY2012-2013 REPORT"/>
    <hyperlink ref="DTR188" location="'SY2012-2013 REPORT'!A1" display="SY2012-2013 REPORT"/>
    <hyperlink ref="DTZ188" location="'SY2012-2013 REPORT'!A1" display="SY2012-2013 REPORT"/>
    <hyperlink ref="DUH188" location="'SY2012-2013 REPORT'!A1" display="SY2012-2013 REPORT"/>
    <hyperlink ref="DUP188" location="'SY2012-2013 REPORT'!A1" display="SY2012-2013 REPORT"/>
    <hyperlink ref="DUX188" location="'SY2012-2013 REPORT'!A1" display="SY2012-2013 REPORT"/>
    <hyperlink ref="DVF188" location="'SY2012-2013 REPORT'!A1" display="SY2012-2013 REPORT"/>
    <hyperlink ref="DVN188" location="'SY2012-2013 REPORT'!A1" display="SY2012-2013 REPORT"/>
    <hyperlink ref="DVV188" location="'SY2012-2013 REPORT'!A1" display="SY2012-2013 REPORT"/>
    <hyperlink ref="DWD188" location="'SY2012-2013 REPORT'!A1" display="SY2012-2013 REPORT"/>
    <hyperlink ref="DWL188" location="'SY2012-2013 REPORT'!A1" display="SY2012-2013 REPORT"/>
    <hyperlink ref="DWT188" location="'SY2012-2013 REPORT'!A1" display="SY2012-2013 REPORT"/>
    <hyperlink ref="DXB188" location="'SY2012-2013 REPORT'!A1" display="SY2012-2013 REPORT"/>
    <hyperlink ref="DXJ188" location="'SY2012-2013 REPORT'!A1" display="SY2012-2013 REPORT"/>
    <hyperlink ref="DXR188" location="'SY2012-2013 REPORT'!A1" display="SY2012-2013 REPORT"/>
    <hyperlink ref="DXZ188" location="'SY2012-2013 REPORT'!A1" display="SY2012-2013 REPORT"/>
    <hyperlink ref="DYH188" location="'SY2012-2013 REPORT'!A1" display="SY2012-2013 REPORT"/>
    <hyperlink ref="DYP188" location="'SY2012-2013 REPORT'!A1" display="SY2012-2013 REPORT"/>
    <hyperlink ref="DYX188" location="'SY2012-2013 REPORT'!A1" display="SY2012-2013 REPORT"/>
    <hyperlink ref="DZF188" location="'SY2012-2013 REPORT'!A1" display="SY2012-2013 REPORT"/>
    <hyperlink ref="DZN188" location="'SY2012-2013 REPORT'!A1" display="SY2012-2013 REPORT"/>
    <hyperlink ref="DZV188" location="'SY2012-2013 REPORT'!A1" display="SY2012-2013 REPORT"/>
    <hyperlink ref="EAD188" location="'SY2012-2013 REPORT'!A1" display="SY2012-2013 REPORT"/>
    <hyperlink ref="EAL188" location="'SY2012-2013 REPORT'!A1" display="SY2012-2013 REPORT"/>
    <hyperlink ref="EAT188" location="'SY2012-2013 REPORT'!A1" display="SY2012-2013 REPORT"/>
    <hyperlink ref="EBB188" location="'SY2012-2013 REPORT'!A1" display="SY2012-2013 REPORT"/>
    <hyperlink ref="EBJ188" location="'SY2012-2013 REPORT'!A1" display="SY2012-2013 REPORT"/>
    <hyperlink ref="EBR188" location="'SY2012-2013 REPORT'!A1" display="SY2012-2013 REPORT"/>
    <hyperlink ref="EBZ188" location="'SY2012-2013 REPORT'!A1" display="SY2012-2013 REPORT"/>
    <hyperlink ref="ECH188" location="'SY2012-2013 REPORT'!A1" display="SY2012-2013 REPORT"/>
    <hyperlink ref="ECP188" location="'SY2012-2013 REPORT'!A1" display="SY2012-2013 REPORT"/>
    <hyperlink ref="ECX188" location="'SY2012-2013 REPORT'!A1" display="SY2012-2013 REPORT"/>
    <hyperlink ref="EDF188" location="'SY2012-2013 REPORT'!A1" display="SY2012-2013 REPORT"/>
    <hyperlink ref="EDN188" location="'SY2012-2013 REPORT'!A1" display="SY2012-2013 REPORT"/>
    <hyperlink ref="EDV188" location="'SY2012-2013 REPORT'!A1" display="SY2012-2013 REPORT"/>
    <hyperlink ref="EED188" location="'SY2012-2013 REPORT'!A1" display="SY2012-2013 REPORT"/>
    <hyperlink ref="EEL188" location="'SY2012-2013 REPORT'!A1" display="SY2012-2013 REPORT"/>
    <hyperlink ref="EET188" location="'SY2012-2013 REPORT'!A1" display="SY2012-2013 REPORT"/>
    <hyperlink ref="EFB188" location="'SY2012-2013 REPORT'!A1" display="SY2012-2013 REPORT"/>
    <hyperlink ref="EFJ188" location="'SY2012-2013 REPORT'!A1" display="SY2012-2013 REPORT"/>
    <hyperlink ref="EFR188" location="'SY2012-2013 REPORT'!A1" display="SY2012-2013 REPORT"/>
    <hyperlink ref="EFZ188" location="'SY2012-2013 REPORT'!A1" display="SY2012-2013 REPORT"/>
    <hyperlink ref="EGH188" location="'SY2012-2013 REPORT'!A1" display="SY2012-2013 REPORT"/>
    <hyperlink ref="EGP188" location="'SY2012-2013 REPORT'!A1" display="SY2012-2013 REPORT"/>
    <hyperlink ref="EGX188" location="'SY2012-2013 REPORT'!A1" display="SY2012-2013 REPORT"/>
    <hyperlink ref="EHF188" location="'SY2012-2013 REPORT'!A1" display="SY2012-2013 REPORT"/>
    <hyperlink ref="EHN188" location="'SY2012-2013 REPORT'!A1" display="SY2012-2013 REPORT"/>
    <hyperlink ref="EHV188" location="'SY2012-2013 REPORT'!A1" display="SY2012-2013 REPORT"/>
    <hyperlink ref="EID188" location="'SY2012-2013 REPORT'!A1" display="SY2012-2013 REPORT"/>
    <hyperlink ref="EIL188" location="'SY2012-2013 REPORT'!A1" display="SY2012-2013 REPORT"/>
    <hyperlink ref="EIT188" location="'SY2012-2013 REPORT'!A1" display="SY2012-2013 REPORT"/>
    <hyperlink ref="EJB188" location="'SY2012-2013 REPORT'!A1" display="SY2012-2013 REPORT"/>
    <hyperlink ref="EJJ188" location="'SY2012-2013 REPORT'!A1" display="SY2012-2013 REPORT"/>
    <hyperlink ref="EJR188" location="'SY2012-2013 REPORT'!A1" display="SY2012-2013 REPORT"/>
    <hyperlink ref="EJZ188" location="'SY2012-2013 REPORT'!A1" display="SY2012-2013 REPORT"/>
    <hyperlink ref="EKH188" location="'SY2012-2013 REPORT'!A1" display="SY2012-2013 REPORT"/>
    <hyperlink ref="EKP188" location="'SY2012-2013 REPORT'!A1" display="SY2012-2013 REPORT"/>
    <hyperlink ref="EKX188" location="'SY2012-2013 REPORT'!A1" display="SY2012-2013 REPORT"/>
    <hyperlink ref="ELF188" location="'SY2012-2013 REPORT'!A1" display="SY2012-2013 REPORT"/>
    <hyperlink ref="ELN188" location="'SY2012-2013 REPORT'!A1" display="SY2012-2013 REPORT"/>
    <hyperlink ref="ELV188" location="'SY2012-2013 REPORT'!A1" display="SY2012-2013 REPORT"/>
    <hyperlink ref="EMD188" location="'SY2012-2013 REPORT'!A1" display="SY2012-2013 REPORT"/>
    <hyperlink ref="EML188" location="'SY2012-2013 REPORT'!A1" display="SY2012-2013 REPORT"/>
    <hyperlink ref="EMT188" location="'SY2012-2013 REPORT'!A1" display="SY2012-2013 REPORT"/>
    <hyperlink ref="ENB188" location="'SY2012-2013 REPORT'!A1" display="SY2012-2013 REPORT"/>
    <hyperlink ref="ENJ188" location="'SY2012-2013 REPORT'!A1" display="SY2012-2013 REPORT"/>
    <hyperlink ref="ENR188" location="'SY2012-2013 REPORT'!A1" display="SY2012-2013 REPORT"/>
    <hyperlink ref="ENZ188" location="'SY2012-2013 REPORT'!A1" display="SY2012-2013 REPORT"/>
    <hyperlink ref="EOH188" location="'SY2012-2013 REPORT'!A1" display="SY2012-2013 REPORT"/>
    <hyperlink ref="EOP188" location="'SY2012-2013 REPORT'!A1" display="SY2012-2013 REPORT"/>
    <hyperlink ref="EOX188" location="'SY2012-2013 REPORT'!A1" display="SY2012-2013 REPORT"/>
    <hyperlink ref="EPF188" location="'SY2012-2013 REPORT'!A1" display="SY2012-2013 REPORT"/>
    <hyperlink ref="EPN188" location="'SY2012-2013 REPORT'!A1" display="SY2012-2013 REPORT"/>
    <hyperlink ref="EPV188" location="'SY2012-2013 REPORT'!A1" display="SY2012-2013 REPORT"/>
    <hyperlink ref="EQD188" location="'SY2012-2013 REPORT'!A1" display="SY2012-2013 REPORT"/>
    <hyperlink ref="EQL188" location="'SY2012-2013 REPORT'!A1" display="SY2012-2013 REPORT"/>
    <hyperlink ref="EQT188" location="'SY2012-2013 REPORT'!A1" display="SY2012-2013 REPORT"/>
    <hyperlink ref="ERB188" location="'SY2012-2013 REPORT'!A1" display="SY2012-2013 REPORT"/>
    <hyperlink ref="ERJ188" location="'SY2012-2013 REPORT'!A1" display="SY2012-2013 REPORT"/>
    <hyperlink ref="ERR188" location="'SY2012-2013 REPORT'!A1" display="SY2012-2013 REPORT"/>
    <hyperlink ref="ERZ188" location="'SY2012-2013 REPORT'!A1" display="SY2012-2013 REPORT"/>
    <hyperlink ref="ESH188" location="'SY2012-2013 REPORT'!A1" display="SY2012-2013 REPORT"/>
    <hyperlink ref="ESP188" location="'SY2012-2013 REPORT'!A1" display="SY2012-2013 REPORT"/>
    <hyperlink ref="ESX188" location="'SY2012-2013 REPORT'!A1" display="SY2012-2013 REPORT"/>
    <hyperlink ref="ETF188" location="'SY2012-2013 REPORT'!A1" display="SY2012-2013 REPORT"/>
    <hyperlink ref="ETN188" location="'SY2012-2013 REPORT'!A1" display="SY2012-2013 REPORT"/>
    <hyperlink ref="ETV188" location="'SY2012-2013 REPORT'!A1" display="SY2012-2013 REPORT"/>
    <hyperlink ref="EUD188" location="'SY2012-2013 REPORT'!A1" display="SY2012-2013 REPORT"/>
    <hyperlink ref="EUL188" location="'SY2012-2013 REPORT'!A1" display="SY2012-2013 REPORT"/>
    <hyperlink ref="EUT188" location="'SY2012-2013 REPORT'!A1" display="SY2012-2013 REPORT"/>
    <hyperlink ref="EVB188" location="'SY2012-2013 REPORT'!A1" display="SY2012-2013 REPORT"/>
    <hyperlink ref="EVJ188" location="'SY2012-2013 REPORT'!A1" display="SY2012-2013 REPORT"/>
    <hyperlink ref="EVR188" location="'SY2012-2013 REPORT'!A1" display="SY2012-2013 REPORT"/>
    <hyperlink ref="EVZ188" location="'SY2012-2013 REPORT'!A1" display="SY2012-2013 REPORT"/>
    <hyperlink ref="EWH188" location="'SY2012-2013 REPORT'!A1" display="SY2012-2013 REPORT"/>
    <hyperlink ref="EWP188" location="'SY2012-2013 REPORT'!A1" display="SY2012-2013 REPORT"/>
    <hyperlink ref="EWX188" location="'SY2012-2013 REPORT'!A1" display="SY2012-2013 REPORT"/>
    <hyperlink ref="EXF188" location="'SY2012-2013 REPORT'!A1" display="SY2012-2013 REPORT"/>
    <hyperlink ref="EXN188" location="'SY2012-2013 REPORT'!A1" display="SY2012-2013 REPORT"/>
    <hyperlink ref="EXV188" location="'SY2012-2013 REPORT'!A1" display="SY2012-2013 REPORT"/>
    <hyperlink ref="EYD188" location="'SY2012-2013 REPORT'!A1" display="SY2012-2013 REPORT"/>
    <hyperlink ref="EYL188" location="'SY2012-2013 REPORT'!A1" display="SY2012-2013 REPORT"/>
    <hyperlink ref="EYT188" location="'SY2012-2013 REPORT'!A1" display="SY2012-2013 REPORT"/>
    <hyperlink ref="EZB188" location="'SY2012-2013 REPORT'!A1" display="SY2012-2013 REPORT"/>
    <hyperlink ref="EZJ188" location="'SY2012-2013 REPORT'!A1" display="SY2012-2013 REPORT"/>
    <hyperlink ref="EZR188" location="'SY2012-2013 REPORT'!A1" display="SY2012-2013 REPORT"/>
    <hyperlink ref="EZZ188" location="'SY2012-2013 REPORT'!A1" display="SY2012-2013 REPORT"/>
    <hyperlink ref="FAH188" location="'SY2012-2013 REPORT'!A1" display="SY2012-2013 REPORT"/>
    <hyperlink ref="FAP188" location="'SY2012-2013 REPORT'!A1" display="SY2012-2013 REPORT"/>
    <hyperlink ref="FAX188" location="'SY2012-2013 REPORT'!A1" display="SY2012-2013 REPORT"/>
    <hyperlink ref="FBF188" location="'SY2012-2013 REPORT'!A1" display="SY2012-2013 REPORT"/>
    <hyperlink ref="FBN188" location="'SY2012-2013 REPORT'!A1" display="SY2012-2013 REPORT"/>
    <hyperlink ref="FBV188" location="'SY2012-2013 REPORT'!A1" display="SY2012-2013 REPORT"/>
    <hyperlink ref="FCD188" location="'SY2012-2013 REPORT'!A1" display="SY2012-2013 REPORT"/>
    <hyperlink ref="FCL188" location="'SY2012-2013 REPORT'!A1" display="SY2012-2013 REPORT"/>
    <hyperlink ref="FCT188" location="'SY2012-2013 REPORT'!A1" display="SY2012-2013 REPORT"/>
    <hyperlink ref="FDB188" location="'SY2012-2013 REPORT'!A1" display="SY2012-2013 REPORT"/>
    <hyperlink ref="FDJ188" location="'SY2012-2013 REPORT'!A1" display="SY2012-2013 REPORT"/>
    <hyperlink ref="FDR188" location="'SY2012-2013 REPORT'!A1" display="SY2012-2013 REPORT"/>
    <hyperlink ref="FDZ188" location="'SY2012-2013 REPORT'!A1" display="SY2012-2013 REPORT"/>
    <hyperlink ref="FEH188" location="'SY2012-2013 REPORT'!A1" display="SY2012-2013 REPORT"/>
    <hyperlink ref="FEP188" location="'SY2012-2013 REPORT'!A1" display="SY2012-2013 REPORT"/>
    <hyperlink ref="FEX188" location="'SY2012-2013 REPORT'!A1" display="SY2012-2013 REPORT"/>
    <hyperlink ref="FFF188" location="'SY2012-2013 REPORT'!A1" display="SY2012-2013 REPORT"/>
    <hyperlink ref="FFN188" location="'SY2012-2013 REPORT'!A1" display="SY2012-2013 REPORT"/>
    <hyperlink ref="FFV188" location="'SY2012-2013 REPORT'!A1" display="SY2012-2013 REPORT"/>
    <hyperlink ref="FGD188" location="'SY2012-2013 REPORT'!A1" display="SY2012-2013 REPORT"/>
    <hyperlink ref="FGL188" location="'SY2012-2013 REPORT'!A1" display="SY2012-2013 REPORT"/>
    <hyperlink ref="FGT188" location="'SY2012-2013 REPORT'!A1" display="SY2012-2013 REPORT"/>
    <hyperlink ref="FHB188" location="'SY2012-2013 REPORT'!A1" display="SY2012-2013 REPORT"/>
    <hyperlink ref="FHJ188" location="'SY2012-2013 REPORT'!A1" display="SY2012-2013 REPORT"/>
    <hyperlink ref="FHR188" location="'SY2012-2013 REPORT'!A1" display="SY2012-2013 REPORT"/>
    <hyperlink ref="FHZ188" location="'SY2012-2013 REPORT'!A1" display="SY2012-2013 REPORT"/>
    <hyperlink ref="FIH188" location="'SY2012-2013 REPORT'!A1" display="SY2012-2013 REPORT"/>
    <hyperlink ref="FIP188" location="'SY2012-2013 REPORT'!A1" display="SY2012-2013 REPORT"/>
    <hyperlink ref="FIX188" location="'SY2012-2013 REPORT'!A1" display="SY2012-2013 REPORT"/>
    <hyperlink ref="FJF188" location="'SY2012-2013 REPORT'!A1" display="SY2012-2013 REPORT"/>
    <hyperlink ref="FJN188" location="'SY2012-2013 REPORT'!A1" display="SY2012-2013 REPORT"/>
    <hyperlink ref="FJV188" location="'SY2012-2013 REPORT'!A1" display="SY2012-2013 REPORT"/>
    <hyperlink ref="FKD188" location="'SY2012-2013 REPORT'!A1" display="SY2012-2013 REPORT"/>
    <hyperlink ref="FKL188" location="'SY2012-2013 REPORT'!A1" display="SY2012-2013 REPORT"/>
    <hyperlink ref="FKT188" location="'SY2012-2013 REPORT'!A1" display="SY2012-2013 REPORT"/>
    <hyperlink ref="FLB188" location="'SY2012-2013 REPORT'!A1" display="SY2012-2013 REPORT"/>
    <hyperlink ref="FLJ188" location="'SY2012-2013 REPORT'!A1" display="SY2012-2013 REPORT"/>
    <hyperlink ref="FLR188" location="'SY2012-2013 REPORT'!A1" display="SY2012-2013 REPORT"/>
    <hyperlink ref="FLZ188" location="'SY2012-2013 REPORT'!A1" display="SY2012-2013 REPORT"/>
    <hyperlink ref="FMH188" location="'SY2012-2013 REPORT'!A1" display="SY2012-2013 REPORT"/>
    <hyperlink ref="FMP188" location="'SY2012-2013 REPORT'!A1" display="SY2012-2013 REPORT"/>
    <hyperlink ref="FMX188" location="'SY2012-2013 REPORT'!A1" display="SY2012-2013 REPORT"/>
    <hyperlink ref="FNF188" location="'SY2012-2013 REPORT'!A1" display="SY2012-2013 REPORT"/>
    <hyperlink ref="FNN188" location="'SY2012-2013 REPORT'!A1" display="SY2012-2013 REPORT"/>
    <hyperlink ref="FNV188" location="'SY2012-2013 REPORT'!A1" display="SY2012-2013 REPORT"/>
    <hyperlink ref="FOD188" location="'SY2012-2013 REPORT'!A1" display="SY2012-2013 REPORT"/>
    <hyperlink ref="FOL188" location="'SY2012-2013 REPORT'!A1" display="SY2012-2013 REPORT"/>
    <hyperlink ref="FOT188" location="'SY2012-2013 REPORT'!A1" display="SY2012-2013 REPORT"/>
    <hyperlink ref="FPB188" location="'SY2012-2013 REPORT'!A1" display="SY2012-2013 REPORT"/>
    <hyperlink ref="FPJ188" location="'SY2012-2013 REPORT'!A1" display="SY2012-2013 REPORT"/>
    <hyperlink ref="FPR188" location="'SY2012-2013 REPORT'!A1" display="SY2012-2013 REPORT"/>
    <hyperlink ref="FPZ188" location="'SY2012-2013 REPORT'!A1" display="SY2012-2013 REPORT"/>
    <hyperlink ref="FQH188" location="'SY2012-2013 REPORT'!A1" display="SY2012-2013 REPORT"/>
    <hyperlink ref="FQP188" location="'SY2012-2013 REPORT'!A1" display="SY2012-2013 REPORT"/>
    <hyperlink ref="FQX188" location="'SY2012-2013 REPORT'!A1" display="SY2012-2013 REPORT"/>
    <hyperlink ref="FRF188" location="'SY2012-2013 REPORT'!A1" display="SY2012-2013 REPORT"/>
    <hyperlink ref="FRN188" location="'SY2012-2013 REPORT'!A1" display="SY2012-2013 REPORT"/>
    <hyperlink ref="FRV188" location="'SY2012-2013 REPORT'!A1" display="SY2012-2013 REPORT"/>
    <hyperlink ref="FSD188" location="'SY2012-2013 REPORT'!A1" display="SY2012-2013 REPORT"/>
    <hyperlink ref="FSL188" location="'SY2012-2013 REPORT'!A1" display="SY2012-2013 REPORT"/>
    <hyperlink ref="FST188" location="'SY2012-2013 REPORT'!A1" display="SY2012-2013 REPORT"/>
    <hyperlink ref="FTB188" location="'SY2012-2013 REPORT'!A1" display="SY2012-2013 REPORT"/>
    <hyperlink ref="FTJ188" location="'SY2012-2013 REPORT'!A1" display="SY2012-2013 REPORT"/>
    <hyperlink ref="FTR188" location="'SY2012-2013 REPORT'!A1" display="SY2012-2013 REPORT"/>
    <hyperlink ref="FTZ188" location="'SY2012-2013 REPORT'!A1" display="SY2012-2013 REPORT"/>
    <hyperlink ref="FUH188" location="'SY2012-2013 REPORT'!A1" display="SY2012-2013 REPORT"/>
    <hyperlink ref="FUP188" location="'SY2012-2013 REPORT'!A1" display="SY2012-2013 REPORT"/>
    <hyperlink ref="FUX188" location="'SY2012-2013 REPORT'!A1" display="SY2012-2013 REPORT"/>
    <hyperlink ref="FVF188" location="'SY2012-2013 REPORT'!A1" display="SY2012-2013 REPORT"/>
    <hyperlink ref="FVN188" location="'SY2012-2013 REPORT'!A1" display="SY2012-2013 REPORT"/>
    <hyperlink ref="FVV188" location="'SY2012-2013 REPORT'!A1" display="SY2012-2013 REPORT"/>
    <hyperlink ref="FWD188" location="'SY2012-2013 REPORT'!A1" display="SY2012-2013 REPORT"/>
    <hyperlink ref="FWL188" location="'SY2012-2013 REPORT'!A1" display="SY2012-2013 REPORT"/>
    <hyperlink ref="FWT188" location="'SY2012-2013 REPORT'!A1" display="SY2012-2013 REPORT"/>
    <hyperlink ref="FXB188" location="'SY2012-2013 REPORT'!A1" display="SY2012-2013 REPORT"/>
    <hyperlink ref="FXJ188" location="'SY2012-2013 REPORT'!A1" display="SY2012-2013 REPORT"/>
    <hyperlink ref="FXR188" location="'SY2012-2013 REPORT'!A1" display="SY2012-2013 REPORT"/>
    <hyperlink ref="FXZ188" location="'SY2012-2013 REPORT'!A1" display="SY2012-2013 REPORT"/>
    <hyperlink ref="FYH188" location="'SY2012-2013 REPORT'!A1" display="SY2012-2013 REPORT"/>
    <hyperlink ref="FYP188" location="'SY2012-2013 REPORT'!A1" display="SY2012-2013 REPORT"/>
    <hyperlink ref="FYX188" location="'SY2012-2013 REPORT'!A1" display="SY2012-2013 REPORT"/>
    <hyperlink ref="FZF188" location="'SY2012-2013 REPORT'!A1" display="SY2012-2013 REPORT"/>
    <hyperlink ref="FZN188" location="'SY2012-2013 REPORT'!A1" display="SY2012-2013 REPORT"/>
    <hyperlink ref="FZV188" location="'SY2012-2013 REPORT'!A1" display="SY2012-2013 REPORT"/>
    <hyperlink ref="GAD188" location="'SY2012-2013 REPORT'!A1" display="SY2012-2013 REPORT"/>
    <hyperlink ref="GAL188" location="'SY2012-2013 REPORT'!A1" display="SY2012-2013 REPORT"/>
    <hyperlink ref="GAT188" location="'SY2012-2013 REPORT'!A1" display="SY2012-2013 REPORT"/>
    <hyperlink ref="GBB188" location="'SY2012-2013 REPORT'!A1" display="SY2012-2013 REPORT"/>
    <hyperlink ref="GBJ188" location="'SY2012-2013 REPORT'!A1" display="SY2012-2013 REPORT"/>
    <hyperlink ref="GBR188" location="'SY2012-2013 REPORT'!A1" display="SY2012-2013 REPORT"/>
    <hyperlink ref="GBZ188" location="'SY2012-2013 REPORT'!A1" display="SY2012-2013 REPORT"/>
    <hyperlink ref="GCH188" location="'SY2012-2013 REPORT'!A1" display="SY2012-2013 REPORT"/>
    <hyperlink ref="GCP188" location="'SY2012-2013 REPORT'!A1" display="SY2012-2013 REPORT"/>
    <hyperlink ref="GCX188" location="'SY2012-2013 REPORT'!A1" display="SY2012-2013 REPORT"/>
    <hyperlink ref="GDF188" location="'SY2012-2013 REPORT'!A1" display="SY2012-2013 REPORT"/>
    <hyperlink ref="GDN188" location="'SY2012-2013 REPORT'!A1" display="SY2012-2013 REPORT"/>
    <hyperlink ref="GDV188" location="'SY2012-2013 REPORT'!A1" display="SY2012-2013 REPORT"/>
    <hyperlink ref="GED188" location="'SY2012-2013 REPORT'!A1" display="SY2012-2013 REPORT"/>
    <hyperlink ref="GEL188" location="'SY2012-2013 REPORT'!A1" display="SY2012-2013 REPORT"/>
    <hyperlink ref="GET188" location="'SY2012-2013 REPORT'!A1" display="SY2012-2013 REPORT"/>
    <hyperlink ref="GFB188" location="'SY2012-2013 REPORT'!A1" display="SY2012-2013 REPORT"/>
    <hyperlink ref="GFJ188" location="'SY2012-2013 REPORT'!A1" display="SY2012-2013 REPORT"/>
    <hyperlink ref="GFR188" location="'SY2012-2013 REPORT'!A1" display="SY2012-2013 REPORT"/>
    <hyperlink ref="GFZ188" location="'SY2012-2013 REPORT'!A1" display="SY2012-2013 REPORT"/>
    <hyperlink ref="GGH188" location="'SY2012-2013 REPORT'!A1" display="SY2012-2013 REPORT"/>
    <hyperlink ref="GGP188" location="'SY2012-2013 REPORT'!A1" display="SY2012-2013 REPORT"/>
    <hyperlink ref="GGX188" location="'SY2012-2013 REPORT'!A1" display="SY2012-2013 REPORT"/>
    <hyperlink ref="GHF188" location="'SY2012-2013 REPORT'!A1" display="SY2012-2013 REPORT"/>
    <hyperlink ref="GHN188" location="'SY2012-2013 REPORT'!A1" display="SY2012-2013 REPORT"/>
    <hyperlink ref="GHV188" location="'SY2012-2013 REPORT'!A1" display="SY2012-2013 REPORT"/>
    <hyperlink ref="GID188" location="'SY2012-2013 REPORT'!A1" display="SY2012-2013 REPORT"/>
    <hyperlink ref="GIL188" location="'SY2012-2013 REPORT'!A1" display="SY2012-2013 REPORT"/>
    <hyperlink ref="GIT188" location="'SY2012-2013 REPORT'!A1" display="SY2012-2013 REPORT"/>
    <hyperlink ref="GJB188" location="'SY2012-2013 REPORT'!A1" display="SY2012-2013 REPORT"/>
    <hyperlink ref="GJJ188" location="'SY2012-2013 REPORT'!A1" display="SY2012-2013 REPORT"/>
    <hyperlink ref="GJR188" location="'SY2012-2013 REPORT'!A1" display="SY2012-2013 REPORT"/>
    <hyperlink ref="GJZ188" location="'SY2012-2013 REPORT'!A1" display="SY2012-2013 REPORT"/>
    <hyperlink ref="GKH188" location="'SY2012-2013 REPORT'!A1" display="SY2012-2013 REPORT"/>
    <hyperlink ref="GKP188" location="'SY2012-2013 REPORT'!A1" display="SY2012-2013 REPORT"/>
    <hyperlink ref="GKX188" location="'SY2012-2013 REPORT'!A1" display="SY2012-2013 REPORT"/>
    <hyperlink ref="GLF188" location="'SY2012-2013 REPORT'!A1" display="SY2012-2013 REPORT"/>
    <hyperlink ref="GLN188" location="'SY2012-2013 REPORT'!A1" display="SY2012-2013 REPORT"/>
    <hyperlink ref="GLV188" location="'SY2012-2013 REPORT'!A1" display="SY2012-2013 REPORT"/>
    <hyperlink ref="GMD188" location="'SY2012-2013 REPORT'!A1" display="SY2012-2013 REPORT"/>
    <hyperlink ref="GML188" location="'SY2012-2013 REPORT'!A1" display="SY2012-2013 REPORT"/>
    <hyperlink ref="GMT188" location="'SY2012-2013 REPORT'!A1" display="SY2012-2013 REPORT"/>
    <hyperlink ref="GNB188" location="'SY2012-2013 REPORT'!A1" display="SY2012-2013 REPORT"/>
    <hyperlink ref="GNJ188" location="'SY2012-2013 REPORT'!A1" display="SY2012-2013 REPORT"/>
    <hyperlink ref="GNR188" location="'SY2012-2013 REPORT'!A1" display="SY2012-2013 REPORT"/>
    <hyperlink ref="GNZ188" location="'SY2012-2013 REPORT'!A1" display="SY2012-2013 REPORT"/>
    <hyperlink ref="GOH188" location="'SY2012-2013 REPORT'!A1" display="SY2012-2013 REPORT"/>
    <hyperlink ref="GOP188" location="'SY2012-2013 REPORT'!A1" display="SY2012-2013 REPORT"/>
    <hyperlink ref="GOX188" location="'SY2012-2013 REPORT'!A1" display="SY2012-2013 REPORT"/>
    <hyperlink ref="GPF188" location="'SY2012-2013 REPORT'!A1" display="SY2012-2013 REPORT"/>
    <hyperlink ref="GPN188" location="'SY2012-2013 REPORT'!A1" display="SY2012-2013 REPORT"/>
    <hyperlink ref="GPV188" location="'SY2012-2013 REPORT'!A1" display="SY2012-2013 REPORT"/>
    <hyperlink ref="GQD188" location="'SY2012-2013 REPORT'!A1" display="SY2012-2013 REPORT"/>
    <hyperlink ref="GQL188" location="'SY2012-2013 REPORT'!A1" display="SY2012-2013 REPORT"/>
    <hyperlink ref="GQT188" location="'SY2012-2013 REPORT'!A1" display="SY2012-2013 REPORT"/>
    <hyperlink ref="GRB188" location="'SY2012-2013 REPORT'!A1" display="SY2012-2013 REPORT"/>
    <hyperlink ref="GRJ188" location="'SY2012-2013 REPORT'!A1" display="SY2012-2013 REPORT"/>
    <hyperlink ref="GRR188" location="'SY2012-2013 REPORT'!A1" display="SY2012-2013 REPORT"/>
    <hyperlink ref="GRZ188" location="'SY2012-2013 REPORT'!A1" display="SY2012-2013 REPORT"/>
    <hyperlink ref="GSH188" location="'SY2012-2013 REPORT'!A1" display="SY2012-2013 REPORT"/>
    <hyperlink ref="GSP188" location="'SY2012-2013 REPORT'!A1" display="SY2012-2013 REPORT"/>
    <hyperlink ref="GSX188" location="'SY2012-2013 REPORT'!A1" display="SY2012-2013 REPORT"/>
    <hyperlink ref="GTF188" location="'SY2012-2013 REPORT'!A1" display="SY2012-2013 REPORT"/>
    <hyperlink ref="GTN188" location="'SY2012-2013 REPORT'!A1" display="SY2012-2013 REPORT"/>
    <hyperlink ref="GTV188" location="'SY2012-2013 REPORT'!A1" display="SY2012-2013 REPORT"/>
    <hyperlink ref="GUD188" location="'SY2012-2013 REPORT'!A1" display="SY2012-2013 REPORT"/>
    <hyperlink ref="GUL188" location="'SY2012-2013 REPORT'!A1" display="SY2012-2013 REPORT"/>
    <hyperlink ref="GUT188" location="'SY2012-2013 REPORT'!A1" display="SY2012-2013 REPORT"/>
    <hyperlink ref="GVB188" location="'SY2012-2013 REPORT'!A1" display="SY2012-2013 REPORT"/>
    <hyperlink ref="GVJ188" location="'SY2012-2013 REPORT'!A1" display="SY2012-2013 REPORT"/>
    <hyperlink ref="GVR188" location="'SY2012-2013 REPORT'!A1" display="SY2012-2013 REPORT"/>
    <hyperlink ref="GVZ188" location="'SY2012-2013 REPORT'!A1" display="SY2012-2013 REPORT"/>
    <hyperlink ref="GWH188" location="'SY2012-2013 REPORT'!A1" display="SY2012-2013 REPORT"/>
    <hyperlink ref="GWP188" location="'SY2012-2013 REPORT'!A1" display="SY2012-2013 REPORT"/>
    <hyperlink ref="GWX188" location="'SY2012-2013 REPORT'!A1" display="SY2012-2013 REPORT"/>
    <hyperlink ref="GXF188" location="'SY2012-2013 REPORT'!A1" display="SY2012-2013 REPORT"/>
    <hyperlink ref="GXN188" location="'SY2012-2013 REPORT'!A1" display="SY2012-2013 REPORT"/>
    <hyperlink ref="GXV188" location="'SY2012-2013 REPORT'!A1" display="SY2012-2013 REPORT"/>
    <hyperlink ref="GYD188" location="'SY2012-2013 REPORT'!A1" display="SY2012-2013 REPORT"/>
    <hyperlink ref="GYL188" location="'SY2012-2013 REPORT'!A1" display="SY2012-2013 REPORT"/>
    <hyperlink ref="GYT188" location="'SY2012-2013 REPORT'!A1" display="SY2012-2013 REPORT"/>
    <hyperlink ref="GZB188" location="'SY2012-2013 REPORT'!A1" display="SY2012-2013 REPORT"/>
    <hyperlink ref="GZJ188" location="'SY2012-2013 REPORT'!A1" display="SY2012-2013 REPORT"/>
    <hyperlink ref="GZR188" location="'SY2012-2013 REPORT'!A1" display="SY2012-2013 REPORT"/>
    <hyperlink ref="GZZ188" location="'SY2012-2013 REPORT'!A1" display="SY2012-2013 REPORT"/>
    <hyperlink ref="HAH188" location="'SY2012-2013 REPORT'!A1" display="SY2012-2013 REPORT"/>
    <hyperlink ref="HAP188" location="'SY2012-2013 REPORT'!A1" display="SY2012-2013 REPORT"/>
    <hyperlink ref="HAX188" location="'SY2012-2013 REPORT'!A1" display="SY2012-2013 REPORT"/>
    <hyperlink ref="HBF188" location="'SY2012-2013 REPORT'!A1" display="SY2012-2013 REPORT"/>
    <hyperlink ref="HBN188" location="'SY2012-2013 REPORT'!A1" display="SY2012-2013 REPORT"/>
    <hyperlink ref="HBV188" location="'SY2012-2013 REPORT'!A1" display="SY2012-2013 REPORT"/>
    <hyperlink ref="HCD188" location="'SY2012-2013 REPORT'!A1" display="SY2012-2013 REPORT"/>
    <hyperlink ref="HCL188" location="'SY2012-2013 REPORT'!A1" display="SY2012-2013 REPORT"/>
    <hyperlink ref="HCT188" location="'SY2012-2013 REPORT'!A1" display="SY2012-2013 REPORT"/>
    <hyperlink ref="HDB188" location="'SY2012-2013 REPORT'!A1" display="SY2012-2013 REPORT"/>
    <hyperlink ref="HDJ188" location="'SY2012-2013 REPORT'!A1" display="SY2012-2013 REPORT"/>
    <hyperlink ref="HDR188" location="'SY2012-2013 REPORT'!A1" display="SY2012-2013 REPORT"/>
    <hyperlink ref="HDZ188" location="'SY2012-2013 REPORT'!A1" display="SY2012-2013 REPORT"/>
    <hyperlink ref="HEH188" location="'SY2012-2013 REPORT'!A1" display="SY2012-2013 REPORT"/>
    <hyperlink ref="HEP188" location="'SY2012-2013 REPORT'!A1" display="SY2012-2013 REPORT"/>
    <hyperlink ref="HEX188" location="'SY2012-2013 REPORT'!A1" display="SY2012-2013 REPORT"/>
    <hyperlink ref="HFF188" location="'SY2012-2013 REPORT'!A1" display="SY2012-2013 REPORT"/>
    <hyperlink ref="HFN188" location="'SY2012-2013 REPORT'!A1" display="SY2012-2013 REPORT"/>
    <hyperlink ref="HFV188" location="'SY2012-2013 REPORT'!A1" display="SY2012-2013 REPORT"/>
    <hyperlink ref="HGD188" location="'SY2012-2013 REPORT'!A1" display="SY2012-2013 REPORT"/>
    <hyperlink ref="HGL188" location="'SY2012-2013 REPORT'!A1" display="SY2012-2013 REPORT"/>
    <hyperlink ref="HGT188" location="'SY2012-2013 REPORT'!A1" display="SY2012-2013 REPORT"/>
    <hyperlink ref="HHB188" location="'SY2012-2013 REPORT'!A1" display="SY2012-2013 REPORT"/>
    <hyperlink ref="HHJ188" location="'SY2012-2013 REPORT'!A1" display="SY2012-2013 REPORT"/>
    <hyperlink ref="HHR188" location="'SY2012-2013 REPORT'!A1" display="SY2012-2013 REPORT"/>
    <hyperlink ref="HHZ188" location="'SY2012-2013 REPORT'!A1" display="SY2012-2013 REPORT"/>
    <hyperlink ref="HIH188" location="'SY2012-2013 REPORT'!A1" display="SY2012-2013 REPORT"/>
    <hyperlink ref="HIP188" location="'SY2012-2013 REPORT'!A1" display="SY2012-2013 REPORT"/>
    <hyperlink ref="HIX188" location="'SY2012-2013 REPORT'!A1" display="SY2012-2013 REPORT"/>
    <hyperlink ref="HJF188" location="'SY2012-2013 REPORT'!A1" display="SY2012-2013 REPORT"/>
    <hyperlink ref="HJN188" location="'SY2012-2013 REPORT'!A1" display="SY2012-2013 REPORT"/>
    <hyperlink ref="HJV188" location="'SY2012-2013 REPORT'!A1" display="SY2012-2013 REPORT"/>
    <hyperlink ref="HKD188" location="'SY2012-2013 REPORT'!A1" display="SY2012-2013 REPORT"/>
    <hyperlink ref="HKL188" location="'SY2012-2013 REPORT'!A1" display="SY2012-2013 REPORT"/>
    <hyperlink ref="HKT188" location="'SY2012-2013 REPORT'!A1" display="SY2012-2013 REPORT"/>
    <hyperlink ref="HLB188" location="'SY2012-2013 REPORT'!A1" display="SY2012-2013 REPORT"/>
    <hyperlink ref="HLJ188" location="'SY2012-2013 REPORT'!A1" display="SY2012-2013 REPORT"/>
    <hyperlink ref="HLR188" location="'SY2012-2013 REPORT'!A1" display="SY2012-2013 REPORT"/>
    <hyperlink ref="HLZ188" location="'SY2012-2013 REPORT'!A1" display="SY2012-2013 REPORT"/>
    <hyperlink ref="HMH188" location="'SY2012-2013 REPORT'!A1" display="SY2012-2013 REPORT"/>
    <hyperlink ref="HMP188" location="'SY2012-2013 REPORT'!A1" display="SY2012-2013 REPORT"/>
    <hyperlink ref="HMX188" location="'SY2012-2013 REPORT'!A1" display="SY2012-2013 REPORT"/>
    <hyperlink ref="HNF188" location="'SY2012-2013 REPORT'!A1" display="SY2012-2013 REPORT"/>
    <hyperlink ref="HNN188" location="'SY2012-2013 REPORT'!A1" display="SY2012-2013 REPORT"/>
    <hyperlink ref="HNV188" location="'SY2012-2013 REPORT'!A1" display="SY2012-2013 REPORT"/>
    <hyperlink ref="HOD188" location="'SY2012-2013 REPORT'!A1" display="SY2012-2013 REPORT"/>
    <hyperlink ref="HOL188" location="'SY2012-2013 REPORT'!A1" display="SY2012-2013 REPORT"/>
    <hyperlink ref="HOT188" location="'SY2012-2013 REPORT'!A1" display="SY2012-2013 REPORT"/>
    <hyperlink ref="HPB188" location="'SY2012-2013 REPORT'!A1" display="SY2012-2013 REPORT"/>
    <hyperlink ref="HPJ188" location="'SY2012-2013 REPORT'!A1" display="SY2012-2013 REPORT"/>
    <hyperlink ref="HPR188" location="'SY2012-2013 REPORT'!A1" display="SY2012-2013 REPORT"/>
    <hyperlink ref="HPZ188" location="'SY2012-2013 REPORT'!A1" display="SY2012-2013 REPORT"/>
    <hyperlink ref="HQH188" location="'SY2012-2013 REPORT'!A1" display="SY2012-2013 REPORT"/>
    <hyperlink ref="HQP188" location="'SY2012-2013 REPORT'!A1" display="SY2012-2013 REPORT"/>
    <hyperlink ref="HQX188" location="'SY2012-2013 REPORT'!A1" display="SY2012-2013 REPORT"/>
    <hyperlink ref="HRF188" location="'SY2012-2013 REPORT'!A1" display="SY2012-2013 REPORT"/>
    <hyperlink ref="HRN188" location="'SY2012-2013 REPORT'!A1" display="SY2012-2013 REPORT"/>
    <hyperlink ref="HRV188" location="'SY2012-2013 REPORT'!A1" display="SY2012-2013 REPORT"/>
    <hyperlink ref="HSD188" location="'SY2012-2013 REPORT'!A1" display="SY2012-2013 REPORT"/>
    <hyperlink ref="HSL188" location="'SY2012-2013 REPORT'!A1" display="SY2012-2013 REPORT"/>
    <hyperlink ref="HST188" location="'SY2012-2013 REPORT'!A1" display="SY2012-2013 REPORT"/>
    <hyperlink ref="HTB188" location="'SY2012-2013 REPORT'!A1" display="SY2012-2013 REPORT"/>
    <hyperlink ref="HTJ188" location="'SY2012-2013 REPORT'!A1" display="SY2012-2013 REPORT"/>
    <hyperlink ref="HTR188" location="'SY2012-2013 REPORT'!A1" display="SY2012-2013 REPORT"/>
    <hyperlink ref="HTZ188" location="'SY2012-2013 REPORT'!A1" display="SY2012-2013 REPORT"/>
    <hyperlink ref="HUH188" location="'SY2012-2013 REPORT'!A1" display="SY2012-2013 REPORT"/>
    <hyperlink ref="HUP188" location="'SY2012-2013 REPORT'!A1" display="SY2012-2013 REPORT"/>
    <hyperlink ref="HUX188" location="'SY2012-2013 REPORT'!A1" display="SY2012-2013 REPORT"/>
    <hyperlink ref="HVF188" location="'SY2012-2013 REPORT'!A1" display="SY2012-2013 REPORT"/>
    <hyperlink ref="HVN188" location="'SY2012-2013 REPORT'!A1" display="SY2012-2013 REPORT"/>
    <hyperlink ref="HVV188" location="'SY2012-2013 REPORT'!A1" display="SY2012-2013 REPORT"/>
    <hyperlink ref="HWD188" location="'SY2012-2013 REPORT'!A1" display="SY2012-2013 REPORT"/>
    <hyperlink ref="HWL188" location="'SY2012-2013 REPORT'!A1" display="SY2012-2013 REPORT"/>
    <hyperlink ref="HWT188" location="'SY2012-2013 REPORT'!A1" display="SY2012-2013 REPORT"/>
    <hyperlink ref="HXB188" location="'SY2012-2013 REPORT'!A1" display="SY2012-2013 REPORT"/>
    <hyperlink ref="HXJ188" location="'SY2012-2013 REPORT'!A1" display="SY2012-2013 REPORT"/>
    <hyperlink ref="HXR188" location="'SY2012-2013 REPORT'!A1" display="SY2012-2013 REPORT"/>
    <hyperlink ref="HXZ188" location="'SY2012-2013 REPORT'!A1" display="SY2012-2013 REPORT"/>
    <hyperlink ref="HYH188" location="'SY2012-2013 REPORT'!A1" display="SY2012-2013 REPORT"/>
    <hyperlink ref="HYP188" location="'SY2012-2013 REPORT'!A1" display="SY2012-2013 REPORT"/>
    <hyperlink ref="HYX188" location="'SY2012-2013 REPORT'!A1" display="SY2012-2013 REPORT"/>
    <hyperlink ref="HZF188" location="'SY2012-2013 REPORT'!A1" display="SY2012-2013 REPORT"/>
    <hyperlink ref="HZN188" location="'SY2012-2013 REPORT'!A1" display="SY2012-2013 REPORT"/>
    <hyperlink ref="HZV188" location="'SY2012-2013 REPORT'!A1" display="SY2012-2013 REPORT"/>
    <hyperlink ref="IAD188" location="'SY2012-2013 REPORT'!A1" display="SY2012-2013 REPORT"/>
    <hyperlink ref="IAL188" location="'SY2012-2013 REPORT'!A1" display="SY2012-2013 REPORT"/>
    <hyperlink ref="IAT188" location="'SY2012-2013 REPORT'!A1" display="SY2012-2013 REPORT"/>
    <hyperlink ref="IBB188" location="'SY2012-2013 REPORT'!A1" display="SY2012-2013 REPORT"/>
    <hyperlink ref="IBJ188" location="'SY2012-2013 REPORT'!A1" display="SY2012-2013 REPORT"/>
    <hyperlink ref="IBR188" location="'SY2012-2013 REPORT'!A1" display="SY2012-2013 REPORT"/>
    <hyperlink ref="IBZ188" location="'SY2012-2013 REPORT'!A1" display="SY2012-2013 REPORT"/>
    <hyperlink ref="ICH188" location="'SY2012-2013 REPORT'!A1" display="SY2012-2013 REPORT"/>
    <hyperlink ref="ICP188" location="'SY2012-2013 REPORT'!A1" display="SY2012-2013 REPORT"/>
    <hyperlink ref="ICX188" location="'SY2012-2013 REPORT'!A1" display="SY2012-2013 REPORT"/>
    <hyperlink ref="IDF188" location="'SY2012-2013 REPORT'!A1" display="SY2012-2013 REPORT"/>
    <hyperlink ref="IDN188" location="'SY2012-2013 REPORT'!A1" display="SY2012-2013 REPORT"/>
    <hyperlink ref="IDV188" location="'SY2012-2013 REPORT'!A1" display="SY2012-2013 REPORT"/>
    <hyperlink ref="IED188" location="'SY2012-2013 REPORT'!A1" display="SY2012-2013 REPORT"/>
    <hyperlink ref="IEL188" location="'SY2012-2013 REPORT'!A1" display="SY2012-2013 REPORT"/>
    <hyperlink ref="IET188" location="'SY2012-2013 REPORT'!A1" display="SY2012-2013 REPORT"/>
    <hyperlink ref="IFB188" location="'SY2012-2013 REPORT'!A1" display="SY2012-2013 REPORT"/>
    <hyperlink ref="IFJ188" location="'SY2012-2013 REPORT'!A1" display="SY2012-2013 REPORT"/>
    <hyperlink ref="IFR188" location="'SY2012-2013 REPORT'!A1" display="SY2012-2013 REPORT"/>
    <hyperlink ref="IFZ188" location="'SY2012-2013 REPORT'!A1" display="SY2012-2013 REPORT"/>
    <hyperlink ref="IGH188" location="'SY2012-2013 REPORT'!A1" display="SY2012-2013 REPORT"/>
    <hyperlink ref="IGP188" location="'SY2012-2013 REPORT'!A1" display="SY2012-2013 REPORT"/>
    <hyperlink ref="IGX188" location="'SY2012-2013 REPORT'!A1" display="SY2012-2013 REPORT"/>
    <hyperlink ref="IHF188" location="'SY2012-2013 REPORT'!A1" display="SY2012-2013 REPORT"/>
    <hyperlink ref="IHN188" location="'SY2012-2013 REPORT'!A1" display="SY2012-2013 REPORT"/>
    <hyperlink ref="IHV188" location="'SY2012-2013 REPORT'!A1" display="SY2012-2013 REPORT"/>
    <hyperlink ref="IID188" location="'SY2012-2013 REPORT'!A1" display="SY2012-2013 REPORT"/>
    <hyperlink ref="IIL188" location="'SY2012-2013 REPORT'!A1" display="SY2012-2013 REPORT"/>
    <hyperlink ref="IIT188" location="'SY2012-2013 REPORT'!A1" display="SY2012-2013 REPORT"/>
    <hyperlink ref="IJB188" location="'SY2012-2013 REPORT'!A1" display="SY2012-2013 REPORT"/>
    <hyperlink ref="IJJ188" location="'SY2012-2013 REPORT'!A1" display="SY2012-2013 REPORT"/>
    <hyperlink ref="IJR188" location="'SY2012-2013 REPORT'!A1" display="SY2012-2013 REPORT"/>
    <hyperlink ref="IJZ188" location="'SY2012-2013 REPORT'!A1" display="SY2012-2013 REPORT"/>
    <hyperlink ref="IKH188" location="'SY2012-2013 REPORT'!A1" display="SY2012-2013 REPORT"/>
    <hyperlink ref="IKP188" location="'SY2012-2013 REPORT'!A1" display="SY2012-2013 REPORT"/>
    <hyperlink ref="IKX188" location="'SY2012-2013 REPORT'!A1" display="SY2012-2013 REPORT"/>
    <hyperlink ref="ILF188" location="'SY2012-2013 REPORT'!A1" display="SY2012-2013 REPORT"/>
    <hyperlink ref="ILN188" location="'SY2012-2013 REPORT'!A1" display="SY2012-2013 REPORT"/>
    <hyperlink ref="ILV188" location="'SY2012-2013 REPORT'!A1" display="SY2012-2013 REPORT"/>
    <hyperlink ref="IMD188" location="'SY2012-2013 REPORT'!A1" display="SY2012-2013 REPORT"/>
    <hyperlink ref="IML188" location="'SY2012-2013 REPORT'!A1" display="SY2012-2013 REPORT"/>
    <hyperlink ref="IMT188" location="'SY2012-2013 REPORT'!A1" display="SY2012-2013 REPORT"/>
    <hyperlink ref="INB188" location="'SY2012-2013 REPORT'!A1" display="SY2012-2013 REPORT"/>
    <hyperlink ref="INJ188" location="'SY2012-2013 REPORT'!A1" display="SY2012-2013 REPORT"/>
    <hyperlink ref="INR188" location="'SY2012-2013 REPORT'!A1" display="SY2012-2013 REPORT"/>
    <hyperlink ref="INZ188" location="'SY2012-2013 REPORT'!A1" display="SY2012-2013 REPORT"/>
    <hyperlink ref="IOH188" location="'SY2012-2013 REPORT'!A1" display="SY2012-2013 REPORT"/>
    <hyperlink ref="IOP188" location="'SY2012-2013 REPORT'!A1" display="SY2012-2013 REPORT"/>
    <hyperlink ref="IOX188" location="'SY2012-2013 REPORT'!A1" display="SY2012-2013 REPORT"/>
    <hyperlink ref="IPF188" location="'SY2012-2013 REPORT'!A1" display="SY2012-2013 REPORT"/>
    <hyperlink ref="IPN188" location="'SY2012-2013 REPORT'!A1" display="SY2012-2013 REPORT"/>
    <hyperlink ref="IPV188" location="'SY2012-2013 REPORT'!A1" display="SY2012-2013 REPORT"/>
    <hyperlink ref="IQD188" location="'SY2012-2013 REPORT'!A1" display="SY2012-2013 REPORT"/>
    <hyperlink ref="IQL188" location="'SY2012-2013 REPORT'!A1" display="SY2012-2013 REPORT"/>
    <hyperlink ref="IQT188" location="'SY2012-2013 REPORT'!A1" display="SY2012-2013 REPORT"/>
    <hyperlink ref="IRB188" location="'SY2012-2013 REPORT'!A1" display="SY2012-2013 REPORT"/>
    <hyperlink ref="IRJ188" location="'SY2012-2013 REPORT'!A1" display="SY2012-2013 REPORT"/>
    <hyperlink ref="IRR188" location="'SY2012-2013 REPORT'!A1" display="SY2012-2013 REPORT"/>
    <hyperlink ref="IRZ188" location="'SY2012-2013 REPORT'!A1" display="SY2012-2013 REPORT"/>
    <hyperlink ref="ISH188" location="'SY2012-2013 REPORT'!A1" display="SY2012-2013 REPORT"/>
    <hyperlink ref="ISP188" location="'SY2012-2013 REPORT'!A1" display="SY2012-2013 REPORT"/>
    <hyperlink ref="ISX188" location="'SY2012-2013 REPORT'!A1" display="SY2012-2013 REPORT"/>
    <hyperlink ref="ITF188" location="'SY2012-2013 REPORT'!A1" display="SY2012-2013 REPORT"/>
    <hyperlink ref="ITN188" location="'SY2012-2013 REPORT'!A1" display="SY2012-2013 REPORT"/>
    <hyperlink ref="ITV188" location="'SY2012-2013 REPORT'!A1" display="SY2012-2013 REPORT"/>
    <hyperlink ref="IUD188" location="'SY2012-2013 REPORT'!A1" display="SY2012-2013 REPORT"/>
    <hyperlink ref="IUL188" location="'SY2012-2013 REPORT'!A1" display="SY2012-2013 REPORT"/>
    <hyperlink ref="IUT188" location="'SY2012-2013 REPORT'!A1" display="SY2012-2013 REPORT"/>
    <hyperlink ref="IVB188" location="'SY2012-2013 REPORT'!A1" display="SY2012-2013 REPORT"/>
    <hyperlink ref="IVJ188" location="'SY2012-2013 REPORT'!A1" display="SY2012-2013 REPORT"/>
    <hyperlink ref="IVR188" location="'SY2012-2013 REPORT'!A1" display="SY2012-2013 REPORT"/>
    <hyperlink ref="IVZ188" location="'SY2012-2013 REPORT'!A1" display="SY2012-2013 REPORT"/>
    <hyperlink ref="IWH188" location="'SY2012-2013 REPORT'!A1" display="SY2012-2013 REPORT"/>
    <hyperlink ref="IWP188" location="'SY2012-2013 REPORT'!A1" display="SY2012-2013 REPORT"/>
    <hyperlink ref="IWX188" location="'SY2012-2013 REPORT'!A1" display="SY2012-2013 REPORT"/>
    <hyperlink ref="IXF188" location="'SY2012-2013 REPORT'!A1" display="SY2012-2013 REPORT"/>
    <hyperlink ref="IXN188" location="'SY2012-2013 REPORT'!A1" display="SY2012-2013 REPORT"/>
    <hyperlink ref="IXV188" location="'SY2012-2013 REPORT'!A1" display="SY2012-2013 REPORT"/>
    <hyperlink ref="IYD188" location="'SY2012-2013 REPORT'!A1" display="SY2012-2013 REPORT"/>
    <hyperlink ref="IYL188" location="'SY2012-2013 REPORT'!A1" display="SY2012-2013 REPORT"/>
    <hyperlink ref="IYT188" location="'SY2012-2013 REPORT'!A1" display="SY2012-2013 REPORT"/>
    <hyperlink ref="IZB188" location="'SY2012-2013 REPORT'!A1" display="SY2012-2013 REPORT"/>
    <hyperlink ref="IZJ188" location="'SY2012-2013 REPORT'!A1" display="SY2012-2013 REPORT"/>
    <hyperlink ref="IZR188" location="'SY2012-2013 REPORT'!A1" display="SY2012-2013 REPORT"/>
    <hyperlink ref="IZZ188" location="'SY2012-2013 REPORT'!A1" display="SY2012-2013 REPORT"/>
    <hyperlink ref="JAH188" location="'SY2012-2013 REPORT'!A1" display="SY2012-2013 REPORT"/>
    <hyperlink ref="JAP188" location="'SY2012-2013 REPORT'!A1" display="SY2012-2013 REPORT"/>
    <hyperlink ref="JAX188" location="'SY2012-2013 REPORT'!A1" display="SY2012-2013 REPORT"/>
    <hyperlink ref="JBF188" location="'SY2012-2013 REPORT'!A1" display="SY2012-2013 REPORT"/>
    <hyperlink ref="JBN188" location="'SY2012-2013 REPORT'!A1" display="SY2012-2013 REPORT"/>
    <hyperlink ref="JBV188" location="'SY2012-2013 REPORT'!A1" display="SY2012-2013 REPORT"/>
    <hyperlink ref="JCD188" location="'SY2012-2013 REPORT'!A1" display="SY2012-2013 REPORT"/>
    <hyperlink ref="JCL188" location="'SY2012-2013 REPORT'!A1" display="SY2012-2013 REPORT"/>
    <hyperlink ref="JCT188" location="'SY2012-2013 REPORT'!A1" display="SY2012-2013 REPORT"/>
    <hyperlink ref="JDB188" location="'SY2012-2013 REPORT'!A1" display="SY2012-2013 REPORT"/>
    <hyperlink ref="JDJ188" location="'SY2012-2013 REPORT'!A1" display="SY2012-2013 REPORT"/>
    <hyperlink ref="JDR188" location="'SY2012-2013 REPORT'!A1" display="SY2012-2013 REPORT"/>
    <hyperlink ref="JDZ188" location="'SY2012-2013 REPORT'!A1" display="SY2012-2013 REPORT"/>
    <hyperlink ref="JEH188" location="'SY2012-2013 REPORT'!A1" display="SY2012-2013 REPORT"/>
    <hyperlink ref="JEP188" location="'SY2012-2013 REPORT'!A1" display="SY2012-2013 REPORT"/>
    <hyperlink ref="JEX188" location="'SY2012-2013 REPORT'!A1" display="SY2012-2013 REPORT"/>
    <hyperlink ref="JFF188" location="'SY2012-2013 REPORT'!A1" display="SY2012-2013 REPORT"/>
    <hyperlink ref="JFN188" location="'SY2012-2013 REPORT'!A1" display="SY2012-2013 REPORT"/>
    <hyperlink ref="JFV188" location="'SY2012-2013 REPORT'!A1" display="SY2012-2013 REPORT"/>
    <hyperlink ref="JGD188" location="'SY2012-2013 REPORT'!A1" display="SY2012-2013 REPORT"/>
    <hyperlink ref="JGL188" location="'SY2012-2013 REPORT'!A1" display="SY2012-2013 REPORT"/>
    <hyperlink ref="JGT188" location="'SY2012-2013 REPORT'!A1" display="SY2012-2013 REPORT"/>
    <hyperlink ref="JHB188" location="'SY2012-2013 REPORT'!A1" display="SY2012-2013 REPORT"/>
    <hyperlink ref="JHJ188" location="'SY2012-2013 REPORT'!A1" display="SY2012-2013 REPORT"/>
    <hyperlink ref="JHR188" location="'SY2012-2013 REPORT'!A1" display="SY2012-2013 REPORT"/>
    <hyperlink ref="JHZ188" location="'SY2012-2013 REPORT'!A1" display="SY2012-2013 REPORT"/>
    <hyperlink ref="JIH188" location="'SY2012-2013 REPORT'!A1" display="SY2012-2013 REPORT"/>
    <hyperlink ref="JIP188" location="'SY2012-2013 REPORT'!A1" display="SY2012-2013 REPORT"/>
    <hyperlink ref="JIX188" location="'SY2012-2013 REPORT'!A1" display="SY2012-2013 REPORT"/>
    <hyperlink ref="JJF188" location="'SY2012-2013 REPORT'!A1" display="SY2012-2013 REPORT"/>
    <hyperlink ref="JJN188" location="'SY2012-2013 REPORT'!A1" display="SY2012-2013 REPORT"/>
    <hyperlink ref="JJV188" location="'SY2012-2013 REPORT'!A1" display="SY2012-2013 REPORT"/>
    <hyperlink ref="JKD188" location="'SY2012-2013 REPORT'!A1" display="SY2012-2013 REPORT"/>
    <hyperlink ref="JKL188" location="'SY2012-2013 REPORT'!A1" display="SY2012-2013 REPORT"/>
    <hyperlink ref="JKT188" location="'SY2012-2013 REPORT'!A1" display="SY2012-2013 REPORT"/>
    <hyperlink ref="JLB188" location="'SY2012-2013 REPORT'!A1" display="SY2012-2013 REPORT"/>
    <hyperlink ref="JLJ188" location="'SY2012-2013 REPORT'!A1" display="SY2012-2013 REPORT"/>
    <hyperlink ref="JLR188" location="'SY2012-2013 REPORT'!A1" display="SY2012-2013 REPORT"/>
    <hyperlink ref="JLZ188" location="'SY2012-2013 REPORT'!A1" display="SY2012-2013 REPORT"/>
    <hyperlink ref="JMH188" location="'SY2012-2013 REPORT'!A1" display="SY2012-2013 REPORT"/>
    <hyperlink ref="JMP188" location="'SY2012-2013 REPORT'!A1" display="SY2012-2013 REPORT"/>
    <hyperlink ref="JMX188" location="'SY2012-2013 REPORT'!A1" display="SY2012-2013 REPORT"/>
    <hyperlink ref="JNF188" location="'SY2012-2013 REPORT'!A1" display="SY2012-2013 REPORT"/>
    <hyperlink ref="JNN188" location="'SY2012-2013 REPORT'!A1" display="SY2012-2013 REPORT"/>
    <hyperlink ref="JNV188" location="'SY2012-2013 REPORT'!A1" display="SY2012-2013 REPORT"/>
    <hyperlink ref="JOD188" location="'SY2012-2013 REPORT'!A1" display="SY2012-2013 REPORT"/>
    <hyperlink ref="JOL188" location="'SY2012-2013 REPORT'!A1" display="SY2012-2013 REPORT"/>
    <hyperlink ref="JOT188" location="'SY2012-2013 REPORT'!A1" display="SY2012-2013 REPORT"/>
    <hyperlink ref="JPB188" location="'SY2012-2013 REPORT'!A1" display="SY2012-2013 REPORT"/>
    <hyperlink ref="JPJ188" location="'SY2012-2013 REPORT'!A1" display="SY2012-2013 REPORT"/>
    <hyperlink ref="JPR188" location="'SY2012-2013 REPORT'!A1" display="SY2012-2013 REPORT"/>
    <hyperlink ref="JPZ188" location="'SY2012-2013 REPORT'!A1" display="SY2012-2013 REPORT"/>
    <hyperlink ref="JQH188" location="'SY2012-2013 REPORT'!A1" display="SY2012-2013 REPORT"/>
    <hyperlink ref="JQP188" location="'SY2012-2013 REPORT'!A1" display="SY2012-2013 REPORT"/>
    <hyperlink ref="JQX188" location="'SY2012-2013 REPORT'!A1" display="SY2012-2013 REPORT"/>
    <hyperlink ref="JRF188" location="'SY2012-2013 REPORT'!A1" display="SY2012-2013 REPORT"/>
    <hyperlink ref="JRN188" location="'SY2012-2013 REPORT'!A1" display="SY2012-2013 REPORT"/>
    <hyperlink ref="JRV188" location="'SY2012-2013 REPORT'!A1" display="SY2012-2013 REPORT"/>
    <hyperlink ref="JSD188" location="'SY2012-2013 REPORT'!A1" display="SY2012-2013 REPORT"/>
    <hyperlink ref="JSL188" location="'SY2012-2013 REPORT'!A1" display="SY2012-2013 REPORT"/>
    <hyperlink ref="JST188" location="'SY2012-2013 REPORT'!A1" display="SY2012-2013 REPORT"/>
    <hyperlink ref="JTB188" location="'SY2012-2013 REPORT'!A1" display="SY2012-2013 REPORT"/>
    <hyperlink ref="JTJ188" location="'SY2012-2013 REPORT'!A1" display="SY2012-2013 REPORT"/>
    <hyperlink ref="JTR188" location="'SY2012-2013 REPORT'!A1" display="SY2012-2013 REPORT"/>
    <hyperlink ref="JTZ188" location="'SY2012-2013 REPORT'!A1" display="SY2012-2013 REPORT"/>
    <hyperlink ref="JUH188" location="'SY2012-2013 REPORT'!A1" display="SY2012-2013 REPORT"/>
    <hyperlink ref="JUP188" location="'SY2012-2013 REPORT'!A1" display="SY2012-2013 REPORT"/>
    <hyperlink ref="JUX188" location="'SY2012-2013 REPORT'!A1" display="SY2012-2013 REPORT"/>
    <hyperlink ref="JVF188" location="'SY2012-2013 REPORT'!A1" display="SY2012-2013 REPORT"/>
    <hyperlink ref="JVN188" location="'SY2012-2013 REPORT'!A1" display="SY2012-2013 REPORT"/>
    <hyperlink ref="JVV188" location="'SY2012-2013 REPORT'!A1" display="SY2012-2013 REPORT"/>
    <hyperlink ref="JWD188" location="'SY2012-2013 REPORT'!A1" display="SY2012-2013 REPORT"/>
    <hyperlink ref="JWL188" location="'SY2012-2013 REPORT'!A1" display="SY2012-2013 REPORT"/>
    <hyperlink ref="JWT188" location="'SY2012-2013 REPORT'!A1" display="SY2012-2013 REPORT"/>
    <hyperlink ref="JXB188" location="'SY2012-2013 REPORT'!A1" display="SY2012-2013 REPORT"/>
    <hyperlink ref="JXJ188" location="'SY2012-2013 REPORT'!A1" display="SY2012-2013 REPORT"/>
    <hyperlink ref="JXR188" location="'SY2012-2013 REPORT'!A1" display="SY2012-2013 REPORT"/>
    <hyperlink ref="JXZ188" location="'SY2012-2013 REPORT'!A1" display="SY2012-2013 REPORT"/>
    <hyperlink ref="JYH188" location="'SY2012-2013 REPORT'!A1" display="SY2012-2013 REPORT"/>
    <hyperlink ref="JYP188" location="'SY2012-2013 REPORT'!A1" display="SY2012-2013 REPORT"/>
    <hyperlink ref="JYX188" location="'SY2012-2013 REPORT'!A1" display="SY2012-2013 REPORT"/>
    <hyperlink ref="JZF188" location="'SY2012-2013 REPORT'!A1" display="SY2012-2013 REPORT"/>
    <hyperlink ref="JZN188" location="'SY2012-2013 REPORT'!A1" display="SY2012-2013 REPORT"/>
    <hyperlink ref="JZV188" location="'SY2012-2013 REPORT'!A1" display="SY2012-2013 REPORT"/>
    <hyperlink ref="KAD188" location="'SY2012-2013 REPORT'!A1" display="SY2012-2013 REPORT"/>
    <hyperlink ref="KAL188" location="'SY2012-2013 REPORT'!A1" display="SY2012-2013 REPORT"/>
    <hyperlink ref="KAT188" location="'SY2012-2013 REPORT'!A1" display="SY2012-2013 REPORT"/>
    <hyperlink ref="KBB188" location="'SY2012-2013 REPORT'!A1" display="SY2012-2013 REPORT"/>
    <hyperlink ref="KBJ188" location="'SY2012-2013 REPORT'!A1" display="SY2012-2013 REPORT"/>
    <hyperlink ref="KBR188" location="'SY2012-2013 REPORT'!A1" display="SY2012-2013 REPORT"/>
    <hyperlink ref="KBZ188" location="'SY2012-2013 REPORT'!A1" display="SY2012-2013 REPORT"/>
    <hyperlink ref="KCH188" location="'SY2012-2013 REPORT'!A1" display="SY2012-2013 REPORT"/>
    <hyperlink ref="KCP188" location="'SY2012-2013 REPORT'!A1" display="SY2012-2013 REPORT"/>
    <hyperlink ref="KCX188" location="'SY2012-2013 REPORT'!A1" display="SY2012-2013 REPORT"/>
    <hyperlink ref="KDF188" location="'SY2012-2013 REPORT'!A1" display="SY2012-2013 REPORT"/>
    <hyperlink ref="KDN188" location="'SY2012-2013 REPORT'!A1" display="SY2012-2013 REPORT"/>
    <hyperlink ref="KDV188" location="'SY2012-2013 REPORT'!A1" display="SY2012-2013 REPORT"/>
    <hyperlink ref="KED188" location="'SY2012-2013 REPORT'!A1" display="SY2012-2013 REPORT"/>
    <hyperlink ref="KEL188" location="'SY2012-2013 REPORT'!A1" display="SY2012-2013 REPORT"/>
    <hyperlink ref="KET188" location="'SY2012-2013 REPORT'!A1" display="SY2012-2013 REPORT"/>
    <hyperlink ref="KFB188" location="'SY2012-2013 REPORT'!A1" display="SY2012-2013 REPORT"/>
    <hyperlink ref="KFJ188" location="'SY2012-2013 REPORT'!A1" display="SY2012-2013 REPORT"/>
    <hyperlink ref="KFR188" location="'SY2012-2013 REPORT'!A1" display="SY2012-2013 REPORT"/>
    <hyperlink ref="KFZ188" location="'SY2012-2013 REPORT'!A1" display="SY2012-2013 REPORT"/>
    <hyperlink ref="KGH188" location="'SY2012-2013 REPORT'!A1" display="SY2012-2013 REPORT"/>
    <hyperlink ref="KGP188" location="'SY2012-2013 REPORT'!A1" display="SY2012-2013 REPORT"/>
    <hyperlink ref="KGX188" location="'SY2012-2013 REPORT'!A1" display="SY2012-2013 REPORT"/>
    <hyperlink ref="KHF188" location="'SY2012-2013 REPORT'!A1" display="SY2012-2013 REPORT"/>
    <hyperlink ref="KHN188" location="'SY2012-2013 REPORT'!A1" display="SY2012-2013 REPORT"/>
    <hyperlink ref="KHV188" location="'SY2012-2013 REPORT'!A1" display="SY2012-2013 REPORT"/>
    <hyperlink ref="KID188" location="'SY2012-2013 REPORT'!A1" display="SY2012-2013 REPORT"/>
    <hyperlink ref="KIL188" location="'SY2012-2013 REPORT'!A1" display="SY2012-2013 REPORT"/>
    <hyperlink ref="KIT188" location="'SY2012-2013 REPORT'!A1" display="SY2012-2013 REPORT"/>
    <hyperlink ref="KJB188" location="'SY2012-2013 REPORT'!A1" display="SY2012-2013 REPORT"/>
    <hyperlink ref="KJJ188" location="'SY2012-2013 REPORT'!A1" display="SY2012-2013 REPORT"/>
    <hyperlink ref="KJR188" location="'SY2012-2013 REPORT'!A1" display="SY2012-2013 REPORT"/>
    <hyperlink ref="KJZ188" location="'SY2012-2013 REPORT'!A1" display="SY2012-2013 REPORT"/>
    <hyperlink ref="KKH188" location="'SY2012-2013 REPORT'!A1" display="SY2012-2013 REPORT"/>
    <hyperlink ref="KKP188" location="'SY2012-2013 REPORT'!A1" display="SY2012-2013 REPORT"/>
    <hyperlink ref="KKX188" location="'SY2012-2013 REPORT'!A1" display="SY2012-2013 REPORT"/>
    <hyperlink ref="KLF188" location="'SY2012-2013 REPORT'!A1" display="SY2012-2013 REPORT"/>
    <hyperlink ref="KLN188" location="'SY2012-2013 REPORT'!A1" display="SY2012-2013 REPORT"/>
    <hyperlink ref="KLV188" location="'SY2012-2013 REPORT'!A1" display="SY2012-2013 REPORT"/>
    <hyperlink ref="KMD188" location="'SY2012-2013 REPORT'!A1" display="SY2012-2013 REPORT"/>
    <hyperlink ref="KML188" location="'SY2012-2013 REPORT'!A1" display="SY2012-2013 REPORT"/>
    <hyperlink ref="KMT188" location="'SY2012-2013 REPORT'!A1" display="SY2012-2013 REPORT"/>
    <hyperlink ref="KNB188" location="'SY2012-2013 REPORT'!A1" display="SY2012-2013 REPORT"/>
    <hyperlink ref="KNJ188" location="'SY2012-2013 REPORT'!A1" display="SY2012-2013 REPORT"/>
    <hyperlink ref="KNR188" location="'SY2012-2013 REPORT'!A1" display="SY2012-2013 REPORT"/>
    <hyperlink ref="KNZ188" location="'SY2012-2013 REPORT'!A1" display="SY2012-2013 REPORT"/>
    <hyperlink ref="KOH188" location="'SY2012-2013 REPORT'!A1" display="SY2012-2013 REPORT"/>
    <hyperlink ref="KOP188" location="'SY2012-2013 REPORT'!A1" display="SY2012-2013 REPORT"/>
    <hyperlink ref="KOX188" location="'SY2012-2013 REPORT'!A1" display="SY2012-2013 REPORT"/>
    <hyperlink ref="KPF188" location="'SY2012-2013 REPORT'!A1" display="SY2012-2013 REPORT"/>
    <hyperlink ref="KPN188" location="'SY2012-2013 REPORT'!A1" display="SY2012-2013 REPORT"/>
    <hyperlink ref="KPV188" location="'SY2012-2013 REPORT'!A1" display="SY2012-2013 REPORT"/>
    <hyperlink ref="KQD188" location="'SY2012-2013 REPORT'!A1" display="SY2012-2013 REPORT"/>
    <hyperlink ref="KQL188" location="'SY2012-2013 REPORT'!A1" display="SY2012-2013 REPORT"/>
    <hyperlink ref="KQT188" location="'SY2012-2013 REPORT'!A1" display="SY2012-2013 REPORT"/>
    <hyperlink ref="KRB188" location="'SY2012-2013 REPORT'!A1" display="SY2012-2013 REPORT"/>
    <hyperlink ref="KRJ188" location="'SY2012-2013 REPORT'!A1" display="SY2012-2013 REPORT"/>
    <hyperlink ref="KRR188" location="'SY2012-2013 REPORT'!A1" display="SY2012-2013 REPORT"/>
    <hyperlink ref="KRZ188" location="'SY2012-2013 REPORT'!A1" display="SY2012-2013 REPORT"/>
    <hyperlink ref="KSH188" location="'SY2012-2013 REPORT'!A1" display="SY2012-2013 REPORT"/>
    <hyperlink ref="KSP188" location="'SY2012-2013 REPORT'!A1" display="SY2012-2013 REPORT"/>
    <hyperlink ref="KSX188" location="'SY2012-2013 REPORT'!A1" display="SY2012-2013 REPORT"/>
    <hyperlink ref="KTF188" location="'SY2012-2013 REPORT'!A1" display="SY2012-2013 REPORT"/>
    <hyperlink ref="KTN188" location="'SY2012-2013 REPORT'!A1" display="SY2012-2013 REPORT"/>
    <hyperlink ref="KTV188" location="'SY2012-2013 REPORT'!A1" display="SY2012-2013 REPORT"/>
    <hyperlink ref="KUD188" location="'SY2012-2013 REPORT'!A1" display="SY2012-2013 REPORT"/>
    <hyperlink ref="KUL188" location="'SY2012-2013 REPORT'!A1" display="SY2012-2013 REPORT"/>
    <hyperlink ref="KUT188" location="'SY2012-2013 REPORT'!A1" display="SY2012-2013 REPORT"/>
    <hyperlink ref="KVB188" location="'SY2012-2013 REPORT'!A1" display="SY2012-2013 REPORT"/>
    <hyperlink ref="KVJ188" location="'SY2012-2013 REPORT'!A1" display="SY2012-2013 REPORT"/>
    <hyperlink ref="KVR188" location="'SY2012-2013 REPORT'!A1" display="SY2012-2013 REPORT"/>
    <hyperlink ref="KVZ188" location="'SY2012-2013 REPORT'!A1" display="SY2012-2013 REPORT"/>
    <hyperlink ref="KWH188" location="'SY2012-2013 REPORT'!A1" display="SY2012-2013 REPORT"/>
    <hyperlink ref="KWP188" location="'SY2012-2013 REPORT'!A1" display="SY2012-2013 REPORT"/>
    <hyperlink ref="KWX188" location="'SY2012-2013 REPORT'!A1" display="SY2012-2013 REPORT"/>
    <hyperlink ref="KXF188" location="'SY2012-2013 REPORT'!A1" display="SY2012-2013 REPORT"/>
    <hyperlink ref="KXN188" location="'SY2012-2013 REPORT'!A1" display="SY2012-2013 REPORT"/>
    <hyperlink ref="KXV188" location="'SY2012-2013 REPORT'!A1" display="SY2012-2013 REPORT"/>
    <hyperlink ref="KYD188" location="'SY2012-2013 REPORT'!A1" display="SY2012-2013 REPORT"/>
    <hyperlink ref="KYL188" location="'SY2012-2013 REPORT'!A1" display="SY2012-2013 REPORT"/>
    <hyperlink ref="KYT188" location="'SY2012-2013 REPORT'!A1" display="SY2012-2013 REPORT"/>
    <hyperlink ref="KZB188" location="'SY2012-2013 REPORT'!A1" display="SY2012-2013 REPORT"/>
    <hyperlink ref="KZJ188" location="'SY2012-2013 REPORT'!A1" display="SY2012-2013 REPORT"/>
    <hyperlink ref="KZR188" location="'SY2012-2013 REPORT'!A1" display="SY2012-2013 REPORT"/>
    <hyperlink ref="KZZ188" location="'SY2012-2013 REPORT'!A1" display="SY2012-2013 REPORT"/>
    <hyperlink ref="LAH188" location="'SY2012-2013 REPORT'!A1" display="SY2012-2013 REPORT"/>
    <hyperlink ref="LAP188" location="'SY2012-2013 REPORT'!A1" display="SY2012-2013 REPORT"/>
    <hyperlink ref="LAX188" location="'SY2012-2013 REPORT'!A1" display="SY2012-2013 REPORT"/>
    <hyperlink ref="LBF188" location="'SY2012-2013 REPORT'!A1" display="SY2012-2013 REPORT"/>
    <hyperlink ref="LBN188" location="'SY2012-2013 REPORT'!A1" display="SY2012-2013 REPORT"/>
    <hyperlink ref="LBV188" location="'SY2012-2013 REPORT'!A1" display="SY2012-2013 REPORT"/>
    <hyperlink ref="LCD188" location="'SY2012-2013 REPORT'!A1" display="SY2012-2013 REPORT"/>
    <hyperlink ref="LCL188" location="'SY2012-2013 REPORT'!A1" display="SY2012-2013 REPORT"/>
    <hyperlink ref="LCT188" location="'SY2012-2013 REPORT'!A1" display="SY2012-2013 REPORT"/>
    <hyperlink ref="LDB188" location="'SY2012-2013 REPORT'!A1" display="SY2012-2013 REPORT"/>
    <hyperlink ref="LDJ188" location="'SY2012-2013 REPORT'!A1" display="SY2012-2013 REPORT"/>
    <hyperlink ref="LDR188" location="'SY2012-2013 REPORT'!A1" display="SY2012-2013 REPORT"/>
    <hyperlink ref="LDZ188" location="'SY2012-2013 REPORT'!A1" display="SY2012-2013 REPORT"/>
    <hyperlink ref="LEH188" location="'SY2012-2013 REPORT'!A1" display="SY2012-2013 REPORT"/>
    <hyperlink ref="LEP188" location="'SY2012-2013 REPORT'!A1" display="SY2012-2013 REPORT"/>
    <hyperlink ref="LEX188" location="'SY2012-2013 REPORT'!A1" display="SY2012-2013 REPORT"/>
    <hyperlink ref="LFF188" location="'SY2012-2013 REPORT'!A1" display="SY2012-2013 REPORT"/>
    <hyperlink ref="LFN188" location="'SY2012-2013 REPORT'!A1" display="SY2012-2013 REPORT"/>
    <hyperlink ref="LFV188" location="'SY2012-2013 REPORT'!A1" display="SY2012-2013 REPORT"/>
    <hyperlink ref="LGD188" location="'SY2012-2013 REPORT'!A1" display="SY2012-2013 REPORT"/>
    <hyperlink ref="LGL188" location="'SY2012-2013 REPORT'!A1" display="SY2012-2013 REPORT"/>
    <hyperlink ref="LGT188" location="'SY2012-2013 REPORT'!A1" display="SY2012-2013 REPORT"/>
    <hyperlink ref="LHB188" location="'SY2012-2013 REPORT'!A1" display="SY2012-2013 REPORT"/>
    <hyperlink ref="LHJ188" location="'SY2012-2013 REPORT'!A1" display="SY2012-2013 REPORT"/>
    <hyperlink ref="LHR188" location="'SY2012-2013 REPORT'!A1" display="SY2012-2013 REPORT"/>
    <hyperlink ref="LHZ188" location="'SY2012-2013 REPORT'!A1" display="SY2012-2013 REPORT"/>
    <hyperlink ref="LIH188" location="'SY2012-2013 REPORT'!A1" display="SY2012-2013 REPORT"/>
    <hyperlink ref="LIP188" location="'SY2012-2013 REPORT'!A1" display="SY2012-2013 REPORT"/>
    <hyperlink ref="LIX188" location="'SY2012-2013 REPORT'!A1" display="SY2012-2013 REPORT"/>
    <hyperlink ref="LJF188" location="'SY2012-2013 REPORT'!A1" display="SY2012-2013 REPORT"/>
    <hyperlink ref="LJN188" location="'SY2012-2013 REPORT'!A1" display="SY2012-2013 REPORT"/>
    <hyperlink ref="LJV188" location="'SY2012-2013 REPORT'!A1" display="SY2012-2013 REPORT"/>
    <hyperlink ref="LKD188" location="'SY2012-2013 REPORT'!A1" display="SY2012-2013 REPORT"/>
    <hyperlink ref="LKL188" location="'SY2012-2013 REPORT'!A1" display="SY2012-2013 REPORT"/>
    <hyperlink ref="LKT188" location="'SY2012-2013 REPORT'!A1" display="SY2012-2013 REPORT"/>
    <hyperlink ref="LLB188" location="'SY2012-2013 REPORT'!A1" display="SY2012-2013 REPORT"/>
    <hyperlink ref="LLJ188" location="'SY2012-2013 REPORT'!A1" display="SY2012-2013 REPORT"/>
    <hyperlink ref="LLR188" location="'SY2012-2013 REPORT'!A1" display="SY2012-2013 REPORT"/>
    <hyperlink ref="LLZ188" location="'SY2012-2013 REPORT'!A1" display="SY2012-2013 REPORT"/>
    <hyperlink ref="LMH188" location="'SY2012-2013 REPORT'!A1" display="SY2012-2013 REPORT"/>
    <hyperlink ref="LMP188" location="'SY2012-2013 REPORT'!A1" display="SY2012-2013 REPORT"/>
    <hyperlink ref="LMX188" location="'SY2012-2013 REPORT'!A1" display="SY2012-2013 REPORT"/>
    <hyperlink ref="LNF188" location="'SY2012-2013 REPORT'!A1" display="SY2012-2013 REPORT"/>
    <hyperlink ref="LNN188" location="'SY2012-2013 REPORT'!A1" display="SY2012-2013 REPORT"/>
    <hyperlink ref="LNV188" location="'SY2012-2013 REPORT'!A1" display="SY2012-2013 REPORT"/>
    <hyperlink ref="LOD188" location="'SY2012-2013 REPORT'!A1" display="SY2012-2013 REPORT"/>
    <hyperlink ref="LOL188" location="'SY2012-2013 REPORT'!A1" display="SY2012-2013 REPORT"/>
    <hyperlink ref="LOT188" location="'SY2012-2013 REPORT'!A1" display="SY2012-2013 REPORT"/>
    <hyperlink ref="LPB188" location="'SY2012-2013 REPORT'!A1" display="SY2012-2013 REPORT"/>
    <hyperlink ref="LPJ188" location="'SY2012-2013 REPORT'!A1" display="SY2012-2013 REPORT"/>
    <hyperlink ref="LPR188" location="'SY2012-2013 REPORT'!A1" display="SY2012-2013 REPORT"/>
    <hyperlink ref="LPZ188" location="'SY2012-2013 REPORT'!A1" display="SY2012-2013 REPORT"/>
    <hyperlink ref="LQH188" location="'SY2012-2013 REPORT'!A1" display="SY2012-2013 REPORT"/>
    <hyperlink ref="LQP188" location="'SY2012-2013 REPORT'!A1" display="SY2012-2013 REPORT"/>
    <hyperlink ref="LQX188" location="'SY2012-2013 REPORT'!A1" display="SY2012-2013 REPORT"/>
    <hyperlink ref="LRF188" location="'SY2012-2013 REPORT'!A1" display="SY2012-2013 REPORT"/>
    <hyperlink ref="LRN188" location="'SY2012-2013 REPORT'!A1" display="SY2012-2013 REPORT"/>
    <hyperlink ref="LRV188" location="'SY2012-2013 REPORT'!A1" display="SY2012-2013 REPORT"/>
    <hyperlink ref="LSD188" location="'SY2012-2013 REPORT'!A1" display="SY2012-2013 REPORT"/>
    <hyperlink ref="LSL188" location="'SY2012-2013 REPORT'!A1" display="SY2012-2013 REPORT"/>
    <hyperlink ref="LST188" location="'SY2012-2013 REPORT'!A1" display="SY2012-2013 REPORT"/>
    <hyperlink ref="LTB188" location="'SY2012-2013 REPORT'!A1" display="SY2012-2013 REPORT"/>
    <hyperlink ref="LTJ188" location="'SY2012-2013 REPORT'!A1" display="SY2012-2013 REPORT"/>
    <hyperlink ref="LTR188" location="'SY2012-2013 REPORT'!A1" display="SY2012-2013 REPORT"/>
    <hyperlink ref="LTZ188" location="'SY2012-2013 REPORT'!A1" display="SY2012-2013 REPORT"/>
    <hyperlink ref="LUH188" location="'SY2012-2013 REPORT'!A1" display="SY2012-2013 REPORT"/>
    <hyperlink ref="LUP188" location="'SY2012-2013 REPORT'!A1" display="SY2012-2013 REPORT"/>
    <hyperlink ref="LUX188" location="'SY2012-2013 REPORT'!A1" display="SY2012-2013 REPORT"/>
    <hyperlink ref="LVF188" location="'SY2012-2013 REPORT'!A1" display="SY2012-2013 REPORT"/>
    <hyperlink ref="LVN188" location="'SY2012-2013 REPORT'!A1" display="SY2012-2013 REPORT"/>
    <hyperlink ref="LVV188" location="'SY2012-2013 REPORT'!A1" display="SY2012-2013 REPORT"/>
    <hyperlink ref="LWD188" location="'SY2012-2013 REPORT'!A1" display="SY2012-2013 REPORT"/>
    <hyperlink ref="LWL188" location="'SY2012-2013 REPORT'!A1" display="SY2012-2013 REPORT"/>
    <hyperlink ref="LWT188" location="'SY2012-2013 REPORT'!A1" display="SY2012-2013 REPORT"/>
    <hyperlink ref="LXB188" location="'SY2012-2013 REPORT'!A1" display="SY2012-2013 REPORT"/>
    <hyperlink ref="LXJ188" location="'SY2012-2013 REPORT'!A1" display="SY2012-2013 REPORT"/>
    <hyperlink ref="LXR188" location="'SY2012-2013 REPORT'!A1" display="SY2012-2013 REPORT"/>
    <hyperlink ref="LXZ188" location="'SY2012-2013 REPORT'!A1" display="SY2012-2013 REPORT"/>
    <hyperlink ref="LYH188" location="'SY2012-2013 REPORT'!A1" display="SY2012-2013 REPORT"/>
    <hyperlink ref="LYP188" location="'SY2012-2013 REPORT'!A1" display="SY2012-2013 REPORT"/>
    <hyperlink ref="LYX188" location="'SY2012-2013 REPORT'!A1" display="SY2012-2013 REPORT"/>
    <hyperlink ref="LZF188" location="'SY2012-2013 REPORT'!A1" display="SY2012-2013 REPORT"/>
    <hyperlink ref="LZN188" location="'SY2012-2013 REPORT'!A1" display="SY2012-2013 REPORT"/>
    <hyperlink ref="LZV188" location="'SY2012-2013 REPORT'!A1" display="SY2012-2013 REPORT"/>
    <hyperlink ref="MAD188" location="'SY2012-2013 REPORT'!A1" display="SY2012-2013 REPORT"/>
    <hyperlink ref="MAL188" location="'SY2012-2013 REPORT'!A1" display="SY2012-2013 REPORT"/>
    <hyperlink ref="MAT188" location="'SY2012-2013 REPORT'!A1" display="SY2012-2013 REPORT"/>
    <hyperlink ref="MBB188" location="'SY2012-2013 REPORT'!A1" display="SY2012-2013 REPORT"/>
    <hyperlink ref="MBJ188" location="'SY2012-2013 REPORT'!A1" display="SY2012-2013 REPORT"/>
    <hyperlink ref="MBR188" location="'SY2012-2013 REPORT'!A1" display="SY2012-2013 REPORT"/>
    <hyperlink ref="MBZ188" location="'SY2012-2013 REPORT'!A1" display="SY2012-2013 REPORT"/>
    <hyperlink ref="MCH188" location="'SY2012-2013 REPORT'!A1" display="SY2012-2013 REPORT"/>
    <hyperlink ref="MCP188" location="'SY2012-2013 REPORT'!A1" display="SY2012-2013 REPORT"/>
    <hyperlink ref="MCX188" location="'SY2012-2013 REPORT'!A1" display="SY2012-2013 REPORT"/>
    <hyperlink ref="MDF188" location="'SY2012-2013 REPORT'!A1" display="SY2012-2013 REPORT"/>
    <hyperlink ref="MDN188" location="'SY2012-2013 REPORT'!A1" display="SY2012-2013 REPORT"/>
    <hyperlink ref="MDV188" location="'SY2012-2013 REPORT'!A1" display="SY2012-2013 REPORT"/>
    <hyperlink ref="MED188" location="'SY2012-2013 REPORT'!A1" display="SY2012-2013 REPORT"/>
    <hyperlink ref="MEL188" location="'SY2012-2013 REPORT'!A1" display="SY2012-2013 REPORT"/>
    <hyperlink ref="MET188" location="'SY2012-2013 REPORT'!A1" display="SY2012-2013 REPORT"/>
    <hyperlink ref="MFB188" location="'SY2012-2013 REPORT'!A1" display="SY2012-2013 REPORT"/>
    <hyperlink ref="MFJ188" location="'SY2012-2013 REPORT'!A1" display="SY2012-2013 REPORT"/>
    <hyperlink ref="MFR188" location="'SY2012-2013 REPORT'!A1" display="SY2012-2013 REPORT"/>
    <hyperlink ref="MFZ188" location="'SY2012-2013 REPORT'!A1" display="SY2012-2013 REPORT"/>
    <hyperlink ref="MGH188" location="'SY2012-2013 REPORT'!A1" display="SY2012-2013 REPORT"/>
    <hyperlink ref="MGP188" location="'SY2012-2013 REPORT'!A1" display="SY2012-2013 REPORT"/>
    <hyperlink ref="MGX188" location="'SY2012-2013 REPORT'!A1" display="SY2012-2013 REPORT"/>
    <hyperlink ref="MHF188" location="'SY2012-2013 REPORT'!A1" display="SY2012-2013 REPORT"/>
    <hyperlink ref="MHN188" location="'SY2012-2013 REPORT'!A1" display="SY2012-2013 REPORT"/>
    <hyperlink ref="MHV188" location="'SY2012-2013 REPORT'!A1" display="SY2012-2013 REPORT"/>
    <hyperlink ref="MID188" location="'SY2012-2013 REPORT'!A1" display="SY2012-2013 REPORT"/>
    <hyperlink ref="MIL188" location="'SY2012-2013 REPORT'!A1" display="SY2012-2013 REPORT"/>
    <hyperlink ref="MIT188" location="'SY2012-2013 REPORT'!A1" display="SY2012-2013 REPORT"/>
    <hyperlink ref="MJB188" location="'SY2012-2013 REPORT'!A1" display="SY2012-2013 REPORT"/>
    <hyperlink ref="MJJ188" location="'SY2012-2013 REPORT'!A1" display="SY2012-2013 REPORT"/>
    <hyperlink ref="MJR188" location="'SY2012-2013 REPORT'!A1" display="SY2012-2013 REPORT"/>
    <hyperlink ref="MJZ188" location="'SY2012-2013 REPORT'!A1" display="SY2012-2013 REPORT"/>
    <hyperlink ref="MKH188" location="'SY2012-2013 REPORT'!A1" display="SY2012-2013 REPORT"/>
    <hyperlink ref="MKP188" location="'SY2012-2013 REPORT'!A1" display="SY2012-2013 REPORT"/>
    <hyperlink ref="MKX188" location="'SY2012-2013 REPORT'!A1" display="SY2012-2013 REPORT"/>
    <hyperlink ref="MLF188" location="'SY2012-2013 REPORT'!A1" display="SY2012-2013 REPORT"/>
    <hyperlink ref="MLN188" location="'SY2012-2013 REPORT'!A1" display="SY2012-2013 REPORT"/>
    <hyperlink ref="MLV188" location="'SY2012-2013 REPORT'!A1" display="SY2012-2013 REPORT"/>
    <hyperlink ref="MMD188" location="'SY2012-2013 REPORT'!A1" display="SY2012-2013 REPORT"/>
    <hyperlink ref="MML188" location="'SY2012-2013 REPORT'!A1" display="SY2012-2013 REPORT"/>
    <hyperlink ref="MMT188" location="'SY2012-2013 REPORT'!A1" display="SY2012-2013 REPORT"/>
    <hyperlink ref="MNB188" location="'SY2012-2013 REPORT'!A1" display="SY2012-2013 REPORT"/>
    <hyperlink ref="MNJ188" location="'SY2012-2013 REPORT'!A1" display="SY2012-2013 REPORT"/>
    <hyperlink ref="MNR188" location="'SY2012-2013 REPORT'!A1" display="SY2012-2013 REPORT"/>
    <hyperlink ref="MNZ188" location="'SY2012-2013 REPORT'!A1" display="SY2012-2013 REPORT"/>
    <hyperlink ref="MOH188" location="'SY2012-2013 REPORT'!A1" display="SY2012-2013 REPORT"/>
    <hyperlink ref="MOP188" location="'SY2012-2013 REPORT'!A1" display="SY2012-2013 REPORT"/>
    <hyperlink ref="MOX188" location="'SY2012-2013 REPORT'!A1" display="SY2012-2013 REPORT"/>
    <hyperlink ref="MPF188" location="'SY2012-2013 REPORT'!A1" display="SY2012-2013 REPORT"/>
    <hyperlink ref="MPN188" location="'SY2012-2013 REPORT'!A1" display="SY2012-2013 REPORT"/>
    <hyperlink ref="MPV188" location="'SY2012-2013 REPORT'!A1" display="SY2012-2013 REPORT"/>
    <hyperlink ref="MQD188" location="'SY2012-2013 REPORT'!A1" display="SY2012-2013 REPORT"/>
    <hyperlink ref="MQL188" location="'SY2012-2013 REPORT'!A1" display="SY2012-2013 REPORT"/>
    <hyperlink ref="MQT188" location="'SY2012-2013 REPORT'!A1" display="SY2012-2013 REPORT"/>
    <hyperlink ref="MRB188" location="'SY2012-2013 REPORT'!A1" display="SY2012-2013 REPORT"/>
    <hyperlink ref="MRJ188" location="'SY2012-2013 REPORT'!A1" display="SY2012-2013 REPORT"/>
    <hyperlink ref="MRR188" location="'SY2012-2013 REPORT'!A1" display="SY2012-2013 REPORT"/>
    <hyperlink ref="MRZ188" location="'SY2012-2013 REPORT'!A1" display="SY2012-2013 REPORT"/>
    <hyperlink ref="MSH188" location="'SY2012-2013 REPORT'!A1" display="SY2012-2013 REPORT"/>
    <hyperlink ref="MSP188" location="'SY2012-2013 REPORT'!A1" display="SY2012-2013 REPORT"/>
    <hyperlink ref="MSX188" location="'SY2012-2013 REPORT'!A1" display="SY2012-2013 REPORT"/>
    <hyperlink ref="MTF188" location="'SY2012-2013 REPORT'!A1" display="SY2012-2013 REPORT"/>
    <hyperlink ref="MTN188" location="'SY2012-2013 REPORT'!A1" display="SY2012-2013 REPORT"/>
    <hyperlink ref="MTV188" location="'SY2012-2013 REPORT'!A1" display="SY2012-2013 REPORT"/>
    <hyperlink ref="MUD188" location="'SY2012-2013 REPORT'!A1" display="SY2012-2013 REPORT"/>
    <hyperlink ref="MUL188" location="'SY2012-2013 REPORT'!A1" display="SY2012-2013 REPORT"/>
    <hyperlink ref="MUT188" location="'SY2012-2013 REPORT'!A1" display="SY2012-2013 REPORT"/>
    <hyperlink ref="MVB188" location="'SY2012-2013 REPORT'!A1" display="SY2012-2013 REPORT"/>
    <hyperlink ref="MVJ188" location="'SY2012-2013 REPORT'!A1" display="SY2012-2013 REPORT"/>
    <hyperlink ref="MVR188" location="'SY2012-2013 REPORT'!A1" display="SY2012-2013 REPORT"/>
    <hyperlink ref="MVZ188" location="'SY2012-2013 REPORT'!A1" display="SY2012-2013 REPORT"/>
    <hyperlink ref="MWH188" location="'SY2012-2013 REPORT'!A1" display="SY2012-2013 REPORT"/>
    <hyperlink ref="MWP188" location="'SY2012-2013 REPORT'!A1" display="SY2012-2013 REPORT"/>
    <hyperlink ref="MWX188" location="'SY2012-2013 REPORT'!A1" display="SY2012-2013 REPORT"/>
    <hyperlink ref="MXF188" location="'SY2012-2013 REPORT'!A1" display="SY2012-2013 REPORT"/>
    <hyperlink ref="MXN188" location="'SY2012-2013 REPORT'!A1" display="SY2012-2013 REPORT"/>
    <hyperlink ref="MXV188" location="'SY2012-2013 REPORT'!A1" display="SY2012-2013 REPORT"/>
    <hyperlink ref="MYD188" location="'SY2012-2013 REPORT'!A1" display="SY2012-2013 REPORT"/>
    <hyperlink ref="MYL188" location="'SY2012-2013 REPORT'!A1" display="SY2012-2013 REPORT"/>
    <hyperlink ref="MYT188" location="'SY2012-2013 REPORT'!A1" display="SY2012-2013 REPORT"/>
    <hyperlink ref="MZB188" location="'SY2012-2013 REPORT'!A1" display="SY2012-2013 REPORT"/>
    <hyperlink ref="MZJ188" location="'SY2012-2013 REPORT'!A1" display="SY2012-2013 REPORT"/>
    <hyperlink ref="MZR188" location="'SY2012-2013 REPORT'!A1" display="SY2012-2013 REPORT"/>
    <hyperlink ref="MZZ188" location="'SY2012-2013 REPORT'!A1" display="SY2012-2013 REPORT"/>
    <hyperlink ref="NAH188" location="'SY2012-2013 REPORT'!A1" display="SY2012-2013 REPORT"/>
    <hyperlink ref="NAP188" location="'SY2012-2013 REPORT'!A1" display="SY2012-2013 REPORT"/>
    <hyperlink ref="NAX188" location="'SY2012-2013 REPORT'!A1" display="SY2012-2013 REPORT"/>
    <hyperlink ref="NBF188" location="'SY2012-2013 REPORT'!A1" display="SY2012-2013 REPORT"/>
    <hyperlink ref="NBN188" location="'SY2012-2013 REPORT'!A1" display="SY2012-2013 REPORT"/>
    <hyperlink ref="NBV188" location="'SY2012-2013 REPORT'!A1" display="SY2012-2013 REPORT"/>
    <hyperlink ref="NCD188" location="'SY2012-2013 REPORT'!A1" display="SY2012-2013 REPORT"/>
    <hyperlink ref="NCL188" location="'SY2012-2013 REPORT'!A1" display="SY2012-2013 REPORT"/>
    <hyperlink ref="NCT188" location="'SY2012-2013 REPORT'!A1" display="SY2012-2013 REPORT"/>
    <hyperlink ref="NDB188" location="'SY2012-2013 REPORT'!A1" display="SY2012-2013 REPORT"/>
    <hyperlink ref="NDJ188" location="'SY2012-2013 REPORT'!A1" display="SY2012-2013 REPORT"/>
    <hyperlink ref="NDR188" location="'SY2012-2013 REPORT'!A1" display="SY2012-2013 REPORT"/>
    <hyperlink ref="NDZ188" location="'SY2012-2013 REPORT'!A1" display="SY2012-2013 REPORT"/>
    <hyperlink ref="NEH188" location="'SY2012-2013 REPORT'!A1" display="SY2012-2013 REPORT"/>
    <hyperlink ref="NEP188" location="'SY2012-2013 REPORT'!A1" display="SY2012-2013 REPORT"/>
    <hyperlink ref="NEX188" location="'SY2012-2013 REPORT'!A1" display="SY2012-2013 REPORT"/>
    <hyperlink ref="NFF188" location="'SY2012-2013 REPORT'!A1" display="SY2012-2013 REPORT"/>
    <hyperlink ref="NFN188" location="'SY2012-2013 REPORT'!A1" display="SY2012-2013 REPORT"/>
    <hyperlink ref="NFV188" location="'SY2012-2013 REPORT'!A1" display="SY2012-2013 REPORT"/>
    <hyperlink ref="NGD188" location="'SY2012-2013 REPORT'!A1" display="SY2012-2013 REPORT"/>
    <hyperlink ref="NGL188" location="'SY2012-2013 REPORT'!A1" display="SY2012-2013 REPORT"/>
    <hyperlink ref="NGT188" location="'SY2012-2013 REPORT'!A1" display="SY2012-2013 REPORT"/>
    <hyperlink ref="NHB188" location="'SY2012-2013 REPORT'!A1" display="SY2012-2013 REPORT"/>
    <hyperlink ref="NHJ188" location="'SY2012-2013 REPORT'!A1" display="SY2012-2013 REPORT"/>
    <hyperlink ref="NHR188" location="'SY2012-2013 REPORT'!A1" display="SY2012-2013 REPORT"/>
    <hyperlink ref="NHZ188" location="'SY2012-2013 REPORT'!A1" display="SY2012-2013 REPORT"/>
    <hyperlink ref="NIH188" location="'SY2012-2013 REPORT'!A1" display="SY2012-2013 REPORT"/>
    <hyperlink ref="NIP188" location="'SY2012-2013 REPORT'!A1" display="SY2012-2013 REPORT"/>
    <hyperlink ref="NIX188" location="'SY2012-2013 REPORT'!A1" display="SY2012-2013 REPORT"/>
    <hyperlink ref="NJF188" location="'SY2012-2013 REPORT'!A1" display="SY2012-2013 REPORT"/>
    <hyperlink ref="NJN188" location="'SY2012-2013 REPORT'!A1" display="SY2012-2013 REPORT"/>
    <hyperlink ref="NJV188" location="'SY2012-2013 REPORT'!A1" display="SY2012-2013 REPORT"/>
    <hyperlink ref="NKD188" location="'SY2012-2013 REPORT'!A1" display="SY2012-2013 REPORT"/>
    <hyperlink ref="NKL188" location="'SY2012-2013 REPORT'!A1" display="SY2012-2013 REPORT"/>
    <hyperlink ref="NKT188" location="'SY2012-2013 REPORT'!A1" display="SY2012-2013 REPORT"/>
    <hyperlink ref="NLB188" location="'SY2012-2013 REPORT'!A1" display="SY2012-2013 REPORT"/>
    <hyperlink ref="NLJ188" location="'SY2012-2013 REPORT'!A1" display="SY2012-2013 REPORT"/>
    <hyperlink ref="NLR188" location="'SY2012-2013 REPORT'!A1" display="SY2012-2013 REPORT"/>
    <hyperlink ref="NLZ188" location="'SY2012-2013 REPORT'!A1" display="SY2012-2013 REPORT"/>
    <hyperlink ref="NMH188" location="'SY2012-2013 REPORT'!A1" display="SY2012-2013 REPORT"/>
    <hyperlink ref="NMP188" location="'SY2012-2013 REPORT'!A1" display="SY2012-2013 REPORT"/>
    <hyperlink ref="NMX188" location="'SY2012-2013 REPORT'!A1" display="SY2012-2013 REPORT"/>
    <hyperlink ref="NNF188" location="'SY2012-2013 REPORT'!A1" display="SY2012-2013 REPORT"/>
    <hyperlink ref="NNN188" location="'SY2012-2013 REPORT'!A1" display="SY2012-2013 REPORT"/>
    <hyperlink ref="NNV188" location="'SY2012-2013 REPORT'!A1" display="SY2012-2013 REPORT"/>
    <hyperlink ref="NOD188" location="'SY2012-2013 REPORT'!A1" display="SY2012-2013 REPORT"/>
    <hyperlink ref="NOL188" location="'SY2012-2013 REPORT'!A1" display="SY2012-2013 REPORT"/>
    <hyperlink ref="NOT188" location="'SY2012-2013 REPORT'!A1" display="SY2012-2013 REPORT"/>
    <hyperlink ref="NPB188" location="'SY2012-2013 REPORT'!A1" display="SY2012-2013 REPORT"/>
    <hyperlink ref="NPJ188" location="'SY2012-2013 REPORT'!A1" display="SY2012-2013 REPORT"/>
    <hyperlink ref="NPR188" location="'SY2012-2013 REPORT'!A1" display="SY2012-2013 REPORT"/>
    <hyperlink ref="NPZ188" location="'SY2012-2013 REPORT'!A1" display="SY2012-2013 REPORT"/>
    <hyperlink ref="NQH188" location="'SY2012-2013 REPORT'!A1" display="SY2012-2013 REPORT"/>
    <hyperlink ref="NQP188" location="'SY2012-2013 REPORT'!A1" display="SY2012-2013 REPORT"/>
    <hyperlink ref="NQX188" location="'SY2012-2013 REPORT'!A1" display="SY2012-2013 REPORT"/>
    <hyperlink ref="NRF188" location="'SY2012-2013 REPORT'!A1" display="SY2012-2013 REPORT"/>
    <hyperlink ref="NRN188" location="'SY2012-2013 REPORT'!A1" display="SY2012-2013 REPORT"/>
    <hyperlink ref="NRV188" location="'SY2012-2013 REPORT'!A1" display="SY2012-2013 REPORT"/>
    <hyperlink ref="NSD188" location="'SY2012-2013 REPORT'!A1" display="SY2012-2013 REPORT"/>
    <hyperlink ref="NSL188" location="'SY2012-2013 REPORT'!A1" display="SY2012-2013 REPORT"/>
    <hyperlink ref="NST188" location="'SY2012-2013 REPORT'!A1" display="SY2012-2013 REPORT"/>
    <hyperlink ref="NTB188" location="'SY2012-2013 REPORT'!A1" display="SY2012-2013 REPORT"/>
    <hyperlink ref="NTJ188" location="'SY2012-2013 REPORT'!A1" display="SY2012-2013 REPORT"/>
    <hyperlink ref="NTR188" location="'SY2012-2013 REPORT'!A1" display="SY2012-2013 REPORT"/>
    <hyperlink ref="NTZ188" location="'SY2012-2013 REPORT'!A1" display="SY2012-2013 REPORT"/>
    <hyperlink ref="NUH188" location="'SY2012-2013 REPORT'!A1" display="SY2012-2013 REPORT"/>
    <hyperlink ref="NUP188" location="'SY2012-2013 REPORT'!A1" display="SY2012-2013 REPORT"/>
    <hyperlink ref="NUX188" location="'SY2012-2013 REPORT'!A1" display="SY2012-2013 REPORT"/>
    <hyperlink ref="NVF188" location="'SY2012-2013 REPORT'!A1" display="SY2012-2013 REPORT"/>
    <hyperlink ref="NVN188" location="'SY2012-2013 REPORT'!A1" display="SY2012-2013 REPORT"/>
    <hyperlink ref="NVV188" location="'SY2012-2013 REPORT'!A1" display="SY2012-2013 REPORT"/>
    <hyperlink ref="NWD188" location="'SY2012-2013 REPORT'!A1" display="SY2012-2013 REPORT"/>
    <hyperlink ref="NWL188" location="'SY2012-2013 REPORT'!A1" display="SY2012-2013 REPORT"/>
    <hyperlink ref="NWT188" location="'SY2012-2013 REPORT'!A1" display="SY2012-2013 REPORT"/>
    <hyperlink ref="NXB188" location="'SY2012-2013 REPORT'!A1" display="SY2012-2013 REPORT"/>
    <hyperlink ref="NXJ188" location="'SY2012-2013 REPORT'!A1" display="SY2012-2013 REPORT"/>
    <hyperlink ref="NXR188" location="'SY2012-2013 REPORT'!A1" display="SY2012-2013 REPORT"/>
    <hyperlink ref="NXZ188" location="'SY2012-2013 REPORT'!A1" display="SY2012-2013 REPORT"/>
    <hyperlink ref="NYH188" location="'SY2012-2013 REPORT'!A1" display="SY2012-2013 REPORT"/>
    <hyperlink ref="NYP188" location="'SY2012-2013 REPORT'!A1" display="SY2012-2013 REPORT"/>
    <hyperlink ref="NYX188" location="'SY2012-2013 REPORT'!A1" display="SY2012-2013 REPORT"/>
    <hyperlink ref="NZF188" location="'SY2012-2013 REPORT'!A1" display="SY2012-2013 REPORT"/>
    <hyperlink ref="NZN188" location="'SY2012-2013 REPORT'!A1" display="SY2012-2013 REPORT"/>
    <hyperlink ref="NZV188" location="'SY2012-2013 REPORT'!A1" display="SY2012-2013 REPORT"/>
    <hyperlink ref="OAD188" location="'SY2012-2013 REPORT'!A1" display="SY2012-2013 REPORT"/>
    <hyperlink ref="OAL188" location="'SY2012-2013 REPORT'!A1" display="SY2012-2013 REPORT"/>
    <hyperlink ref="OAT188" location="'SY2012-2013 REPORT'!A1" display="SY2012-2013 REPORT"/>
    <hyperlink ref="OBB188" location="'SY2012-2013 REPORT'!A1" display="SY2012-2013 REPORT"/>
    <hyperlink ref="OBJ188" location="'SY2012-2013 REPORT'!A1" display="SY2012-2013 REPORT"/>
    <hyperlink ref="OBR188" location="'SY2012-2013 REPORT'!A1" display="SY2012-2013 REPORT"/>
    <hyperlink ref="OBZ188" location="'SY2012-2013 REPORT'!A1" display="SY2012-2013 REPORT"/>
    <hyperlink ref="OCH188" location="'SY2012-2013 REPORT'!A1" display="SY2012-2013 REPORT"/>
    <hyperlink ref="OCP188" location="'SY2012-2013 REPORT'!A1" display="SY2012-2013 REPORT"/>
    <hyperlink ref="OCX188" location="'SY2012-2013 REPORT'!A1" display="SY2012-2013 REPORT"/>
    <hyperlink ref="ODF188" location="'SY2012-2013 REPORT'!A1" display="SY2012-2013 REPORT"/>
    <hyperlink ref="ODN188" location="'SY2012-2013 REPORT'!A1" display="SY2012-2013 REPORT"/>
    <hyperlink ref="ODV188" location="'SY2012-2013 REPORT'!A1" display="SY2012-2013 REPORT"/>
    <hyperlink ref="OED188" location="'SY2012-2013 REPORT'!A1" display="SY2012-2013 REPORT"/>
    <hyperlink ref="OEL188" location="'SY2012-2013 REPORT'!A1" display="SY2012-2013 REPORT"/>
    <hyperlink ref="OET188" location="'SY2012-2013 REPORT'!A1" display="SY2012-2013 REPORT"/>
    <hyperlink ref="OFB188" location="'SY2012-2013 REPORT'!A1" display="SY2012-2013 REPORT"/>
    <hyperlink ref="OFJ188" location="'SY2012-2013 REPORT'!A1" display="SY2012-2013 REPORT"/>
    <hyperlink ref="OFR188" location="'SY2012-2013 REPORT'!A1" display="SY2012-2013 REPORT"/>
    <hyperlink ref="OFZ188" location="'SY2012-2013 REPORT'!A1" display="SY2012-2013 REPORT"/>
    <hyperlink ref="OGH188" location="'SY2012-2013 REPORT'!A1" display="SY2012-2013 REPORT"/>
    <hyperlink ref="OGP188" location="'SY2012-2013 REPORT'!A1" display="SY2012-2013 REPORT"/>
    <hyperlink ref="OGX188" location="'SY2012-2013 REPORT'!A1" display="SY2012-2013 REPORT"/>
    <hyperlink ref="OHF188" location="'SY2012-2013 REPORT'!A1" display="SY2012-2013 REPORT"/>
    <hyperlink ref="OHN188" location="'SY2012-2013 REPORT'!A1" display="SY2012-2013 REPORT"/>
    <hyperlink ref="OHV188" location="'SY2012-2013 REPORT'!A1" display="SY2012-2013 REPORT"/>
    <hyperlink ref="OID188" location="'SY2012-2013 REPORT'!A1" display="SY2012-2013 REPORT"/>
    <hyperlink ref="OIL188" location="'SY2012-2013 REPORT'!A1" display="SY2012-2013 REPORT"/>
    <hyperlink ref="OIT188" location="'SY2012-2013 REPORT'!A1" display="SY2012-2013 REPORT"/>
    <hyperlink ref="OJB188" location="'SY2012-2013 REPORT'!A1" display="SY2012-2013 REPORT"/>
    <hyperlink ref="OJJ188" location="'SY2012-2013 REPORT'!A1" display="SY2012-2013 REPORT"/>
    <hyperlink ref="OJR188" location="'SY2012-2013 REPORT'!A1" display="SY2012-2013 REPORT"/>
    <hyperlink ref="OJZ188" location="'SY2012-2013 REPORT'!A1" display="SY2012-2013 REPORT"/>
    <hyperlink ref="OKH188" location="'SY2012-2013 REPORT'!A1" display="SY2012-2013 REPORT"/>
    <hyperlink ref="OKP188" location="'SY2012-2013 REPORT'!A1" display="SY2012-2013 REPORT"/>
    <hyperlink ref="OKX188" location="'SY2012-2013 REPORT'!A1" display="SY2012-2013 REPORT"/>
    <hyperlink ref="OLF188" location="'SY2012-2013 REPORT'!A1" display="SY2012-2013 REPORT"/>
    <hyperlink ref="OLN188" location="'SY2012-2013 REPORT'!A1" display="SY2012-2013 REPORT"/>
    <hyperlink ref="OLV188" location="'SY2012-2013 REPORT'!A1" display="SY2012-2013 REPORT"/>
    <hyperlink ref="OMD188" location="'SY2012-2013 REPORT'!A1" display="SY2012-2013 REPORT"/>
    <hyperlink ref="OML188" location="'SY2012-2013 REPORT'!A1" display="SY2012-2013 REPORT"/>
    <hyperlink ref="OMT188" location="'SY2012-2013 REPORT'!A1" display="SY2012-2013 REPORT"/>
    <hyperlink ref="ONB188" location="'SY2012-2013 REPORT'!A1" display="SY2012-2013 REPORT"/>
    <hyperlink ref="ONJ188" location="'SY2012-2013 REPORT'!A1" display="SY2012-2013 REPORT"/>
    <hyperlink ref="ONR188" location="'SY2012-2013 REPORT'!A1" display="SY2012-2013 REPORT"/>
    <hyperlink ref="ONZ188" location="'SY2012-2013 REPORT'!A1" display="SY2012-2013 REPORT"/>
    <hyperlink ref="OOH188" location="'SY2012-2013 REPORT'!A1" display="SY2012-2013 REPORT"/>
    <hyperlink ref="OOP188" location="'SY2012-2013 REPORT'!A1" display="SY2012-2013 REPORT"/>
    <hyperlink ref="OOX188" location="'SY2012-2013 REPORT'!A1" display="SY2012-2013 REPORT"/>
    <hyperlink ref="OPF188" location="'SY2012-2013 REPORT'!A1" display="SY2012-2013 REPORT"/>
    <hyperlink ref="OPN188" location="'SY2012-2013 REPORT'!A1" display="SY2012-2013 REPORT"/>
    <hyperlink ref="OPV188" location="'SY2012-2013 REPORT'!A1" display="SY2012-2013 REPORT"/>
    <hyperlink ref="OQD188" location="'SY2012-2013 REPORT'!A1" display="SY2012-2013 REPORT"/>
    <hyperlink ref="OQL188" location="'SY2012-2013 REPORT'!A1" display="SY2012-2013 REPORT"/>
    <hyperlink ref="OQT188" location="'SY2012-2013 REPORT'!A1" display="SY2012-2013 REPORT"/>
    <hyperlink ref="ORB188" location="'SY2012-2013 REPORT'!A1" display="SY2012-2013 REPORT"/>
    <hyperlink ref="ORJ188" location="'SY2012-2013 REPORT'!A1" display="SY2012-2013 REPORT"/>
    <hyperlink ref="ORR188" location="'SY2012-2013 REPORT'!A1" display="SY2012-2013 REPORT"/>
    <hyperlink ref="ORZ188" location="'SY2012-2013 REPORT'!A1" display="SY2012-2013 REPORT"/>
    <hyperlink ref="OSH188" location="'SY2012-2013 REPORT'!A1" display="SY2012-2013 REPORT"/>
    <hyperlink ref="OSP188" location="'SY2012-2013 REPORT'!A1" display="SY2012-2013 REPORT"/>
    <hyperlink ref="OSX188" location="'SY2012-2013 REPORT'!A1" display="SY2012-2013 REPORT"/>
    <hyperlink ref="OTF188" location="'SY2012-2013 REPORT'!A1" display="SY2012-2013 REPORT"/>
    <hyperlink ref="OTN188" location="'SY2012-2013 REPORT'!A1" display="SY2012-2013 REPORT"/>
    <hyperlink ref="OTV188" location="'SY2012-2013 REPORT'!A1" display="SY2012-2013 REPORT"/>
    <hyperlink ref="OUD188" location="'SY2012-2013 REPORT'!A1" display="SY2012-2013 REPORT"/>
    <hyperlink ref="OUL188" location="'SY2012-2013 REPORT'!A1" display="SY2012-2013 REPORT"/>
    <hyperlink ref="OUT188" location="'SY2012-2013 REPORT'!A1" display="SY2012-2013 REPORT"/>
    <hyperlink ref="OVB188" location="'SY2012-2013 REPORT'!A1" display="SY2012-2013 REPORT"/>
    <hyperlink ref="OVJ188" location="'SY2012-2013 REPORT'!A1" display="SY2012-2013 REPORT"/>
    <hyperlink ref="OVR188" location="'SY2012-2013 REPORT'!A1" display="SY2012-2013 REPORT"/>
    <hyperlink ref="OVZ188" location="'SY2012-2013 REPORT'!A1" display="SY2012-2013 REPORT"/>
    <hyperlink ref="OWH188" location="'SY2012-2013 REPORT'!A1" display="SY2012-2013 REPORT"/>
    <hyperlink ref="OWP188" location="'SY2012-2013 REPORT'!A1" display="SY2012-2013 REPORT"/>
    <hyperlink ref="OWX188" location="'SY2012-2013 REPORT'!A1" display="SY2012-2013 REPORT"/>
    <hyperlink ref="OXF188" location="'SY2012-2013 REPORT'!A1" display="SY2012-2013 REPORT"/>
    <hyperlink ref="OXN188" location="'SY2012-2013 REPORT'!A1" display="SY2012-2013 REPORT"/>
    <hyperlink ref="OXV188" location="'SY2012-2013 REPORT'!A1" display="SY2012-2013 REPORT"/>
    <hyperlink ref="OYD188" location="'SY2012-2013 REPORT'!A1" display="SY2012-2013 REPORT"/>
    <hyperlink ref="OYL188" location="'SY2012-2013 REPORT'!A1" display="SY2012-2013 REPORT"/>
    <hyperlink ref="OYT188" location="'SY2012-2013 REPORT'!A1" display="SY2012-2013 REPORT"/>
    <hyperlink ref="OZB188" location="'SY2012-2013 REPORT'!A1" display="SY2012-2013 REPORT"/>
    <hyperlink ref="OZJ188" location="'SY2012-2013 REPORT'!A1" display="SY2012-2013 REPORT"/>
    <hyperlink ref="OZR188" location="'SY2012-2013 REPORT'!A1" display="SY2012-2013 REPORT"/>
    <hyperlink ref="OZZ188" location="'SY2012-2013 REPORT'!A1" display="SY2012-2013 REPORT"/>
    <hyperlink ref="PAH188" location="'SY2012-2013 REPORT'!A1" display="SY2012-2013 REPORT"/>
    <hyperlink ref="PAP188" location="'SY2012-2013 REPORT'!A1" display="SY2012-2013 REPORT"/>
    <hyperlink ref="PAX188" location="'SY2012-2013 REPORT'!A1" display="SY2012-2013 REPORT"/>
    <hyperlink ref="PBF188" location="'SY2012-2013 REPORT'!A1" display="SY2012-2013 REPORT"/>
    <hyperlink ref="PBN188" location="'SY2012-2013 REPORT'!A1" display="SY2012-2013 REPORT"/>
    <hyperlink ref="PBV188" location="'SY2012-2013 REPORT'!A1" display="SY2012-2013 REPORT"/>
    <hyperlink ref="PCD188" location="'SY2012-2013 REPORT'!A1" display="SY2012-2013 REPORT"/>
    <hyperlink ref="PCL188" location="'SY2012-2013 REPORT'!A1" display="SY2012-2013 REPORT"/>
    <hyperlink ref="PCT188" location="'SY2012-2013 REPORT'!A1" display="SY2012-2013 REPORT"/>
    <hyperlink ref="PDB188" location="'SY2012-2013 REPORT'!A1" display="SY2012-2013 REPORT"/>
    <hyperlink ref="PDJ188" location="'SY2012-2013 REPORT'!A1" display="SY2012-2013 REPORT"/>
    <hyperlink ref="PDR188" location="'SY2012-2013 REPORT'!A1" display="SY2012-2013 REPORT"/>
    <hyperlink ref="PDZ188" location="'SY2012-2013 REPORT'!A1" display="SY2012-2013 REPORT"/>
    <hyperlink ref="PEH188" location="'SY2012-2013 REPORT'!A1" display="SY2012-2013 REPORT"/>
    <hyperlink ref="PEP188" location="'SY2012-2013 REPORT'!A1" display="SY2012-2013 REPORT"/>
    <hyperlink ref="PEX188" location="'SY2012-2013 REPORT'!A1" display="SY2012-2013 REPORT"/>
    <hyperlink ref="PFF188" location="'SY2012-2013 REPORT'!A1" display="SY2012-2013 REPORT"/>
    <hyperlink ref="PFN188" location="'SY2012-2013 REPORT'!A1" display="SY2012-2013 REPORT"/>
    <hyperlink ref="PFV188" location="'SY2012-2013 REPORT'!A1" display="SY2012-2013 REPORT"/>
    <hyperlink ref="PGD188" location="'SY2012-2013 REPORT'!A1" display="SY2012-2013 REPORT"/>
    <hyperlink ref="PGL188" location="'SY2012-2013 REPORT'!A1" display="SY2012-2013 REPORT"/>
    <hyperlink ref="PGT188" location="'SY2012-2013 REPORT'!A1" display="SY2012-2013 REPORT"/>
    <hyperlink ref="PHB188" location="'SY2012-2013 REPORT'!A1" display="SY2012-2013 REPORT"/>
    <hyperlink ref="PHJ188" location="'SY2012-2013 REPORT'!A1" display="SY2012-2013 REPORT"/>
    <hyperlink ref="PHR188" location="'SY2012-2013 REPORT'!A1" display="SY2012-2013 REPORT"/>
    <hyperlink ref="PHZ188" location="'SY2012-2013 REPORT'!A1" display="SY2012-2013 REPORT"/>
    <hyperlink ref="PIH188" location="'SY2012-2013 REPORT'!A1" display="SY2012-2013 REPORT"/>
    <hyperlink ref="PIP188" location="'SY2012-2013 REPORT'!A1" display="SY2012-2013 REPORT"/>
    <hyperlink ref="PIX188" location="'SY2012-2013 REPORT'!A1" display="SY2012-2013 REPORT"/>
    <hyperlink ref="PJF188" location="'SY2012-2013 REPORT'!A1" display="SY2012-2013 REPORT"/>
    <hyperlink ref="PJN188" location="'SY2012-2013 REPORT'!A1" display="SY2012-2013 REPORT"/>
    <hyperlink ref="PJV188" location="'SY2012-2013 REPORT'!A1" display="SY2012-2013 REPORT"/>
    <hyperlink ref="PKD188" location="'SY2012-2013 REPORT'!A1" display="SY2012-2013 REPORT"/>
    <hyperlink ref="PKL188" location="'SY2012-2013 REPORT'!A1" display="SY2012-2013 REPORT"/>
    <hyperlink ref="PKT188" location="'SY2012-2013 REPORT'!A1" display="SY2012-2013 REPORT"/>
    <hyperlink ref="PLB188" location="'SY2012-2013 REPORT'!A1" display="SY2012-2013 REPORT"/>
    <hyperlink ref="PLJ188" location="'SY2012-2013 REPORT'!A1" display="SY2012-2013 REPORT"/>
    <hyperlink ref="PLR188" location="'SY2012-2013 REPORT'!A1" display="SY2012-2013 REPORT"/>
    <hyperlink ref="PLZ188" location="'SY2012-2013 REPORT'!A1" display="SY2012-2013 REPORT"/>
    <hyperlink ref="PMH188" location="'SY2012-2013 REPORT'!A1" display="SY2012-2013 REPORT"/>
    <hyperlink ref="PMP188" location="'SY2012-2013 REPORT'!A1" display="SY2012-2013 REPORT"/>
    <hyperlink ref="PMX188" location="'SY2012-2013 REPORT'!A1" display="SY2012-2013 REPORT"/>
    <hyperlink ref="PNF188" location="'SY2012-2013 REPORT'!A1" display="SY2012-2013 REPORT"/>
    <hyperlink ref="PNN188" location="'SY2012-2013 REPORT'!A1" display="SY2012-2013 REPORT"/>
    <hyperlink ref="PNV188" location="'SY2012-2013 REPORT'!A1" display="SY2012-2013 REPORT"/>
    <hyperlink ref="POD188" location="'SY2012-2013 REPORT'!A1" display="SY2012-2013 REPORT"/>
    <hyperlink ref="POL188" location="'SY2012-2013 REPORT'!A1" display="SY2012-2013 REPORT"/>
    <hyperlink ref="POT188" location="'SY2012-2013 REPORT'!A1" display="SY2012-2013 REPORT"/>
    <hyperlink ref="PPB188" location="'SY2012-2013 REPORT'!A1" display="SY2012-2013 REPORT"/>
    <hyperlink ref="PPJ188" location="'SY2012-2013 REPORT'!A1" display="SY2012-2013 REPORT"/>
    <hyperlink ref="PPR188" location="'SY2012-2013 REPORT'!A1" display="SY2012-2013 REPORT"/>
    <hyperlink ref="PPZ188" location="'SY2012-2013 REPORT'!A1" display="SY2012-2013 REPORT"/>
    <hyperlink ref="PQH188" location="'SY2012-2013 REPORT'!A1" display="SY2012-2013 REPORT"/>
    <hyperlink ref="PQP188" location="'SY2012-2013 REPORT'!A1" display="SY2012-2013 REPORT"/>
    <hyperlink ref="PQX188" location="'SY2012-2013 REPORT'!A1" display="SY2012-2013 REPORT"/>
    <hyperlink ref="PRF188" location="'SY2012-2013 REPORT'!A1" display="SY2012-2013 REPORT"/>
    <hyperlink ref="PRN188" location="'SY2012-2013 REPORT'!A1" display="SY2012-2013 REPORT"/>
    <hyperlink ref="PRV188" location="'SY2012-2013 REPORT'!A1" display="SY2012-2013 REPORT"/>
    <hyperlink ref="PSD188" location="'SY2012-2013 REPORT'!A1" display="SY2012-2013 REPORT"/>
    <hyperlink ref="PSL188" location="'SY2012-2013 REPORT'!A1" display="SY2012-2013 REPORT"/>
    <hyperlink ref="PST188" location="'SY2012-2013 REPORT'!A1" display="SY2012-2013 REPORT"/>
    <hyperlink ref="PTB188" location="'SY2012-2013 REPORT'!A1" display="SY2012-2013 REPORT"/>
    <hyperlink ref="PTJ188" location="'SY2012-2013 REPORT'!A1" display="SY2012-2013 REPORT"/>
    <hyperlink ref="PTR188" location="'SY2012-2013 REPORT'!A1" display="SY2012-2013 REPORT"/>
    <hyperlink ref="PTZ188" location="'SY2012-2013 REPORT'!A1" display="SY2012-2013 REPORT"/>
    <hyperlink ref="PUH188" location="'SY2012-2013 REPORT'!A1" display="SY2012-2013 REPORT"/>
    <hyperlink ref="PUP188" location="'SY2012-2013 REPORT'!A1" display="SY2012-2013 REPORT"/>
    <hyperlink ref="PUX188" location="'SY2012-2013 REPORT'!A1" display="SY2012-2013 REPORT"/>
    <hyperlink ref="PVF188" location="'SY2012-2013 REPORT'!A1" display="SY2012-2013 REPORT"/>
    <hyperlink ref="PVN188" location="'SY2012-2013 REPORT'!A1" display="SY2012-2013 REPORT"/>
    <hyperlink ref="PVV188" location="'SY2012-2013 REPORT'!A1" display="SY2012-2013 REPORT"/>
    <hyperlink ref="PWD188" location="'SY2012-2013 REPORT'!A1" display="SY2012-2013 REPORT"/>
    <hyperlink ref="PWL188" location="'SY2012-2013 REPORT'!A1" display="SY2012-2013 REPORT"/>
    <hyperlink ref="PWT188" location="'SY2012-2013 REPORT'!A1" display="SY2012-2013 REPORT"/>
    <hyperlink ref="PXB188" location="'SY2012-2013 REPORT'!A1" display="SY2012-2013 REPORT"/>
    <hyperlink ref="PXJ188" location="'SY2012-2013 REPORT'!A1" display="SY2012-2013 REPORT"/>
    <hyperlink ref="PXR188" location="'SY2012-2013 REPORT'!A1" display="SY2012-2013 REPORT"/>
    <hyperlink ref="PXZ188" location="'SY2012-2013 REPORT'!A1" display="SY2012-2013 REPORT"/>
    <hyperlink ref="PYH188" location="'SY2012-2013 REPORT'!A1" display="SY2012-2013 REPORT"/>
    <hyperlink ref="PYP188" location="'SY2012-2013 REPORT'!A1" display="SY2012-2013 REPORT"/>
    <hyperlink ref="PYX188" location="'SY2012-2013 REPORT'!A1" display="SY2012-2013 REPORT"/>
    <hyperlink ref="PZF188" location="'SY2012-2013 REPORT'!A1" display="SY2012-2013 REPORT"/>
    <hyperlink ref="PZN188" location="'SY2012-2013 REPORT'!A1" display="SY2012-2013 REPORT"/>
    <hyperlink ref="PZV188" location="'SY2012-2013 REPORT'!A1" display="SY2012-2013 REPORT"/>
    <hyperlink ref="QAD188" location="'SY2012-2013 REPORT'!A1" display="SY2012-2013 REPORT"/>
    <hyperlink ref="QAL188" location="'SY2012-2013 REPORT'!A1" display="SY2012-2013 REPORT"/>
    <hyperlink ref="QAT188" location="'SY2012-2013 REPORT'!A1" display="SY2012-2013 REPORT"/>
    <hyperlink ref="QBB188" location="'SY2012-2013 REPORT'!A1" display="SY2012-2013 REPORT"/>
    <hyperlink ref="QBJ188" location="'SY2012-2013 REPORT'!A1" display="SY2012-2013 REPORT"/>
    <hyperlink ref="QBR188" location="'SY2012-2013 REPORT'!A1" display="SY2012-2013 REPORT"/>
    <hyperlink ref="QBZ188" location="'SY2012-2013 REPORT'!A1" display="SY2012-2013 REPORT"/>
    <hyperlink ref="QCH188" location="'SY2012-2013 REPORT'!A1" display="SY2012-2013 REPORT"/>
    <hyperlink ref="QCP188" location="'SY2012-2013 REPORT'!A1" display="SY2012-2013 REPORT"/>
    <hyperlink ref="QCX188" location="'SY2012-2013 REPORT'!A1" display="SY2012-2013 REPORT"/>
    <hyperlink ref="QDF188" location="'SY2012-2013 REPORT'!A1" display="SY2012-2013 REPORT"/>
    <hyperlink ref="QDN188" location="'SY2012-2013 REPORT'!A1" display="SY2012-2013 REPORT"/>
    <hyperlink ref="QDV188" location="'SY2012-2013 REPORT'!A1" display="SY2012-2013 REPORT"/>
    <hyperlink ref="QED188" location="'SY2012-2013 REPORT'!A1" display="SY2012-2013 REPORT"/>
    <hyperlink ref="QEL188" location="'SY2012-2013 REPORT'!A1" display="SY2012-2013 REPORT"/>
    <hyperlink ref="QET188" location="'SY2012-2013 REPORT'!A1" display="SY2012-2013 REPORT"/>
    <hyperlink ref="QFB188" location="'SY2012-2013 REPORT'!A1" display="SY2012-2013 REPORT"/>
    <hyperlink ref="QFJ188" location="'SY2012-2013 REPORT'!A1" display="SY2012-2013 REPORT"/>
    <hyperlink ref="QFR188" location="'SY2012-2013 REPORT'!A1" display="SY2012-2013 REPORT"/>
    <hyperlink ref="QFZ188" location="'SY2012-2013 REPORT'!A1" display="SY2012-2013 REPORT"/>
    <hyperlink ref="QGH188" location="'SY2012-2013 REPORT'!A1" display="SY2012-2013 REPORT"/>
    <hyperlink ref="QGP188" location="'SY2012-2013 REPORT'!A1" display="SY2012-2013 REPORT"/>
    <hyperlink ref="QGX188" location="'SY2012-2013 REPORT'!A1" display="SY2012-2013 REPORT"/>
    <hyperlink ref="QHF188" location="'SY2012-2013 REPORT'!A1" display="SY2012-2013 REPORT"/>
    <hyperlink ref="QHN188" location="'SY2012-2013 REPORT'!A1" display="SY2012-2013 REPORT"/>
    <hyperlink ref="QHV188" location="'SY2012-2013 REPORT'!A1" display="SY2012-2013 REPORT"/>
    <hyperlink ref="QID188" location="'SY2012-2013 REPORT'!A1" display="SY2012-2013 REPORT"/>
    <hyperlink ref="QIL188" location="'SY2012-2013 REPORT'!A1" display="SY2012-2013 REPORT"/>
    <hyperlink ref="QIT188" location="'SY2012-2013 REPORT'!A1" display="SY2012-2013 REPORT"/>
    <hyperlink ref="QJB188" location="'SY2012-2013 REPORT'!A1" display="SY2012-2013 REPORT"/>
    <hyperlink ref="QJJ188" location="'SY2012-2013 REPORT'!A1" display="SY2012-2013 REPORT"/>
    <hyperlink ref="QJR188" location="'SY2012-2013 REPORT'!A1" display="SY2012-2013 REPORT"/>
    <hyperlink ref="QJZ188" location="'SY2012-2013 REPORT'!A1" display="SY2012-2013 REPORT"/>
    <hyperlink ref="QKH188" location="'SY2012-2013 REPORT'!A1" display="SY2012-2013 REPORT"/>
    <hyperlink ref="QKP188" location="'SY2012-2013 REPORT'!A1" display="SY2012-2013 REPORT"/>
    <hyperlink ref="QKX188" location="'SY2012-2013 REPORT'!A1" display="SY2012-2013 REPORT"/>
    <hyperlink ref="QLF188" location="'SY2012-2013 REPORT'!A1" display="SY2012-2013 REPORT"/>
    <hyperlink ref="QLN188" location="'SY2012-2013 REPORT'!A1" display="SY2012-2013 REPORT"/>
    <hyperlink ref="QLV188" location="'SY2012-2013 REPORT'!A1" display="SY2012-2013 REPORT"/>
    <hyperlink ref="QMD188" location="'SY2012-2013 REPORT'!A1" display="SY2012-2013 REPORT"/>
    <hyperlink ref="QML188" location="'SY2012-2013 REPORT'!A1" display="SY2012-2013 REPORT"/>
    <hyperlink ref="QMT188" location="'SY2012-2013 REPORT'!A1" display="SY2012-2013 REPORT"/>
    <hyperlink ref="QNB188" location="'SY2012-2013 REPORT'!A1" display="SY2012-2013 REPORT"/>
    <hyperlink ref="QNJ188" location="'SY2012-2013 REPORT'!A1" display="SY2012-2013 REPORT"/>
    <hyperlink ref="QNR188" location="'SY2012-2013 REPORT'!A1" display="SY2012-2013 REPORT"/>
    <hyperlink ref="QNZ188" location="'SY2012-2013 REPORT'!A1" display="SY2012-2013 REPORT"/>
    <hyperlink ref="QOH188" location="'SY2012-2013 REPORT'!A1" display="SY2012-2013 REPORT"/>
    <hyperlink ref="QOP188" location="'SY2012-2013 REPORT'!A1" display="SY2012-2013 REPORT"/>
    <hyperlink ref="QOX188" location="'SY2012-2013 REPORT'!A1" display="SY2012-2013 REPORT"/>
    <hyperlink ref="QPF188" location="'SY2012-2013 REPORT'!A1" display="SY2012-2013 REPORT"/>
    <hyperlink ref="QPN188" location="'SY2012-2013 REPORT'!A1" display="SY2012-2013 REPORT"/>
    <hyperlink ref="QPV188" location="'SY2012-2013 REPORT'!A1" display="SY2012-2013 REPORT"/>
    <hyperlink ref="QQD188" location="'SY2012-2013 REPORT'!A1" display="SY2012-2013 REPORT"/>
    <hyperlink ref="QQL188" location="'SY2012-2013 REPORT'!A1" display="SY2012-2013 REPORT"/>
    <hyperlink ref="QQT188" location="'SY2012-2013 REPORT'!A1" display="SY2012-2013 REPORT"/>
    <hyperlink ref="QRB188" location="'SY2012-2013 REPORT'!A1" display="SY2012-2013 REPORT"/>
    <hyperlink ref="QRJ188" location="'SY2012-2013 REPORT'!A1" display="SY2012-2013 REPORT"/>
    <hyperlink ref="QRR188" location="'SY2012-2013 REPORT'!A1" display="SY2012-2013 REPORT"/>
    <hyperlink ref="QRZ188" location="'SY2012-2013 REPORT'!A1" display="SY2012-2013 REPORT"/>
    <hyperlink ref="QSH188" location="'SY2012-2013 REPORT'!A1" display="SY2012-2013 REPORT"/>
    <hyperlink ref="QSP188" location="'SY2012-2013 REPORT'!A1" display="SY2012-2013 REPORT"/>
    <hyperlink ref="QSX188" location="'SY2012-2013 REPORT'!A1" display="SY2012-2013 REPORT"/>
    <hyperlink ref="QTF188" location="'SY2012-2013 REPORT'!A1" display="SY2012-2013 REPORT"/>
    <hyperlink ref="QTN188" location="'SY2012-2013 REPORT'!A1" display="SY2012-2013 REPORT"/>
    <hyperlink ref="QTV188" location="'SY2012-2013 REPORT'!A1" display="SY2012-2013 REPORT"/>
    <hyperlink ref="QUD188" location="'SY2012-2013 REPORT'!A1" display="SY2012-2013 REPORT"/>
    <hyperlink ref="QUL188" location="'SY2012-2013 REPORT'!A1" display="SY2012-2013 REPORT"/>
    <hyperlink ref="QUT188" location="'SY2012-2013 REPORT'!A1" display="SY2012-2013 REPORT"/>
    <hyperlink ref="QVB188" location="'SY2012-2013 REPORT'!A1" display="SY2012-2013 REPORT"/>
    <hyperlink ref="QVJ188" location="'SY2012-2013 REPORT'!A1" display="SY2012-2013 REPORT"/>
    <hyperlink ref="QVR188" location="'SY2012-2013 REPORT'!A1" display="SY2012-2013 REPORT"/>
    <hyperlink ref="QVZ188" location="'SY2012-2013 REPORT'!A1" display="SY2012-2013 REPORT"/>
    <hyperlink ref="QWH188" location="'SY2012-2013 REPORT'!A1" display="SY2012-2013 REPORT"/>
    <hyperlink ref="QWP188" location="'SY2012-2013 REPORT'!A1" display="SY2012-2013 REPORT"/>
    <hyperlink ref="QWX188" location="'SY2012-2013 REPORT'!A1" display="SY2012-2013 REPORT"/>
    <hyperlink ref="QXF188" location="'SY2012-2013 REPORT'!A1" display="SY2012-2013 REPORT"/>
    <hyperlink ref="QXN188" location="'SY2012-2013 REPORT'!A1" display="SY2012-2013 REPORT"/>
    <hyperlink ref="QXV188" location="'SY2012-2013 REPORT'!A1" display="SY2012-2013 REPORT"/>
    <hyperlink ref="QYD188" location="'SY2012-2013 REPORT'!A1" display="SY2012-2013 REPORT"/>
    <hyperlink ref="QYL188" location="'SY2012-2013 REPORT'!A1" display="SY2012-2013 REPORT"/>
    <hyperlink ref="QYT188" location="'SY2012-2013 REPORT'!A1" display="SY2012-2013 REPORT"/>
    <hyperlink ref="QZB188" location="'SY2012-2013 REPORT'!A1" display="SY2012-2013 REPORT"/>
    <hyperlink ref="QZJ188" location="'SY2012-2013 REPORT'!A1" display="SY2012-2013 REPORT"/>
    <hyperlink ref="QZR188" location="'SY2012-2013 REPORT'!A1" display="SY2012-2013 REPORT"/>
    <hyperlink ref="QZZ188" location="'SY2012-2013 REPORT'!A1" display="SY2012-2013 REPORT"/>
    <hyperlink ref="RAH188" location="'SY2012-2013 REPORT'!A1" display="SY2012-2013 REPORT"/>
    <hyperlink ref="RAP188" location="'SY2012-2013 REPORT'!A1" display="SY2012-2013 REPORT"/>
    <hyperlink ref="RAX188" location="'SY2012-2013 REPORT'!A1" display="SY2012-2013 REPORT"/>
    <hyperlink ref="RBF188" location="'SY2012-2013 REPORT'!A1" display="SY2012-2013 REPORT"/>
    <hyperlink ref="RBN188" location="'SY2012-2013 REPORT'!A1" display="SY2012-2013 REPORT"/>
    <hyperlink ref="RBV188" location="'SY2012-2013 REPORT'!A1" display="SY2012-2013 REPORT"/>
    <hyperlink ref="RCD188" location="'SY2012-2013 REPORT'!A1" display="SY2012-2013 REPORT"/>
    <hyperlink ref="RCL188" location="'SY2012-2013 REPORT'!A1" display="SY2012-2013 REPORT"/>
    <hyperlink ref="RCT188" location="'SY2012-2013 REPORT'!A1" display="SY2012-2013 REPORT"/>
    <hyperlink ref="RDB188" location="'SY2012-2013 REPORT'!A1" display="SY2012-2013 REPORT"/>
    <hyperlink ref="RDJ188" location="'SY2012-2013 REPORT'!A1" display="SY2012-2013 REPORT"/>
    <hyperlink ref="RDR188" location="'SY2012-2013 REPORT'!A1" display="SY2012-2013 REPORT"/>
    <hyperlink ref="RDZ188" location="'SY2012-2013 REPORT'!A1" display="SY2012-2013 REPORT"/>
    <hyperlink ref="REH188" location="'SY2012-2013 REPORT'!A1" display="SY2012-2013 REPORT"/>
    <hyperlink ref="REP188" location="'SY2012-2013 REPORT'!A1" display="SY2012-2013 REPORT"/>
    <hyperlink ref="REX188" location="'SY2012-2013 REPORT'!A1" display="SY2012-2013 REPORT"/>
    <hyperlink ref="RFF188" location="'SY2012-2013 REPORT'!A1" display="SY2012-2013 REPORT"/>
    <hyperlink ref="RFN188" location="'SY2012-2013 REPORT'!A1" display="SY2012-2013 REPORT"/>
    <hyperlink ref="RFV188" location="'SY2012-2013 REPORT'!A1" display="SY2012-2013 REPORT"/>
    <hyperlink ref="RGD188" location="'SY2012-2013 REPORT'!A1" display="SY2012-2013 REPORT"/>
    <hyperlink ref="RGL188" location="'SY2012-2013 REPORT'!A1" display="SY2012-2013 REPORT"/>
    <hyperlink ref="RGT188" location="'SY2012-2013 REPORT'!A1" display="SY2012-2013 REPORT"/>
    <hyperlink ref="RHB188" location="'SY2012-2013 REPORT'!A1" display="SY2012-2013 REPORT"/>
    <hyperlink ref="RHJ188" location="'SY2012-2013 REPORT'!A1" display="SY2012-2013 REPORT"/>
    <hyperlink ref="RHR188" location="'SY2012-2013 REPORT'!A1" display="SY2012-2013 REPORT"/>
    <hyperlink ref="RHZ188" location="'SY2012-2013 REPORT'!A1" display="SY2012-2013 REPORT"/>
    <hyperlink ref="RIH188" location="'SY2012-2013 REPORT'!A1" display="SY2012-2013 REPORT"/>
    <hyperlink ref="RIP188" location="'SY2012-2013 REPORT'!A1" display="SY2012-2013 REPORT"/>
    <hyperlink ref="RIX188" location="'SY2012-2013 REPORT'!A1" display="SY2012-2013 REPORT"/>
    <hyperlink ref="RJF188" location="'SY2012-2013 REPORT'!A1" display="SY2012-2013 REPORT"/>
    <hyperlink ref="RJN188" location="'SY2012-2013 REPORT'!A1" display="SY2012-2013 REPORT"/>
    <hyperlink ref="RJV188" location="'SY2012-2013 REPORT'!A1" display="SY2012-2013 REPORT"/>
    <hyperlink ref="RKD188" location="'SY2012-2013 REPORT'!A1" display="SY2012-2013 REPORT"/>
    <hyperlink ref="RKL188" location="'SY2012-2013 REPORT'!A1" display="SY2012-2013 REPORT"/>
    <hyperlink ref="RKT188" location="'SY2012-2013 REPORT'!A1" display="SY2012-2013 REPORT"/>
    <hyperlink ref="RLB188" location="'SY2012-2013 REPORT'!A1" display="SY2012-2013 REPORT"/>
    <hyperlink ref="RLJ188" location="'SY2012-2013 REPORT'!A1" display="SY2012-2013 REPORT"/>
    <hyperlink ref="RLR188" location="'SY2012-2013 REPORT'!A1" display="SY2012-2013 REPORT"/>
    <hyperlink ref="RLZ188" location="'SY2012-2013 REPORT'!A1" display="SY2012-2013 REPORT"/>
    <hyperlink ref="RMH188" location="'SY2012-2013 REPORT'!A1" display="SY2012-2013 REPORT"/>
    <hyperlink ref="RMP188" location="'SY2012-2013 REPORT'!A1" display="SY2012-2013 REPORT"/>
    <hyperlink ref="RMX188" location="'SY2012-2013 REPORT'!A1" display="SY2012-2013 REPORT"/>
    <hyperlink ref="RNF188" location="'SY2012-2013 REPORT'!A1" display="SY2012-2013 REPORT"/>
    <hyperlink ref="RNN188" location="'SY2012-2013 REPORT'!A1" display="SY2012-2013 REPORT"/>
    <hyperlink ref="RNV188" location="'SY2012-2013 REPORT'!A1" display="SY2012-2013 REPORT"/>
    <hyperlink ref="ROD188" location="'SY2012-2013 REPORT'!A1" display="SY2012-2013 REPORT"/>
    <hyperlink ref="ROL188" location="'SY2012-2013 REPORT'!A1" display="SY2012-2013 REPORT"/>
    <hyperlink ref="ROT188" location="'SY2012-2013 REPORT'!A1" display="SY2012-2013 REPORT"/>
    <hyperlink ref="RPB188" location="'SY2012-2013 REPORT'!A1" display="SY2012-2013 REPORT"/>
    <hyperlink ref="RPJ188" location="'SY2012-2013 REPORT'!A1" display="SY2012-2013 REPORT"/>
    <hyperlink ref="RPR188" location="'SY2012-2013 REPORT'!A1" display="SY2012-2013 REPORT"/>
    <hyperlink ref="RPZ188" location="'SY2012-2013 REPORT'!A1" display="SY2012-2013 REPORT"/>
    <hyperlink ref="RQH188" location="'SY2012-2013 REPORT'!A1" display="SY2012-2013 REPORT"/>
    <hyperlink ref="RQP188" location="'SY2012-2013 REPORT'!A1" display="SY2012-2013 REPORT"/>
    <hyperlink ref="RQX188" location="'SY2012-2013 REPORT'!A1" display="SY2012-2013 REPORT"/>
    <hyperlink ref="RRF188" location="'SY2012-2013 REPORT'!A1" display="SY2012-2013 REPORT"/>
    <hyperlink ref="RRN188" location="'SY2012-2013 REPORT'!A1" display="SY2012-2013 REPORT"/>
    <hyperlink ref="RRV188" location="'SY2012-2013 REPORT'!A1" display="SY2012-2013 REPORT"/>
    <hyperlink ref="RSD188" location="'SY2012-2013 REPORT'!A1" display="SY2012-2013 REPORT"/>
    <hyperlink ref="RSL188" location="'SY2012-2013 REPORT'!A1" display="SY2012-2013 REPORT"/>
    <hyperlink ref="RST188" location="'SY2012-2013 REPORT'!A1" display="SY2012-2013 REPORT"/>
    <hyperlink ref="RTB188" location="'SY2012-2013 REPORT'!A1" display="SY2012-2013 REPORT"/>
    <hyperlink ref="RTJ188" location="'SY2012-2013 REPORT'!A1" display="SY2012-2013 REPORT"/>
    <hyperlink ref="RTR188" location="'SY2012-2013 REPORT'!A1" display="SY2012-2013 REPORT"/>
    <hyperlink ref="RTZ188" location="'SY2012-2013 REPORT'!A1" display="SY2012-2013 REPORT"/>
    <hyperlink ref="RUH188" location="'SY2012-2013 REPORT'!A1" display="SY2012-2013 REPORT"/>
    <hyperlink ref="RUP188" location="'SY2012-2013 REPORT'!A1" display="SY2012-2013 REPORT"/>
    <hyperlink ref="RUX188" location="'SY2012-2013 REPORT'!A1" display="SY2012-2013 REPORT"/>
    <hyperlink ref="RVF188" location="'SY2012-2013 REPORT'!A1" display="SY2012-2013 REPORT"/>
    <hyperlink ref="RVN188" location="'SY2012-2013 REPORT'!A1" display="SY2012-2013 REPORT"/>
    <hyperlink ref="RVV188" location="'SY2012-2013 REPORT'!A1" display="SY2012-2013 REPORT"/>
    <hyperlink ref="RWD188" location="'SY2012-2013 REPORT'!A1" display="SY2012-2013 REPORT"/>
    <hyperlink ref="RWL188" location="'SY2012-2013 REPORT'!A1" display="SY2012-2013 REPORT"/>
    <hyperlink ref="RWT188" location="'SY2012-2013 REPORT'!A1" display="SY2012-2013 REPORT"/>
    <hyperlink ref="RXB188" location="'SY2012-2013 REPORT'!A1" display="SY2012-2013 REPORT"/>
    <hyperlink ref="RXJ188" location="'SY2012-2013 REPORT'!A1" display="SY2012-2013 REPORT"/>
    <hyperlink ref="RXR188" location="'SY2012-2013 REPORT'!A1" display="SY2012-2013 REPORT"/>
    <hyperlink ref="RXZ188" location="'SY2012-2013 REPORT'!A1" display="SY2012-2013 REPORT"/>
    <hyperlink ref="RYH188" location="'SY2012-2013 REPORT'!A1" display="SY2012-2013 REPORT"/>
    <hyperlink ref="RYP188" location="'SY2012-2013 REPORT'!A1" display="SY2012-2013 REPORT"/>
    <hyperlink ref="RYX188" location="'SY2012-2013 REPORT'!A1" display="SY2012-2013 REPORT"/>
    <hyperlink ref="RZF188" location="'SY2012-2013 REPORT'!A1" display="SY2012-2013 REPORT"/>
    <hyperlink ref="RZN188" location="'SY2012-2013 REPORT'!A1" display="SY2012-2013 REPORT"/>
    <hyperlink ref="RZV188" location="'SY2012-2013 REPORT'!A1" display="SY2012-2013 REPORT"/>
    <hyperlink ref="SAD188" location="'SY2012-2013 REPORT'!A1" display="SY2012-2013 REPORT"/>
    <hyperlink ref="SAL188" location="'SY2012-2013 REPORT'!A1" display="SY2012-2013 REPORT"/>
    <hyperlink ref="SAT188" location="'SY2012-2013 REPORT'!A1" display="SY2012-2013 REPORT"/>
    <hyperlink ref="SBB188" location="'SY2012-2013 REPORT'!A1" display="SY2012-2013 REPORT"/>
    <hyperlink ref="SBJ188" location="'SY2012-2013 REPORT'!A1" display="SY2012-2013 REPORT"/>
    <hyperlink ref="SBR188" location="'SY2012-2013 REPORT'!A1" display="SY2012-2013 REPORT"/>
    <hyperlink ref="SBZ188" location="'SY2012-2013 REPORT'!A1" display="SY2012-2013 REPORT"/>
    <hyperlink ref="SCH188" location="'SY2012-2013 REPORT'!A1" display="SY2012-2013 REPORT"/>
    <hyperlink ref="SCP188" location="'SY2012-2013 REPORT'!A1" display="SY2012-2013 REPORT"/>
    <hyperlink ref="SCX188" location="'SY2012-2013 REPORT'!A1" display="SY2012-2013 REPORT"/>
    <hyperlink ref="SDF188" location="'SY2012-2013 REPORT'!A1" display="SY2012-2013 REPORT"/>
    <hyperlink ref="SDN188" location="'SY2012-2013 REPORT'!A1" display="SY2012-2013 REPORT"/>
    <hyperlink ref="SDV188" location="'SY2012-2013 REPORT'!A1" display="SY2012-2013 REPORT"/>
    <hyperlink ref="SED188" location="'SY2012-2013 REPORT'!A1" display="SY2012-2013 REPORT"/>
    <hyperlink ref="SEL188" location="'SY2012-2013 REPORT'!A1" display="SY2012-2013 REPORT"/>
    <hyperlink ref="SET188" location="'SY2012-2013 REPORT'!A1" display="SY2012-2013 REPORT"/>
    <hyperlink ref="SFB188" location="'SY2012-2013 REPORT'!A1" display="SY2012-2013 REPORT"/>
    <hyperlink ref="SFJ188" location="'SY2012-2013 REPORT'!A1" display="SY2012-2013 REPORT"/>
    <hyperlink ref="SFR188" location="'SY2012-2013 REPORT'!A1" display="SY2012-2013 REPORT"/>
    <hyperlink ref="SFZ188" location="'SY2012-2013 REPORT'!A1" display="SY2012-2013 REPORT"/>
    <hyperlink ref="SGH188" location="'SY2012-2013 REPORT'!A1" display="SY2012-2013 REPORT"/>
    <hyperlink ref="SGP188" location="'SY2012-2013 REPORT'!A1" display="SY2012-2013 REPORT"/>
    <hyperlink ref="SGX188" location="'SY2012-2013 REPORT'!A1" display="SY2012-2013 REPORT"/>
    <hyperlink ref="SHF188" location="'SY2012-2013 REPORT'!A1" display="SY2012-2013 REPORT"/>
    <hyperlink ref="SHN188" location="'SY2012-2013 REPORT'!A1" display="SY2012-2013 REPORT"/>
    <hyperlink ref="SHV188" location="'SY2012-2013 REPORT'!A1" display="SY2012-2013 REPORT"/>
    <hyperlink ref="SID188" location="'SY2012-2013 REPORT'!A1" display="SY2012-2013 REPORT"/>
    <hyperlink ref="SIL188" location="'SY2012-2013 REPORT'!A1" display="SY2012-2013 REPORT"/>
    <hyperlink ref="SIT188" location="'SY2012-2013 REPORT'!A1" display="SY2012-2013 REPORT"/>
    <hyperlink ref="SJB188" location="'SY2012-2013 REPORT'!A1" display="SY2012-2013 REPORT"/>
    <hyperlink ref="SJJ188" location="'SY2012-2013 REPORT'!A1" display="SY2012-2013 REPORT"/>
    <hyperlink ref="SJR188" location="'SY2012-2013 REPORT'!A1" display="SY2012-2013 REPORT"/>
    <hyperlink ref="SJZ188" location="'SY2012-2013 REPORT'!A1" display="SY2012-2013 REPORT"/>
    <hyperlink ref="SKH188" location="'SY2012-2013 REPORT'!A1" display="SY2012-2013 REPORT"/>
    <hyperlink ref="SKP188" location="'SY2012-2013 REPORT'!A1" display="SY2012-2013 REPORT"/>
    <hyperlink ref="SKX188" location="'SY2012-2013 REPORT'!A1" display="SY2012-2013 REPORT"/>
    <hyperlink ref="SLF188" location="'SY2012-2013 REPORT'!A1" display="SY2012-2013 REPORT"/>
    <hyperlink ref="SLN188" location="'SY2012-2013 REPORT'!A1" display="SY2012-2013 REPORT"/>
    <hyperlink ref="SLV188" location="'SY2012-2013 REPORT'!A1" display="SY2012-2013 REPORT"/>
    <hyperlink ref="SMD188" location="'SY2012-2013 REPORT'!A1" display="SY2012-2013 REPORT"/>
    <hyperlink ref="SML188" location="'SY2012-2013 REPORT'!A1" display="SY2012-2013 REPORT"/>
    <hyperlink ref="SMT188" location="'SY2012-2013 REPORT'!A1" display="SY2012-2013 REPORT"/>
    <hyperlink ref="SNB188" location="'SY2012-2013 REPORT'!A1" display="SY2012-2013 REPORT"/>
    <hyperlink ref="SNJ188" location="'SY2012-2013 REPORT'!A1" display="SY2012-2013 REPORT"/>
    <hyperlink ref="SNR188" location="'SY2012-2013 REPORT'!A1" display="SY2012-2013 REPORT"/>
    <hyperlink ref="SNZ188" location="'SY2012-2013 REPORT'!A1" display="SY2012-2013 REPORT"/>
    <hyperlink ref="SOH188" location="'SY2012-2013 REPORT'!A1" display="SY2012-2013 REPORT"/>
    <hyperlink ref="SOP188" location="'SY2012-2013 REPORT'!A1" display="SY2012-2013 REPORT"/>
    <hyperlink ref="SOX188" location="'SY2012-2013 REPORT'!A1" display="SY2012-2013 REPORT"/>
    <hyperlink ref="SPF188" location="'SY2012-2013 REPORT'!A1" display="SY2012-2013 REPORT"/>
    <hyperlink ref="SPN188" location="'SY2012-2013 REPORT'!A1" display="SY2012-2013 REPORT"/>
    <hyperlink ref="SPV188" location="'SY2012-2013 REPORT'!A1" display="SY2012-2013 REPORT"/>
    <hyperlink ref="SQD188" location="'SY2012-2013 REPORT'!A1" display="SY2012-2013 REPORT"/>
    <hyperlink ref="SQL188" location="'SY2012-2013 REPORT'!A1" display="SY2012-2013 REPORT"/>
    <hyperlink ref="SQT188" location="'SY2012-2013 REPORT'!A1" display="SY2012-2013 REPORT"/>
    <hyperlink ref="SRB188" location="'SY2012-2013 REPORT'!A1" display="SY2012-2013 REPORT"/>
    <hyperlink ref="SRJ188" location="'SY2012-2013 REPORT'!A1" display="SY2012-2013 REPORT"/>
    <hyperlink ref="SRR188" location="'SY2012-2013 REPORT'!A1" display="SY2012-2013 REPORT"/>
    <hyperlink ref="SRZ188" location="'SY2012-2013 REPORT'!A1" display="SY2012-2013 REPORT"/>
    <hyperlink ref="SSH188" location="'SY2012-2013 REPORT'!A1" display="SY2012-2013 REPORT"/>
    <hyperlink ref="SSP188" location="'SY2012-2013 REPORT'!A1" display="SY2012-2013 REPORT"/>
    <hyperlink ref="SSX188" location="'SY2012-2013 REPORT'!A1" display="SY2012-2013 REPORT"/>
    <hyperlink ref="STF188" location="'SY2012-2013 REPORT'!A1" display="SY2012-2013 REPORT"/>
    <hyperlink ref="STN188" location="'SY2012-2013 REPORT'!A1" display="SY2012-2013 REPORT"/>
    <hyperlink ref="STV188" location="'SY2012-2013 REPORT'!A1" display="SY2012-2013 REPORT"/>
    <hyperlink ref="SUD188" location="'SY2012-2013 REPORT'!A1" display="SY2012-2013 REPORT"/>
    <hyperlink ref="SUL188" location="'SY2012-2013 REPORT'!A1" display="SY2012-2013 REPORT"/>
    <hyperlink ref="SUT188" location="'SY2012-2013 REPORT'!A1" display="SY2012-2013 REPORT"/>
    <hyperlink ref="SVB188" location="'SY2012-2013 REPORT'!A1" display="SY2012-2013 REPORT"/>
    <hyperlink ref="SVJ188" location="'SY2012-2013 REPORT'!A1" display="SY2012-2013 REPORT"/>
    <hyperlink ref="SVR188" location="'SY2012-2013 REPORT'!A1" display="SY2012-2013 REPORT"/>
    <hyperlink ref="SVZ188" location="'SY2012-2013 REPORT'!A1" display="SY2012-2013 REPORT"/>
    <hyperlink ref="SWH188" location="'SY2012-2013 REPORT'!A1" display="SY2012-2013 REPORT"/>
    <hyperlink ref="SWP188" location="'SY2012-2013 REPORT'!A1" display="SY2012-2013 REPORT"/>
    <hyperlink ref="SWX188" location="'SY2012-2013 REPORT'!A1" display="SY2012-2013 REPORT"/>
    <hyperlink ref="SXF188" location="'SY2012-2013 REPORT'!A1" display="SY2012-2013 REPORT"/>
    <hyperlink ref="SXN188" location="'SY2012-2013 REPORT'!A1" display="SY2012-2013 REPORT"/>
    <hyperlink ref="SXV188" location="'SY2012-2013 REPORT'!A1" display="SY2012-2013 REPORT"/>
    <hyperlink ref="SYD188" location="'SY2012-2013 REPORT'!A1" display="SY2012-2013 REPORT"/>
    <hyperlink ref="SYL188" location="'SY2012-2013 REPORT'!A1" display="SY2012-2013 REPORT"/>
    <hyperlink ref="SYT188" location="'SY2012-2013 REPORT'!A1" display="SY2012-2013 REPORT"/>
    <hyperlink ref="SZB188" location="'SY2012-2013 REPORT'!A1" display="SY2012-2013 REPORT"/>
    <hyperlink ref="SZJ188" location="'SY2012-2013 REPORT'!A1" display="SY2012-2013 REPORT"/>
    <hyperlink ref="SZR188" location="'SY2012-2013 REPORT'!A1" display="SY2012-2013 REPORT"/>
    <hyperlink ref="SZZ188" location="'SY2012-2013 REPORT'!A1" display="SY2012-2013 REPORT"/>
    <hyperlink ref="TAH188" location="'SY2012-2013 REPORT'!A1" display="SY2012-2013 REPORT"/>
    <hyperlink ref="TAP188" location="'SY2012-2013 REPORT'!A1" display="SY2012-2013 REPORT"/>
    <hyperlink ref="TAX188" location="'SY2012-2013 REPORT'!A1" display="SY2012-2013 REPORT"/>
    <hyperlink ref="TBF188" location="'SY2012-2013 REPORT'!A1" display="SY2012-2013 REPORT"/>
    <hyperlink ref="TBN188" location="'SY2012-2013 REPORT'!A1" display="SY2012-2013 REPORT"/>
    <hyperlink ref="TBV188" location="'SY2012-2013 REPORT'!A1" display="SY2012-2013 REPORT"/>
    <hyperlink ref="TCD188" location="'SY2012-2013 REPORT'!A1" display="SY2012-2013 REPORT"/>
    <hyperlink ref="TCL188" location="'SY2012-2013 REPORT'!A1" display="SY2012-2013 REPORT"/>
    <hyperlink ref="TCT188" location="'SY2012-2013 REPORT'!A1" display="SY2012-2013 REPORT"/>
    <hyperlink ref="TDB188" location="'SY2012-2013 REPORT'!A1" display="SY2012-2013 REPORT"/>
    <hyperlink ref="TDJ188" location="'SY2012-2013 REPORT'!A1" display="SY2012-2013 REPORT"/>
    <hyperlink ref="TDR188" location="'SY2012-2013 REPORT'!A1" display="SY2012-2013 REPORT"/>
    <hyperlink ref="TDZ188" location="'SY2012-2013 REPORT'!A1" display="SY2012-2013 REPORT"/>
    <hyperlink ref="TEH188" location="'SY2012-2013 REPORT'!A1" display="SY2012-2013 REPORT"/>
    <hyperlink ref="TEP188" location="'SY2012-2013 REPORT'!A1" display="SY2012-2013 REPORT"/>
    <hyperlink ref="TEX188" location="'SY2012-2013 REPORT'!A1" display="SY2012-2013 REPORT"/>
    <hyperlink ref="TFF188" location="'SY2012-2013 REPORT'!A1" display="SY2012-2013 REPORT"/>
    <hyperlink ref="TFN188" location="'SY2012-2013 REPORT'!A1" display="SY2012-2013 REPORT"/>
    <hyperlink ref="TFV188" location="'SY2012-2013 REPORT'!A1" display="SY2012-2013 REPORT"/>
    <hyperlink ref="TGD188" location="'SY2012-2013 REPORT'!A1" display="SY2012-2013 REPORT"/>
    <hyperlink ref="TGL188" location="'SY2012-2013 REPORT'!A1" display="SY2012-2013 REPORT"/>
    <hyperlink ref="TGT188" location="'SY2012-2013 REPORT'!A1" display="SY2012-2013 REPORT"/>
    <hyperlink ref="THB188" location="'SY2012-2013 REPORT'!A1" display="SY2012-2013 REPORT"/>
    <hyperlink ref="THJ188" location="'SY2012-2013 REPORT'!A1" display="SY2012-2013 REPORT"/>
    <hyperlink ref="THR188" location="'SY2012-2013 REPORT'!A1" display="SY2012-2013 REPORT"/>
    <hyperlink ref="THZ188" location="'SY2012-2013 REPORT'!A1" display="SY2012-2013 REPORT"/>
    <hyperlink ref="TIH188" location="'SY2012-2013 REPORT'!A1" display="SY2012-2013 REPORT"/>
    <hyperlink ref="TIP188" location="'SY2012-2013 REPORT'!A1" display="SY2012-2013 REPORT"/>
    <hyperlink ref="TIX188" location="'SY2012-2013 REPORT'!A1" display="SY2012-2013 REPORT"/>
    <hyperlink ref="TJF188" location="'SY2012-2013 REPORT'!A1" display="SY2012-2013 REPORT"/>
    <hyperlink ref="TJN188" location="'SY2012-2013 REPORT'!A1" display="SY2012-2013 REPORT"/>
    <hyperlink ref="TJV188" location="'SY2012-2013 REPORT'!A1" display="SY2012-2013 REPORT"/>
    <hyperlink ref="TKD188" location="'SY2012-2013 REPORT'!A1" display="SY2012-2013 REPORT"/>
    <hyperlink ref="TKL188" location="'SY2012-2013 REPORT'!A1" display="SY2012-2013 REPORT"/>
    <hyperlink ref="TKT188" location="'SY2012-2013 REPORT'!A1" display="SY2012-2013 REPORT"/>
    <hyperlink ref="TLB188" location="'SY2012-2013 REPORT'!A1" display="SY2012-2013 REPORT"/>
    <hyperlink ref="TLJ188" location="'SY2012-2013 REPORT'!A1" display="SY2012-2013 REPORT"/>
    <hyperlink ref="TLR188" location="'SY2012-2013 REPORT'!A1" display="SY2012-2013 REPORT"/>
    <hyperlink ref="TLZ188" location="'SY2012-2013 REPORT'!A1" display="SY2012-2013 REPORT"/>
    <hyperlink ref="TMH188" location="'SY2012-2013 REPORT'!A1" display="SY2012-2013 REPORT"/>
    <hyperlink ref="TMP188" location="'SY2012-2013 REPORT'!A1" display="SY2012-2013 REPORT"/>
    <hyperlink ref="TMX188" location="'SY2012-2013 REPORT'!A1" display="SY2012-2013 REPORT"/>
    <hyperlink ref="TNF188" location="'SY2012-2013 REPORT'!A1" display="SY2012-2013 REPORT"/>
    <hyperlink ref="TNN188" location="'SY2012-2013 REPORT'!A1" display="SY2012-2013 REPORT"/>
    <hyperlink ref="TNV188" location="'SY2012-2013 REPORT'!A1" display="SY2012-2013 REPORT"/>
    <hyperlink ref="TOD188" location="'SY2012-2013 REPORT'!A1" display="SY2012-2013 REPORT"/>
    <hyperlink ref="TOL188" location="'SY2012-2013 REPORT'!A1" display="SY2012-2013 REPORT"/>
    <hyperlink ref="TOT188" location="'SY2012-2013 REPORT'!A1" display="SY2012-2013 REPORT"/>
    <hyperlink ref="TPB188" location="'SY2012-2013 REPORT'!A1" display="SY2012-2013 REPORT"/>
    <hyperlink ref="TPJ188" location="'SY2012-2013 REPORT'!A1" display="SY2012-2013 REPORT"/>
    <hyperlink ref="TPR188" location="'SY2012-2013 REPORT'!A1" display="SY2012-2013 REPORT"/>
    <hyperlink ref="TPZ188" location="'SY2012-2013 REPORT'!A1" display="SY2012-2013 REPORT"/>
    <hyperlink ref="TQH188" location="'SY2012-2013 REPORT'!A1" display="SY2012-2013 REPORT"/>
    <hyperlink ref="TQP188" location="'SY2012-2013 REPORT'!A1" display="SY2012-2013 REPORT"/>
    <hyperlink ref="TQX188" location="'SY2012-2013 REPORT'!A1" display="SY2012-2013 REPORT"/>
    <hyperlink ref="TRF188" location="'SY2012-2013 REPORT'!A1" display="SY2012-2013 REPORT"/>
    <hyperlink ref="TRN188" location="'SY2012-2013 REPORT'!A1" display="SY2012-2013 REPORT"/>
    <hyperlink ref="TRV188" location="'SY2012-2013 REPORT'!A1" display="SY2012-2013 REPORT"/>
    <hyperlink ref="TSD188" location="'SY2012-2013 REPORT'!A1" display="SY2012-2013 REPORT"/>
    <hyperlink ref="TSL188" location="'SY2012-2013 REPORT'!A1" display="SY2012-2013 REPORT"/>
    <hyperlink ref="TST188" location="'SY2012-2013 REPORT'!A1" display="SY2012-2013 REPORT"/>
    <hyperlink ref="TTB188" location="'SY2012-2013 REPORT'!A1" display="SY2012-2013 REPORT"/>
    <hyperlink ref="TTJ188" location="'SY2012-2013 REPORT'!A1" display="SY2012-2013 REPORT"/>
    <hyperlink ref="TTR188" location="'SY2012-2013 REPORT'!A1" display="SY2012-2013 REPORT"/>
    <hyperlink ref="TTZ188" location="'SY2012-2013 REPORT'!A1" display="SY2012-2013 REPORT"/>
    <hyperlink ref="TUH188" location="'SY2012-2013 REPORT'!A1" display="SY2012-2013 REPORT"/>
    <hyperlink ref="TUP188" location="'SY2012-2013 REPORT'!A1" display="SY2012-2013 REPORT"/>
    <hyperlink ref="TUX188" location="'SY2012-2013 REPORT'!A1" display="SY2012-2013 REPORT"/>
    <hyperlink ref="TVF188" location="'SY2012-2013 REPORT'!A1" display="SY2012-2013 REPORT"/>
    <hyperlink ref="TVN188" location="'SY2012-2013 REPORT'!A1" display="SY2012-2013 REPORT"/>
    <hyperlink ref="TVV188" location="'SY2012-2013 REPORT'!A1" display="SY2012-2013 REPORT"/>
    <hyperlink ref="TWD188" location="'SY2012-2013 REPORT'!A1" display="SY2012-2013 REPORT"/>
    <hyperlink ref="TWL188" location="'SY2012-2013 REPORT'!A1" display="SY2012-2013 REPORT"/>
    <hyperlink ref="TWT188" location="'SY2012-2013 REPORT'!A1" display="SY2012-2013 REPORT"/>
    <hyperlink ref="TXB188" location="'SY2012-2013 REPORT'!A1" display="SY2012-2013 REPORT"/>
    <hyperlink ref="TXJ188" location="'SY2012-2013 REPORT'!A1" display="SY2012-2013 REPORT"/>
    <hyperlink ref="TXR188" location="'SY2012-2013 REPORT'!A1" display="SY2012-2013 REPORT"/>
    <hyperlink ref="TXZ188" location="'SY2012-2013 REPORT'!A1" display="SY2012-2013 REPORT"/>
    <hyperlink ref="TYH188" location="'SY2012-2013 REPORT'!A1" display="SY2012-2013 REPORT"/>
    <hyperlink ref="TYP188" location="'SY2012-2013 REPORT'!A1" display="SY2012-2013 REPORT"/>
    <hyperlink ref="TYX188" location="'SY2012-2013 REPORT'!A1" display="SY2012-2013 REPORT"/>
    <hyperlink ref="TZF188" location="'SY2012-2013 REPORT'!A1" display="SY2012-2013 REPORT"/>
    <hyperlink ref="TZN188" location="'SY2012-2013 REPORT'!A1" display="SY2012-2013 REPORT"/>
    <hyperlink ref="TZV188" location="'SY2012-2013 REPORT'!A1" display="SY2012-2013 REPORT"/>
    <hyperlink ref="UAD188" location="'SY2012-2013 REPORT'!A1" display="SY2012-2013 REPORT"/>
    <hyperlink ref="UAL188" location="'SY2012-2013 REPORT'!A1" display="SY2012-2013 REPORT"/>
    <hyperlink ref="UAT188" location="'SY2012-2013 REPORT'!A1" display="SY2012-2013 REPORT"/>
    <hyperlink ref="UBB188" location="'SY2012-2013 REPORT'!A1" display="SY2012-2013 REPORT"/>
    <hyperlink ref="UBJ188" location="'SY2012-2013 REPORT'!A1" display="SY2012-2013 REPORT"/>
    <hyperlink ref="UBR188" location="'SY2012-2013 REPORT'!A1" display="SY2012-2013 REPORT"/>
    <hyperlink ref="UBZ188" location="'SY2012-2013 REPORT'!A1" display="SY2012-2013 REPORT"/>
    <hyperlink ref="UCH188" location="'SY2012-2013 REPORT'!A1" display="SY2012-2013 REPORT"/>
    <hyperlink ref="UCP188" location="'SY2012-2013 REPORT'!A1" display="SY2012-2013 REPORT"/>
    <hyperlink ref="UCX188" location="'SY2012-2013 REPORT'!A1" display="SY2012-2013 REPORT"/>
    <hyperlink ref="UDF188" location="'SY2012-2013 REPORT'!A1" display="SY2012-2013 REPORT"/>
    <hyperlink ref="UDN188" location="'SY2012-2013 REPORT'!A1" display="SY2012-2013 REPORT"/>
    <hyperlink ref="UDV188" location="'SY2012-2013 REPORT'!A1" display="SY2012-2013 REPORT"/>
    <hyperlink ref="UED188" location="'SY2012-2013 REPORT'!A1" display="SY2012-2013 REPORT"/>
    <hyperlink ref="UEL188" location="'SY2012-2013 REPORT'!A1" display="SY2012-2013 REPORT"/>
    <hyperlink ref="UET188" location="'SY2012-2013 REPORT'!A1" display="SY2012-2013 REPORT"/>
    <hyperlink ref="UFB188" location="'SY2012-2013 REPORT'!A1" display="SY2012-2013 REPORT"/>
    <hyperlink ref="UFJ188" location="'SY2012-2013 REPORT'!A1" display="SY2012-2013 REPORT"/>
    <hyperlink ref="UFR188" location="'SY2012-2013 REPORT'!A1" display="SY2012-2013 REPORT"/>
    <hyperlink ref="UFZ188" location="'SY2012-2013 REPORT'!A1" display="SY2012-2013 REPORT"/>
    <hyperlink ref="UGH188" location="'SY2012-2013 REPORT'!A1" display="SY2012-2013 REPORT"/>
    <hyperlink ref="UGP188" location="'SY2012-2013 REPORT'!A1" display="SY2012-2013 REPORT"/>
    <hyperlink ref="UGX188" location="'SY2012-2013 REPORT'!A1" display="SY2012-2013 REPORT"/>
    <hyperlink ref="UHF188" location="'SY2012-2013 REPORT'!A1" display="SY2012-2013 REPORT"/>
    <hyperlink ref="UHN188" location="'SY2012-2013 REPORT'!A1" display="SY2012-2013 REPORT"/>
    <hyperlink ref="UHV188" location="'SY2012-2013 REPORT'!A1" display="SY2012-2013 REPORT"/>
    <hyperlink ref="UID188" location="'SY2012-2013 REPORT'!A1" display="SY2012-2013 REPORT"/>
    <hyperlink ref="UIL188" location="'SY2012-2013 REPORT'!A1" display="SY2012-2013 REPORT"/>
    <hyperlink ref="UIT188" location="'SY2012-2013 REPORT'!A1" display="SY2012-2013 REPORT"/>
    <hyperlink ref="UJB188" location="'SY2012-2013 REPORT'!A1" display="SY2012-2013 REPORT"/>
    <hyperlink ref="UJJ188" location="'SY2012-2013 REPORT'!A1" display="SY2012-2013 REPORT"/>
    <hyperlink ref="UJR188" location="'SY2012-2013 REPORT'!A1" display="SY2012-2013 REPORT"/>
    <hyperlink ref="UJZ188" location="'SY2012-2013 REPORT'!A1" display="SY2012-2013 REPORT"/>
    <hyperlink ref="UKH188" location="'SY2012-2013 REPORT'!A1" display="SY2012-2013 REPORT"/>
    <hyperlink ref="UKP188" location="'SY2012-2013 REPORT'!A1" display="SY2012-2013 REPORT"/>
    <hyperlink ref="UKX188" location="'SY2012-2013 REPORT'!A1" display="SY2012-2013 REPORT"/>
    <hyperlink ref="ULF188" location="'SY2012-2013 REPORT'!A1" display="SY2012-2013 REPORT"/>
    <hyperlink ref="ULN188" location="'SY2012-2013 REPORT'!A1" display="SY2012-2013 REPORT"/>
    <hyperlink ref="ULV188" location="'SY2012-2013 REPORT'!A1" display="SY2012-2013 REPORT"/>
    <hyperlink ref="UMD188" location="'SY2012-2013 REPORT'!A1" display="SY2012-2013 REPORT"/>
    <hyperlink ref="UML188" location="'SY2012-2013 REPORT'!A1" display="SY2012-2013 REPORT"/>
    <hyperlink ref="UMT188" location="'SY2012-2013 REPORT'!A1" display="SY2012-2013 REPORT"/>
    <hyperlink ref="UNB188" location="'SY2012-2013 REPORT'!A1" display="SY2012-2013 REPORT"/>
    <hyperlink ref="UNJ188" location="'SY2012-2013 REPORT'!A1" display="SY2012-2013 REPORT"/>
    <hyperlink ref="UNR188" location="'SY2012-2013 REPORT'!A1" display="SY2012-2013 REPORT"/>
    <hyperlink ref="UNZ188" location="'SY2012-2013 REPORT'!A1" display="SY2012-2013 REPORT"/>
    <hyperlink ref="UOH188" location="'SY2012-2013 REPORT'!A1" display="SY2012-2013 REPORT"/>
    <hyperlink ref="UOP188" location="'SY2012-2013 REPORT'!A1" display="SY2012-2013 REPORT"/>
    <hyperlink ref="UOX188" location="'SY2012-2013 REPORT'!A1" display="SY2012-2013 REPORT"/>
    <hyperlink ref="UPF188" location="'SY2012-2013 REPORT'!A1" display="SY2012-2013 REPORT"/>
    <hyperlink ref="UPN188" location="'SY2012-2013 REPORT'!A1" display="SY2012-2013 REPORT"/>
    <hyperlink ref="UPV188" location="'SY2012-2013 REPORT'!A1" display="SY2012-2013 REPORT"/>
    <hyperlink ref="UQD188" location="'SY2012-2013 REPORT'!A1" display="SY2012-2013 REPORT"/>
    <hyperlink ref="UQL188" location="'SY2012-2013 REPORT'!A1" display="SY2012-2013 REPORT"/>
    <hyperlink ref="UQT188" location="'SY2012-2013 REPORT'!A1" display="SY2012-2013 REPORT"/>
    <hyperlink ref="URB188" location="'SY2012-2013 REPORT'!A1" display="SY2012-2013 REPORT"/>
    <hyperlink ref="URJ188" location="'SY2012-2013 REPORT'!A1" display="SY2012-2013 REPORT"/>
    <hyperlink ref="URR188" location="'SY2012-2013 REPORT'!A1" display="SY2012-2013 REPORT"/>
    <hyperlink ref="URZ188" location="'SY2012-2013 REPORT'!A1" display="SY2012-2013 REPORT"/>
    <hyperlink ref="USH188" location="'SY2012-2013 REPORT'!A1" display="SY2012-2013 REPORT"/>
    <hyperlink ref="USP188" location="'SY2012-2013 REPORT'!A1" display="SY2012-2013 REPORT"/>
    <hyperlink ref="USX188" location="'SY2012-2013 REPORT'!A1" display="SY2012-2013 REPORT"/>
    <hyperlink ref="UTF188" location="'SY2012-2013 REPORT'!A1" display="SY2012-2013 REPORT"/>
    <hyperlink ref="UTN188" location="'SY2012-2013 REPORT'!A1" display="SY2012-2013 REPORT"/>
    <hyperlink ref="UTV188" location="'SY2012-2013 REPORT'!A1" display="SY2012-2013 REPORT"/>
    <hyperlink ref="UUD188" location="'SY2012-2013 REPORT'!A1" display="SY2012-2013 REPORT"/>
    <hyperlink ref="UUL188" location="'SY2012-2013 REPORT'!A1" display="SY2012-2013 REPORT"/>
    <hyperlink ref="UUT188" location="'SY2012-2013 REPORT'!A1" display="SY2012-2013 REPORT"/>
    <hyperlink ref="UVB188" location="'SY2012-2013 REPORT'!A1" display="SY2012-2013 REPORT"/>
    <hyperlink ref="UVJ188" location="'SY2012-2013 REPORT'!A1" display="SY2012-2013 REPORT"/>
    <hyperlink ref="UVR188" location="'SY2012-2013 REPORT'!A1" display="SY2012-2013 REPORT"/>
    <hyperlink ref="UVZ188" location="'SY2012-2013 REPORT'!A1" display="SY2012-2013 REPORT"/>
    <hyperlink ref="UWH188" location="'SY2012-2013 REPORT'!A1" display="SY2012-2013 REPORT"/>
    <hyperlink ref="UWP188" location="'SY2012-2013 REPORT'!A1" display="SY2012-2013 REPORT"/>
    <hyperlink ref="UWX188" location="'SY2012-2013 REPORT'!A1" display="SY2012-2013 REPORT"/>
    <hyperlink ref="UXF188" location="'SY2012-2013 REPORT'!A1" display="SY2012-2013 REPORT"/>
    <hyperlink ref="UXN188" location="'SY2012-2013 REPORT'!A1" display="SY2012-2013 REPORT"/>
    <hyperlink ref="UXV188" location="'SY2012-2013 REPORT'!A1" display="SY2012-2013 REPORT"/>
    <hyperlink ref="UYD188" location="'SY2012-2013 REPORT'!A1" display="SY2012-2013 REPORT"/>
    <hyperlink ref="UYL188" location="'SY2012-2013 REPORT'!A1" display="SY2012-2013 REPORT"/>
    <hyperlink ref="UYT188" location="'SY2012-2013 REPORT'!A1" display="SY2012-2013 REPORT"/>
    <hyperlink ref="UZB188" location="'SY2012-2013 REPORT'!A1" display="SY2012-2013 REPORT"/>
    <hyperlink ref="UZJ188" location="'SY2012-2013 REPORT'!A1" display="SY2012-2013 REPORT"/>
    <hyperlink ref="UZR188" location="'SY2012-2013 REPORT'!A1" display="SY2012-2013 REPORT"/>
    <hyperlink ref="UZZ188" location="'SY2012-2013 REPORT'!A1" display="SY2012-2013 REPORT"/>
    <hyperlink ref="VAH188" location="'SY2012-2013 REPORT'!A1" display="SY2012-2013 REPORT"/>
    <hyperlink ref="VAP188" location="'SY2012-2013 REPORT'!A1" display="SY2012-2013 REPORT"/>
    <hyperlink ref="VAX188" location="'SY2012-2013 REPORT'!A1" display="SY2012-2013 REPORT"/>
    <hyperlink ref="VBF188" location="'SY2012-2013 REPORT'!A1" display="SY2012-2013 REPORT"/>
    <hyperlink ref="VBN188" location="'SY2012-2013 REPORT'!A1" display="SY2012-2013 REPORT"/>
    <hyperlink ref="VBV188" location="'SY2012-2013 REPORT'!A1" display="SY2012-2013 REPORT"/>
    <hyperlink ref="VCD188" location="'SY2012-2013 REPORT'!A1" display="SY2012-2013 REPORT"/>
    <hyperlink ref="VCL188" location="'SY2012-2013 REPORT'!A1" display="SY2012-2013 REPORT"/>
    <hyperlink ref="VCT188" location="'SY2012-2013 REPORT'!A1" display="SY2012-2013 REPORT"/>
    <hyperlink ref="VDB188" location="'SY2012-2013 REPORT'!A1" display="SY2012-2013 REPORT"/>
    <hyperlink ref="VDJ188" location="'SY2012-2013 REPORT'!A1" display="SY2012-2013 REPORT"/>
    <hyperlink ref="VDR188" location="'SY2012-2013 REPORT'!A1" display="SY2012-2013 REPORT"/>
    <hyperlink ref="VDZ188" location="'SY2012-2013 REPORT'!A1" display="SY2012-2013 REPORT"/>
    <hyperlink ref="VEH188" location="'SY2012-2013 REPORT'!A1" display="SY2012-2013 REPORT"/>
    <hyperlink ref="VEP188" location="'SY2012-2013 REPORT'!A1" display="SY2012-2013 REPORT"/>
    <hyperlink ref="VEX188" location="'SY2012-2013 REPORT'!A1" display="SY2012-2013 REPORT"/>
    <hyperlink ref="VFF188" location="'SY2012-2013 REPORT'!A1" display="SY2012-2013 REPORT"/>
    <hyperlink ref="VFN188" location="'SY2012-2013 REPORT'!A1" display="SY2012-2013 REPORT"/>
    <hyperlink ref="VFV188" location="'SY2012-2013 REPORT'!A1" display="SY2012-2013 REPORT"/>
    <hyperlink ref="VGD188" location="'SY2012-2013 REPORT'!A1" display="SY2012-2013 REPORT"/>
    <hyperlink ref="VGL188" location="'SY2012-2013 REPORT'!A1" display="SY2012-2013 REPORT"/>
    <hyperlink ref="VGT188" location="'SY2012-2013 REPORT'!A1" display="SY2012-2013 REPORT"/>
    <hyperlink ref="VHB188" location="'SY2012-2013 REPORT'!A1" display="SY2012-2013 REPORT"/>
    <hyperlink ref="VHJ188" location="'SY2012-2013 REPORT'!A1" display="SY2012-2013 REPORT"/>
    <hyperlink ref="VHR188" location="'SY2012-2013 REPORT'!A1" display="SY2012-2013 REPORT"/>
    <hyperlink ref="VHZ188" location="'SY2012-2013 REPORT'!A1" display="SY2012-2013 REPORT"/>
    <hyperlink ref="VIH188" location="'SY2012-2013 REPORT'!A1" display="SY2012-2013 REPORT"/>
    <hyperlink ref="VIP188" location="'SY2012-2013 REPORT'!A1" display="SY2012-2013 REPORT"/>
    <hyperlink ref="VIX188" location="'SY2012-2013 REPORT'!A1" display="SY2012-2013 REPORT"/>
    <hyperlink ref="VJF188" location="'SY2012-2013 REPORT'!A1" display="SY2012-2013 REPORT"/>
    <hyperlink ref="VJN188" location="'SY2012-2013 REPORT'!A1" display="SY2012-2013 REPORT"/>
    <hyperlink ref="VJV188" location="'SY2012-2013 REPORT'!A1" display="SY2012-2013 REPORT"/>
    <hyperlink ref="VKD188" location="'SY2012-2013 REPORT'!A1" display="SY2012-2013 REPORT"/>
    <hyperlink ref="VKL188" location="'SY2012-2013 REPORT'!A1" display="SY2012-2013 REPORT"/>
    <hyperlink ref="VKT188" location="'SY2012-2013 REPORT'!A1" display="SY2012-2013 REPORT"/>
    <hyperlink ref="VLB188" location="'SY2012-2013 REPORT'!A1" display="SY2012-2013 REPORT"/>
    <hyperlink ref="VLJ188" location="'SY2012-2013 REPORT'!A1" display="SY2012-2013 REPORT"/>
    <hyperlink ref="VLR188" location="'SY2012-2013 REPORT'!A1" display="SY2012-2013 REPORT"/>
    <hyperlink ref="VLZ188" location="'SY2012-2013 REPORT'!A1" display="SY2012-2013 REPORT"/>
    <hyperlink ref="VMH188" location="'SY2012-2013 REPORT'!A1" display="SY2012-2013 REPORT"/>
    <hyperlink ref="VMP188" location="'SY2012-2013 REPORT'!A1" display="SY2012-2013 REPORT"/>
    <hyperlink ref="VMX188" location="'SY2012-2013 REPORT'!A1" display="SY2012-2013 REPORT"/>
    <hyperlink ref="VNF188" location="'SY2012-2013 REPORT'!A1" display="SY2012-2013 REPORT"/>
    <hyperlink ref="VNN188" location="'SY2012-2013 REPORT'!A1" display="SY2012-2013 REPORT"/>
    <hyperlink ref="VNV188" location="'SY2012-2013 REPORT'!A1" display="SY2012-2013 REPORT"/>
    <hyperlink ref="VOD188" location="'SY2012-2013 REPORT'!A1" display="SY2012-2013 REPORT"/>
    <hyperlink ref="VOL188" location="'SY2012-2013 REPORT'!A1" display="SY2012-2013 REPORT"/>
    <hyperlink ref="VOT188" location="'SY2012-2013 REPORT'!A1" display="SY2012-2013 REPORT"/>
    <hyperlink ref="VPB188" location="'SY2012-2013 REPORT'!A1" display="SY2012-2013 REPORT"/>
    <hyperlink ref="VPJ188" location="'SY2012-2013 REPORT'!A1" display="SY2012-2013 REPORT"/>
    <hyperlink ref="VPR188" location="'SY2012-2013 REPORT'!A1" display="SY2012-2013 REPORT"/>
    <hyperlink ref="VPZ188" location="'SY2012-2013 REPORT'!A1" display="SY2012-2013 REPORT"/>
    <hyperlink ref="VQH188" location="'SY2012-2013 REPORT'!A1" display="SY2012-2013 REPORT"/>
    <hyperlink ref="VQP188" location="'SY2012-2013 REPORT'!A1" display="SY2012-2013 REPORT"/>
    <hyperlink ref="VQX188" location="'SY2012-2013 REPORT'!A1" display="SY2012-2013 REPORT"/>
    <hyperlink ref="VRF188" location="'SY2012-2013 REPORT'!A1" display="SY2012-2013 REPORT"/>
    <hyperlink ref="VRN188" location="'SY2012-2013 REPORT'!A1" display="SY2012-2013 REPORT"/>
    <hyperlink ref="VRV188" location="'SY2012-2013 REPORT'!A1" display="SY2012-2013 REPORT"/>
    <hyperlink ref="VSD188" location="'SY2012-2013 REPORT'!A1" display="SY2012-2013 REPORT"/>
    <hyperlink ref="VSL188" location="'SY2012-2013 REPORT'!A1" display="SY2012-2013 REPORT"/>
    <hyperlink ref="VST188" location="'SY2012-2013 REPORT'!A1" display="SY2012-2013 REPORT"/>
    <hyperlink ref="VTB188" location="'SY2012-2013 REPORT'!A1" display="SY2012-2013 REPORT"/>
    <hyperlink ref="VTJ188" location="'SY2012-2013 REPORT'!A1" display="SY2012-2013 REPORT"/>
    <hyperlink ref="VTR188" location="'SY2012-2013 REPORT'!A1" display="SY2012-2013 REPORT"/>
    <hyperlink ref="VTZ188" location="'SY2012-2013 REPORT'!A1" display="SY2012-2013 REPORT"/>
    <hyperlink ref="VUH188" location="'SY2012-2013 REPORT'!A1" display="SY2012-2013 REPORT"/>
    <hyperlink ref="VUP188" location="'SY2012-2013 REPORT'!A1" display="SY2012-2013 REPORT"/>
    <hyperlink ref="VUX188" location="'SY2012-2013 REPORT'!A1" display="SY2012-2013 REPORT"/>
    <hyperlink ref="VVF188" location="'SY2012-2013 REPORT'!A1" display="SY2012-2013 REPORT"/>
    <hyperlink ref="VVN188" location="'SY2012-2013 REPORT'!A1" display="SY2012-2013 REPORT"/>
    <hyperlink ref="VVV188" location="'SY2012-2013 REPORT'!A1" display="SY2012-2013 REPORT"/>
    <hyperlink ref="VWD188" location="'SY2012-2013 REPORT'!A1" display="SY2012-2013 REPORT"/>
    <hyperlink ref="VWL188" location="'SY2012-2013 REPORT'!A1" display="SY2012-2013 REPORT"/>
    <hyperlink ref="VWT188" location="'SY2012-2013 REPORT'!A1" display="SY2012-2013 REPORT"/>
    <hyperlink ref="VXB188" location="'SY2012-2013 REPORT'!A1" display="SY2012-2013 REPORT"/>
    <hyperlink ref="VXJ188" location="'SY2012-2013 REPORT'!A1" display="SY2012-2013 REPORT"/>
    <hyperlink ref="VXR188" location="'SY2012-2013 REPORT'!A1" display="SY2012-2013 REPORT"/>
    <hyperlink ref="VXZ188" location="'SY2012-2013 REPORT'!A1" display="SY2012-2013 REPORT"/>
    <hyperlink ref="VYH188" location="'SY2012-2013 REPORT'!A1" display="SY2012-2013 REPORT"/>
    <hyperlink ref="VYP188" location="'SY2012-2013 REPORT'!A1" display="SY2012-2013 REPORT"/>
    <hyperlink ref="VYX188" location="'SY2012-2013 REPORT'!A1" display="SY2012-2013 REPORT"/>
    <hyperlink ref="VZF188" location="'SY2012-2013 REPORT'!A1" display="SY2012-2013 REPORT"/>
    <hyperlink ref="VZN188" location="'SY2012-2013 REPORT'!A1" display="SY2012-2013 REPORT"/>
    <hyperlink ref="VZV188" location="'SY2012-2013 REPORT'!A1" display="SY2012-2013 REPORT"/>
    <hyperlink ref="WAD188" location="'SY2012-2013 REPORT'!A1" display="SY2012-2013 REPORT"/>
    <hyperlink ref="WAL188" location="'SY2012-2013 REPORT'!A1" display="SY2012-2013 REPORT"/>
    <hyperlink ref="WAT188" location="'SY2012-2013 REPORT'!A1" display="SY2012-2013 REPORT"/>
    <hyperlink ref="WBB188" location="'SY2012-2013 REPORT'!A1" display="SY2012-2013 REPORT"/>
    <hyperlink ref="WBJ188" location="'SY2012-2013 REPORT'!A1" display="SY2012-2013 REPORT"/>
    <hyperlink ref="WBR188" location="'SY2012-2013 REPORT'!A1" display="SY2012-2013 REPORT"/>
    <hyperlink ref="WBZ188" location="'SY2012-2013 REPORT'!A1" display="SY2012-2013 REPORT"/>
    <hyperlink ref="WCH188" location="'SY2012-2013 REPORT'!A1" display="SY2012-2013 REPORT"/>
    <hyperlink ref="WCP188" location="'SY2012-2013 REPORT'!A1" display="SY2012-2013 REPORT"/>
    <hyperlink ref="WCX188" location="'SY2012-2013 REPORT'!A1" display="SY2012-2013 REPORT"/>
    <hyperlink ref="WDF188" location="'SY2012-2013 REPORT'!A1" display="SY2012-2013 REPORT"/>
    <hyperlink ref="WDN188" location="'SY2012-2013 REPORT'!A1" display="SY2012-2013 REPORT"/>
    <hyperlink ref="WDV188" location="'SY2012-2013 REPORT'!A1" display="SY2012-2013 REPORT"/>
    <hyperlink ref="WED188" location="'SY2012-2013 REPORT'!A1" display="SY2012-2013 REPORT"/>
    <hyperlink ref="WEL188" location="'SY2012-2013 REPORT'!A1" display="SY2012-2013 REPORT"/>
    <hyperlink ref="WET188" location="'SY2012-2013 REPORT'!A1" display="SY2012-2013 REPORT"/>
    <hyperlink ref="WFB188" location="'SY2012-2013 REPORT'!A1" display="SY2012-2013 REPORT"/>
    <hyperlink ref="WFJ188" location="'SY2012-2013 REPORT'!A1" display="SY2012-2013 REPORT"/>
    <hyperlink ref="WFR188" location="'SY2012-2013 REPORT'!A1" display="SY2012-2013 REPORT"/>
    <hyperlink ref="WFZ188" location="'SY2012-2013 REPORT'!A1" display="SY2012-2013 REPORT"/>
    <hyperlink ref="WGH188" location="'SY2012-2013 REPORT'!A1" display="SY2012-2013 REPORT"/>
    <hyperlink ref="WGP188" location="'SY2012-2013 REPORT'!A1" display="SY2012-2013 REPORT"/>
    <hyperlink ref="WGX188" location="'SY2012-2013 REPORT'!A1" display="SY2012-2013 REPORT"/>
    <hyperlink ref="WHF188" location="'SY2012-2013 REPORT'!A1" display="SY2012-2013 REPORT"/>
    <hyperlink ref="WHN188" location="'SY2012-2013 REPORT'!A1" display="SY2012-2013 REPORT"/>
    <hyperlink ref="WHV188" location="'SY2012-2013 REPORT'!A1" display="SY2012-2013 REPORT"/>
    <hyperlink ref="WID188" location="'SY2012-2013 REPORT'!A1" display="SY2012-2013 REPORT"/>
    <hyperlink ref="WIL188" location="'SY2012-2013 REPORT'!A1" display="SY2012-2013 REPORT"/>
    <hyperlink ref="WIT188" location="'SY2012-2013 REPORT'!A1" display="SY2012-2013 REPORT"/>
    <hyperlink ref="WJB188" location="'SY2012-2013 REPORT'!A1" display="SY2012-2013 REPORT"/>
    <hyperlink ref="WJJ188" location="'SY2012-2013 REPORT'!A1" display="SY2012-2013 REPORT"/>
    <hyperlink ref="WJR188" location="'SY2012-2013 REPORT'!A1" display="SY2012-2013 REPORT"/>
    <hyperlink ref="WJZ188" location="'SY2012-2013 REPORT'!A1" display="SY2012-2013 REPORT"/>
    <hyperlink ref="WKH188" location="'SY2012-2013 REPORT'!A1" display="SY2012-2013 REPORT"/>
    <hyperlink ref="WKP188" location="'SY2012-2013 REPORT'!A1" display="SY2012-2013 REPORT"/>
    <hyperlink ref="WKX188" location="'SY2012-2013 REPORT'!A1" display="SY2012-2013 REPORT"/>
    <hyperlink ref="WLF188" location="'SY2012-2013 REPORT'!A1" display="SY2012-2013 REPORT"/>
    <hyperlink ref="WLN188" location="'SY2012-2013 REPORT'!A1" display="SY2012-2013 REPORT"/>
    <hyperlink ref="WLV188" location="'SY2012-2013 REPORT'!A1" display="SY2012-2013 REPORT"/>
    <hyperlink ref="WMD188" location="'SY2012-2013 REPORT'!A1" display="SY2012-2013 REPORT"/>
    <hyperlink ref="WML188" location="'SY2012-2013 REPORT'!A1" display="SY2012-2013 REPORT"/>
    <hyperlink ref="WMT188" location="'SY2012-2013 REPORT'!A1" display="SY2012-2013 REPORT"/>
    <hyperlink ref="WNB188" location="'SY2012-2013 REPORT'!A1" display="SY2012-2013 REPORT"/>
    <hyperlink ref="WNJ188" location="'SY2012-2013 REPORT'!A1" display="SY2012-2013 REPORT"/>
    <hyperlink ref="WNR188" location="'SY2012-2013 REPORT'!A1" display="SY2012-2013 REPORT"/>
    <hyperlink ref="WNZ188" location="'SY2012-2013 REPORT'!A1" display="SY2012-2013 REPORT"/>
    <hyperlink ref="WOH188" location="'SY2012-2013 REPORT'!A1" display="SY2012-2013 REPORT"/>
    <hyperlink ref="WOP188" location="'SY2012-2013 REPORT'!A1" display="SY2012-2013 REPORT"/>
    <hyperlink ref="WOX188" location="'SY2012-2013 REPORT'!A1" display="SY2012-2013 REPORT"/>
    <hyperlink ref="WPF188" location="'SY2012-2013 REPORT'!A1" display="SY2012-2013 REPORT"/>
    <hyperlink ref="WPN188" location="'SY2012-2013 REPORT'!A1" display="SY2012-2013 REPORT"/>
    <hyperlink ref="WPV188" location="'SY2012-2013 REPORT'!A1" display="SY2012-2013 REPORT"/>
    <hyperlink ref="WQD188" location="'SY2012-2013 REPORT'!A1" display="SY2012-2013 REPORT"/>
    <hyperlink ref="WQL188" location="'SY2012-2013 REPORT'!A1" display="SY2012-2013 REPORT"/>
    <hyperlink ref="WQT188" location="'SY2012-2013 REPORT'!A1" display="SY2012-2013 REPORT"/>
    <hyperlink ref="WRB188" location="'SY2012-2013 REPORT'!A1" display="SY2012-2013 REPORT"/>
    <hyperlink ref="WRJ188" location="'SY2012-2013 REPORT'!A1" display="SY2012-2013 REPORT"/>
    <hyperlink ref="WRR188" location="'SY2012-2013 REPORT'!A1" display="SY2012-2013 REPORT"/>
    <hyperlink ref="WRZ188" location="'SY2012-2013 REPORT'!A1" display="SY2012-2013 REPORT"/>
    <hyperlink ref="WSH188" location="'SY2012-2013 REPORT'!A1" display="SY2012-2013 REPORT"/>
    <hyperlink ref="WSP188" location="'SY2012-2013 REPORT'!A1" display="SY2012-2013 REPORT"/>
    <hyperlink ref="WSX188" location="'SY2012-2013 REPORT'!A1" display="SY2012-2013 REPORT"/>
    <hyperlink ref="WTF188" location="'SY2012-2013 REPORT'!A1" display="SY2012-2013 REPORT"/>
    <hyperlink ref="WTN188" location="'SY2012-2013 REPORT'!A1" display="SY2012-2013 REPORT"/>
    <hyperlink ref="WTV188" location="'SY2012-2013 REPORT'!A1" display="SY2012-2013 REPORT"/>
    <hyperlink ref="WUD188" location="'SY2012-2013 REPORT'!A1" display="SY2012-2013 REPORT"/>
    <hyperlink ref="WUL188" location="'SY2012-2013 REPORT'!A1" display="SY2012-2013 REPORT"/>
    <hyperlink ref="WUT188" location="'SY2012-2013 REPORT'!A1" display="SY2012-2013 REPORT"/>
    <hyperlink ref="WVB188" location="'SY2012-2013 REPORT'!A1" display="SY2012-2013 REPORT"/>
    <hyperlink ref="WVJ188" location="'SY2012-2013 REPORT'!A1" display="SY2012-2013 REPORT"/>
    <hyperlink ref="WVR188" location="'SY2012-2013 REPORT'!A1" display="SY2012-2013 REPORT"/>
    <hyperlink ref="WVZ188" location="'SY2012-2013 REPORT'!A1" display="SY2012-2013 REPORT"/>
    <hyperlink ref="WWH188" location="'SY2012-2013 REPORT'!A1" display="SY2012-2013 REPORT"/>
    <hyperlink ref="WWP188" location="'SY2012-2013 REPORT'!A1" display="SY2012-2013 REPORT"/>
    <hyperlink ref="WWX188" location="'SY2012-2013 REPORT'!A1" display="SY2012-2013 REPORT"/>
    <hyperlink ref="WXF188" location="'SY2012-2013 REPORT'!A1" display="SY2012-2013 REPORT"/>
    <hyperlink ref="WXN188" location="'SY2012-2013 REPORT'!A1" display="SY2012-2013 REPORT"/>
    <hyperlink ref="WXV188" location="'SY2012-2013 REPORT'!A1" display="SY2012-2013 REPORT"/>
    <hyperlink ref="WYD188" location="'SY2012-2013 REPORT'!A1" display="SY2012-2013 REPORT"/>
    <hyperlink ref="WYL188" location="'SY2012-2013 REPORT'!A1" display="SY2012-2013 REPORT"/>
    <hyperlink ref="WYT188" location="'SY2012-2013 REPORT'!A1" display="SY2012-2013 REPORT"/>
    <hyperlink ref="WZB188" location="'SY2012-2013 REPORT'!A1" display="SY2012-2013 REPORT"/>
    <hyperlink ref="WZJ188" location="'SY2012-2013 REPORT'!A1" display="SY2012-2013 REPORT"/>
    <hyperlink ref="WZR188" location="'SY2012-2013 REPORT'!A1" display="SY2012-2013 REPORT"/>
    <hyperlink ref="WZZ188" location="'SY2012-2013 REPORT'!A1" display="SY2012-2013 REPORT"/>
    <hyperlink ref="XAH188" location="'SY2012-2013 REPORT'!A1" display="SY2012-2013 REPORT"/>
    <hyperlink ref="XAP188" location="'SY2012-2013 REPORT'!A1" display="SY2012-2013 REPORT"/>
    <hyperlink ref="XAX188" location="'SY2012-2013 REPORT'!A1" display="SY2012-2013 REPORT"/>
    <hyperlink ref="XBF188" location="'SY2012-2013 REPORT'!A1" display="SY2012-2013 REPORT"/>
    <hyperlink ref="XBN188" location="'SY2012-2013 REPORT'!A1" display="SY2012-2013 REPORT"/>
    <hyperlink ref="XBV188" location="'SY2012-2013 REPORT'!A1" display="SY2012-2013 REPORT"/>
    <hyperlink ref="XCD188" location="'SY2012-2013 REPORT'!A1" display="SY2012-2013 REPORT"/>
    <hyperlink ref="XCL188" location="'SY2012-2013 REPORT'!A1" display="SY2012-2013 REPORT"/>
    <hyperlink ref="XCT188" location="'SY2012-2013 REPORT'!A1" display="SY2012-2013 REPORT"/>
    <hyperlink ref="XDB188" location="'SY2012-2013 REPORT'!A1" display="SY2012-2013 REPORT"/>
    <hyperlink ref="XDJ188" location="'SY2012-2013 REPORT'!A1" display="SY2012-2013 REPORT"/>
    <hyperlink ref="XDR188" location="'SY2012-2013 REPORT'!A1" display="SY2012-2013 REPORT"/>
    <hyperlink ref="XDZ188" location="'SY2012-2013 REPORT'!A1" display="SY2012-2013 REPORT"/>
    <hyperlink ref="XEH188" location="'SY2012-2013 REPORT'!A1" display="SY2012-2013 REPORT"/>
    <hyperlink ref="XEP188" location="'SY2012-2013 REPORT'!A1" display="SY2012-2013 REPORT"/>
    <hyperlink ref="XEX188" location="'SY2012-2013 REPORT'!A1" display="SY2012-2013 REPORT"/>
    <hyperlink ref="J188:L188" location="'SY 2016-2017 REPORT'!A1" display="SY2016-2017 REPORT"/>
    <hyperlink ref="R188:T188" location="'SY 2016-2017 REPORT'!A1" display="SY2016-2017 REPORT"/>
    <hyperlink ref="Z188:AB188" location="'SY 2016-2017 REPORT'!A1" display="SY2016-2017 REPORT"/>
    <hyperlink ref="AH188:AJ188" location="'SY 2016-2017 REPORT'!A1" display="SY2016-2017 REPORT"/>
    <hyperlink ref="AP188:AR188" location="'SY 2016-2017 REPORT'!A1" display="SY2016-2017 REPORT"/>
    <hyperlink ref="AX188:AZ188" location="'SY 2016-2017 REPORT'!A1" display="SY2016-2017 REPORT"/>
    <hyperlink ref="BF188:BH188" location="'SY 2016-2017 REPORT'!A1" display="SY2016-2017 REPORT"/>
    <hyperlink ref="BN188:BP188" location="'SY 2016-2017 REPORT'!A1" display="SY2016-2017 REPORT"/>
    <hyperlink ref="BV188:BX188" location="'SY 2016-2017 REPORT'!A1" display="SY2016-2017 REPORT"/>
    <hyperlink ref="CD188:CF188" location="'SY 2016-2017 REPORT'!A1" display="SY2016-2017 REPORT"/>
    <hyperlink ref="CL188:CN188" location="'SY 2016-2017 REPORT'!A1" display="SY2016-2017 REPORT"/>
    <hyperlink ref="CT188:CV188" location="'SY 2016-2017 REPORT'!A1" display="SY2016-2017 REPORT"/>
    <hyperlink ref="DB188:DD188" location="'SY 2016-2017 REPORT'!A1" display="SY2016-2017 REPORT"/>
    <hyperlink ref="DJ188:DL188" location="'SY 2016-2017 REPORT'!A1" display="SY2016-2017 REPORT"/>
    <hyperlink ref="DR188:DT188" location="'SY 2016-2017 REPORT'!A1" display="SY2016-2017 REPORT"/>
    <hyperlink ref="DZ188:EB188" location="'SY 2016-2017 REPORT'!A1" display="SY2016-2017 REPORT"/>
    <hyperlink ref="EH188:EJ188" location="'SY 2016-2017 REPORT'!A1" display="SY2016-2017 REPORT"/>
    <hyperlink ref="EP188:ER188" location="'SY 2016-2017 REPORT'!A1" display="SY2016-2017 REPORT"/>
    <hyperlink ref="EX188:EZ188" location="'SY 2016-2017 REPORT'!A1" display="SY2016-2017 REPORT"/>
    <hyperlink ref="FF188:FH188" location="'SY 2016-2017 REPORT'!A1" display="SY2016-2017 REPORT"/>
    <hyperlink ref="FN188:FP188" location="'SY 2016-2017 REPORT'!A1" display="SY2016-2017 REPORT"/>
    <hyperlink ref="FV188:FX188" location="'SY 2016-2017 REPORT'!A1" display="SY2016-2017 REPORT"/>
    <hyperlink ref="GD188:GF188" location="'SY 2016-2017 REPORT'!A1" display="SY2016-2017 REPORT"/>
    <hyperlink ref="GL188:GN188" location="'SY 2016-2017 REPORT'!A1" display="SY2016-2017 REPORT"/>
    <hyperlink ref="GT188:GV188" location="'SY 2016-2017 REPORT'!A1" display="SY2016-2017 REPORT"/>
    <hyperlink ref="HB188:HD188" location="'SY 2016-2017 REPORT'!A1" display="SY2016-2017 REPORT"/>
    <hyperlink ref="HJ188:HL188" location="'SY 2016-2017 REPORT'!A1" display="SY2016-2017 REPORT"/>
    <hyperlink ref="HR188:HT188" location="'SY 2016-2017 REPORT'!A1" display="SY2016-2017 REPORT"/>
    <hyperlink ref="HZ188:IB188" location="'SY 2016-2017 REPORT'!A1" display="SY2016-2017 REPORT"/>
    <hyperlink ref="IH188:IJ188" location="'SY 2016-2017 REPORT'!A1" display="SY2016-2017 REPORT"/>
    <hyperlink ref="IP188:IR188" location="'SY 2016-2017 REPORT'!A1" display="SY2016-2017 REPORT"/>
    <hyperlink ref="IX188:IZ188" location="'SY 2016-2017 REPORT'!A1" display="SY2016-2017 REPORT"/>
    <hyperlink ref="JF188:JH188" location="'SY 2016-2017 REPORT'!A1" display="SY2016-2017 REPORT"/>
    <hyperlink ref="JN188:JP188" location="'SY 2016-2017 REPORT'!A1" display="SY2016-2017 REPORT"/>
    <hyperlink ref="JV188:JX188" location="'SY 2016-2017 REPORT'!A1" display="SY2016-2017 REPORT"/>
    <hyperlink ref="KD188:KF188" location="'SY 2016-2017 REPORT'!A1" display="SY2016-2017 REPORT"/>
    <hyperlink ref="KL188:KN188" location="'SY 2016-2017 REPORT'!A1" display="SY2016-2017 REPORT"/>
    <hyperlink ref="KT188:KV188" location="'SY 2016-2017 REPORT'!A1" display="SY2016-2017 REPORT"/>
    <hyperlink ref="LB188:LD188" location="'SY 2016-2017 REPORT'!A1" display="SY2016-2017 REPORT"/>
    <hyperlink ref="LJ188:LL188" location="'SY 2016-2017 REPORT'!A1" display="SY2016-2017 REPORT"/>
    <hyperlink ref="LR188:LT188" location="'SY 2016-2017 REPORT'!A1" display="SY2016-2017 REPORT"/>
    <hyperlink ref="LZ188:MB188" location="'SY 2016-2017 REPORT'!A1" display="SY2016-2017 REPORT"/>
    <hyperlink ref="MH188:MJ188" location="'SY 2016-2017 REPORT'!A1" display="SY2016-2017 REPORT"/>
    <hyperlink ref="MP188:MR188" location="'SY 2016-2017 REPORT'!A1" display="SY2016-2017 REPORT"/>
    <hyperlink ref="MX188:MZ188" location="'SY 2016-2017 REPORT'!A1" display="SY2016-2017 REPORT"/>
    <hyperlink ref="NF188:NH188" location="'SY 2016-2017 REPORT'!A1" display="SY2016-2017 REPORT"/>
    <hyperlink ref="NN188:NP188" location="'SY 2016-2017 REPORT'!A1" display="SY2016-2017 REPORT"/>
    <hyperlink ref="NV188:NX188" location="'SY 2016-2017 REPORT'!A1" display="SY2016-2017 REPORT"/>
    <hyperlink ref="OD188:OF188" location="'SY 2016-2017 REPORT'!A1" display="SY2016-2017 REPORT"/>
    <hyperlink ref="OL188:ON188" location="'SY 2016-2017 REPORT'!A1" display="SY2016-2017 REPORT"/>
    <hyperlink ref="OT188:OV188" location="'SY 2016-2017 REPORT'!A1" display="SY2016-2017 REPORT"/>
    <hyperlink ref="PB188:PD188" location="'SY 2016-2017 REPORT'!A1" display="SY2016-2017 REPORT"/>
    <hyperlink ref="PJ188:PL188" location="'SY 2016-2017 REPORT'!A1" display="SY2016-2017 REPORT"/>
    <hyperlink ref="PR188:PT188" location="'SY 2016-2017 REPORT'!A1" display="SY2016-2017 REPORT"/>
    <hyperlink ref="PZ188:QB188" location="'SY 2016-2017 REPORT'!A1" display="SY2016-2017 REPORT"/>
    <hyperlink ref="QH188:QJ188" location="'SY 2016-2017 REPORT'!A1" display="SY2016-2017 REPORT"/>
    <hyperlink ref="QP188:QR188" location="'SY 2016-2017 REPORT'!A1" display="SY2016-2017 REPORT"/>
    <hyperlink ref="QX188:QZ188" location="'SY 2016-2017 REPORT'!A1" display="SY2016-2017 REPORT"/>
    <hyperlink ref="RF188:RH188" location="'SY 2016-2017 REPORT'!A1" display="SY2016-2017 REPORT"/>
    <hyperlink ref="RN188:RP188" location="'SY 2016-2017 REPORT'!A1" display="SY2016-2017 REPORT"/>
    <hyperlink ref="RV188:RX188" location="'SY 2016-2017 REPORT'!A1" display="SY2016-2017 REPORT"/>
    <hyperlink ref="SD188:SF188" location="'SY 2016-2017 REPORT'!A1" display="SY2016-2017 REPORT"/>
    <hyperlink ref="SL188:SN188" location="'SY 2016-2017 REPORT'!A1" display="SY2016-2017 REPORT"/>
    <hyperlink ref="ST188:SV188" location="'SY 2016-2017 REPORT'!A1" display="SY2016-2017 REPORT"/>
    <hyperlink ref="TB188:TD188" location="'SY 2016-2017 REPORT'!A1" display="SY2016-2017 REPORT"/>
    <hyperlink ref="TJ188:TL188" location="'SY 2016-2017 REPORT'!A1" display="SY2016-2017 REPORT"/>
    <hyperlink ref="TR188:TT188" location="'SY 2016-2017 REPORT'!A1" display="SY2016-2017 REPORT"/>
    <hyperlink ref="TZ188:UB188" location="'SY 2016-2017 REPORT'!A1" display="SY2016-2017 REPORT"/>
    <hyperlink ref="UH188:UJ188" location="'SY 2016-2017 REPORT'!A1" display="SY2016-2017 REPORT"/>
    <hyperlink ref="UP188:UR188" location="'SY 2016-2017 REPORT'!A1" display="SY2016-2017 REPORT"/>
    <hyperlink ref="UX188:UZ188" location="'SY 2016-2017 REPORT'!A1" display="SY2016-2017 REPORT"/>
    <hyperlink ref="VF188:VH188" location="'SY 2016-2017 REPORT'!A1" display="SY2016-2017 REPORT"/>
    <hyperlink ref="VN188:VP188" location="'SY 2016-2017 REPORT'!A1" display="SY2016-2017 REPORT"/>
    <hyperlink ref="VV188:VX188" location="'SY 2016-2017 REPORT'!A1" display="SY2016-2017 REPORT"/>
    <hyperlink ref="WD188:WF188" location="'SY 2016-2017 REPORT'!A1" display="SY2016-2017 REPORT"/>
    <hyperlink ref="WL188:WN188" location="'SY 2016-2017 REPORT'!A1" display="SY2016-2017 REPORT"/>
    <hyperlink ref="WT188:WV188" location="'SY 2016-2017 REPORT'!A1" display="SY2016-2017 REPORT"/>
    <hyperlink ref="XB188:XD188" location="'SY 2016-2017 REPORT'!A1" display="SY2016-2017 REPORT"/>
    <hyperlink ref="XJ188:XL188" location="'SY 2016-2017 REPORT'!A1" display="SY2016-2017 REPORT"/>
    <hyperlink ref="XR188:XT188" location="'SY 2016-2017 REPORT'!A1" display="SY2016-2017 REPORT"/>
    <hyperlink ref="XZ188:YB188" location="'SY 2016-2017 REPORT'!A1" display="SY2016-2017 REPORT"/>
    <hyperlink ref="YH188:YJ188" location="'SY 2016-2017 REPORT'!A1" display="SY2016-2017 REPORT"/>
    <hyperlink ref="YP188:YR188" location="'SY 2016-2017 REPORT'!A1" display="SY2016-2017 REPORT"/>
    <hyperlink ref="YX188:YZ188" location="'SY 2016-2017 REPORT'!A1" display="SY2016-2017 REPORT"/>
    <hyperlink ref="ZF188:ZH188" location="'SY 2016-2017 REPORT'!A1" display="SY2016-2017 REPORT"/>
    <hyperlink ref="ZN188:ZP188" location="'SY 2016-2017 REPORT'!A1" display="SY2016-2017 REPORT"/>
    <hyperlink ref="ZV188:ZX188" location="'SY 2016-2017 REPORT'!A1" display="SY2016-2017 REPORT"/>
    <hyperlink ref="AAD188:AAF188" location="'SY 2016-2017 REPORT'!A1" display="SY2016-2017 REPORT"/>
    <hyperlink ref="AAL188:AAN188" location="'SY 2016-2017 REPORT'!A1" display="SY2016-2017 REPORT"/>
    <hyperlink ref="AAT188:AAV188" location="'SY 2016-2017 REPORT'!A1" display="SY2016-2017 REPORT"/>
    <hyperlink ref="ABB188:ABD188" location="'SY 2016-2017 REPORT'!A1" display="SY2016-2017 REPORT"/>
    <hyperlink ref="ABJ188:ABL188" location="'SY 2016-2017 REPORT'!A1" display="SY2016-2017 REPORT"/>
    <hyperlink ref="ABR188:ABT188" location="'SY 2016-2017 REPORT'!A1" display="SY2016-2017 REPORT"/>
    <hyperlink ref="ABZ188:ACB188" location="'SY 2016-2017 REPORT'!A1" display="SY2016-2017 REPORT"/>
    <hyperlink ref="ACH188:ACJ188" location="'SY 2016-2017 REPORT'!A1" display="SY2016-2017 REPORT"/>
    <hyperlink ref="ACP188:ACR188" location="'SY 2016-2017 REPORT'!A1" display="SY2016-2017 REPORT"/>
    <hyperlink ref="ACX188:ACZ188" location="'SY 2016-2017 REPORT'!A1" display="SY2016-2017 REPORT"/>
    <hyperlink ref="ADF188:ADH188" location="'SY 2016-2017 REPORT'!A1" display="SY2016-2017 REPORT"/>
    <hyperlink ref="ADN188:ADP188" location="'SY 2016-2017 REPORT'!A1" display="SY2016-2017 REPORT"/>
    <hyperlink ref="ADV188:ADX188" location="'SY 2016-2017 REPORT'!A1" display="SY2016-2017 REPORT"/>
    <hyperlink ref="AED188:AEF188" location="'SY 2016-2017 REPORT'!A1" display="SY2016-2017 REPORT"/>
    <hyperlink ref="AEL188:AEN188" location="'SY 2016-2017 REPORT'!A1" display="SY2016-2017 REPORT"/>
    <hyperlink ref="AET188:AEV188" location="'SY 2016-2017 REPORT'!A1" display="SY2016-2017 REPORT"/>
    <hyperlink ref="AFB188:AFD188" location="'SY 2016-2017 REPORT'!A1" display="SY2016-2017 REPORT"/>
    <hyperlink ref="AFJ188:AFL188" location="'SY 2016-2017 REPORT'!A1" display="SY2016-2017 REPORT"/>
    <hyperlink ref="AFR188:AFT188" location="'SY 2016-2017 REPORT'!A1" display="SY2016-2017 REPORT"/>
    <hyperlink ref="AFZ188:AGB188" location="'SY 2016-2017 REPORT'!A1" display="SY2016-2017 REPORT"/>
    <hyperlink ref="AGH188:AGJ188" location="'SY 2016-2017 REPORT'!A1" display="SY2016-2017 REPORT"/>
    <hyperlink ref="AGP188:AGR188" location="'SY 2016-2017 REPORT'!A1" display="SY2016-2017 REPORT"/>
    <hyperlink ref="AGX188:AGZ188" location="'SY 2016-2017 REPORT'!A1" display="SY2016-2017 REPORT"/>
    <hyperlink ref="AHF188:AHH188" location="'SY 2016-2017 REPORT'!A1" display="SY2016-2017 REPORT"/>
    <hyperlink ref="AHN188:AHP188" location="'SY 2016-2017 REPORT'!A1" display="SY2016-2017 REPORT"/>
    <hyperlink ref="AHV188:AHX188" location="'SY 2016-2017 REPORT'!A1" display="SY2016-2017 REPORT"/>
    <hyperlink ref="AID188:AIF188" location="'SY 2016-2017 REPORT'!A1" display="SY2016-2017 REPORT"/>
    <hyperlink ref="AIL188:AIN188" location="'SY 2016-2017 REPORT'!A1" display="SY2016-2017 REPORT"/>
    <hyperlink ref="AIT188:AIV188" location="'SY 2016-2017 REPORT'!A1" display="SY2016-2017 REPORT"/>
    <hyperlink ref="AJB188:AJD188" location="'SY 2016-2017 REPORT'!A1" display="SY2016-2017 REPORT"/>
    <hyperlink ref="AJJ188:AJL188" location="'SY 2016-2017 REPORT'!A1" display="SY2016-2017 REPORT"/>
    <hyperlink ref="AJR188:AJT188" location="'SY 2016-2017 REPORT'!A1" display="SY2016-2017 REPORT"/>
    <hyperlink ref="AJZ188:AKB188" location="'SY 2016-2017 REPORT'!A1" display="SY2016-2017 REPORT"/>
    <hyperlink ref="AKH188:AKJ188" location="'SY 2016-2017 REPORT'!A1" display="SY2016-2017 REPORT"/>
    <hyperlink ref="AKP188:AKR188" location="'SY 2016-2017 REPORT'!A1" display="SY2016-2017 REPORT"/>
    <hyperlink ref="AKX188:AKZ188" location="'SY 2016-2017 REPORT'!A1" display="SY2016-2017 REPORT"/>
    <hyperlink ref="ALF188:ALH188" location="'SY 2016-2017 REPORT'!A1" display="SY2016-2017 REPORT"/>
    <hyperlink ref="ALN188:ALP188" location="'SY 2016-2017 REPORT'!A1" display="SY2016-2017 REPORT"/>
    <hyperlink ref="ALV188:ALX188" location="'SY 2016-2017 REPORT'!A1" display="SY2016-2017 REPORT"/>
    <hyperlink ref="AMD188:AMF188" location="'SY 2016-2017 REPORT'!A1" display="SY2016-2017 REPORT"/>
    <hyperlink ref="AML188:AMN188" location="'SY 2016-2017 REPORT'!A1" display="SY2016-2017 REPORT"/>
    <hyperlink ref="AMT188:AMV188" location="'SY 2016-2017 REPORT'!A1" display="SY2016-2017 REPORT"/>
    <hyperlink ref="ANB188:AND188" location="'SY 2016-2017 REPORT'!A1" display="SY2016-2017 REPORT"/>
    <hyperlink ref="ANJ188:ANL188" location="'SY 2016-2017 REPORT'!A1" display="SY2016-2017 REPORT"/>
    <hyperlink ref="ANR188:ANT188" location="'SY 2016-2017 REPORT'!A1" display="SY2016-2017 REPORT"/>
    <hyperlink ref="ANZ188:AOB188" location="'SY 2016-2017 REPORT'!A1" display="SY2016-2017 REPORT"/>
    <hyperlink ref="AOH188:AOJ188" location="'SY 2016-2017 REPORT'!A1" display="SY2016-2017 REPORT"/>
    <hyperlink ref="AOP188:AOR188" location="'SY 2016-2017 REPORT'!A1" display="SY2016-2017 REPORT"/>
    <hyperlink ref="AOX188:AOZ188" location="'SY 2016-2017 REPORT'!A1" display="SY2016-2017 REPORT"/>
    <hyperlink ref="APF188:APH188" location="'SY 2016-2017 REPORT'!A1" display="SY2016-2017 REPORT"/>
    <hyperlink ref="APN188:APP188" location="'SY 2016-2017 REPORT'!A1" display="SY2016-2017 REPORT"/>
    <hyperlink ref="APV188:APX188" location="'SY 2016-2017 REPORT'!A1" display="SY2016-2017 REPORT"/>
    <hyperlink ref="AQD188:AQF188" location="'SY 2016-2017 REPORT'!A1" display="SY2016-2017 REPORT"/>
    <hyperlink ref="AQL188:AQN188" location="'SY 2016-2017 REPORT'!A1" display="SY2016-2017 REPORT"/>
    <hyperlink ref="AQT188:AQV188" location="'SY 2016-2017 REPORT'!A1" display="SY2016-2017 REPORT"/>
    <hyperlink ref="ARB188:ARD188" location="'SY 2016-2017 REPORT'!A1" display="SY2016-2017 REPORT"/>
    <hyperlink ref="ARJ188:ARL188" location="'SY 2016-2017 REPORT'!A1" display="SY2016-2017 REPORT"/>
    <hyperlink ref="ARR188:ART188" location="'SY 2016-2017 REPORT'!A1" display="SY2016-2017 REPORT"/>
    <hyperlink ref="ARZ188:ASB188" location="'SY 2016-2017 REPORT'!A1" display="SY2016-2017 REPORT"/>
    <hyperlink ref="ASH188:ASJ188" location="'SY 2016-2017 REPORT'!A1" display="SY2016-2017 REPORT"/>
    <hyperlink ref="ASP188:ASR188" location="'SY 2016-2017 REPORT'!A1" display="SY2016-2017 REPORT"/>
    <hyperlink ref="ASX188:ASZ188" location="'SY 2016-2017 REPORT'!A1" display="SY2016-2017 REPORT"/>
    <hyperlink ref="ATF188:ATH188" location="'SY 2016-2017 REPORT'!A1" display="SY2016-2017 REPORT"/>
    <hyperlink ref="ATN188:ATP188" location="'SY 2016-2017 REPORT'!A1" display="SY2016-2017 REPORT"/>
    <hyperlink ref="ATV188:ATX188" location="'SY 2016-2017 REPORT'!A1" display="SY2016-2017 REPORT"/>
    <hyperlink ref="AUD188:AUF188" location="'SY 2016-2017 REPORT'!A1" display="SY2016-2017 REPORT"/>
    <hyperlink ref="AUL188:AUN188" location="'SY 2016-2017 REPORT'!A1" display="SY2016-2017 REPORT"/>
    <hyperlink ref="AUT188:AUV188" location="'SY 2016-2017 REPORT'!A1" display="SY2016-2017 REPORT"/>
    <hyperlink ref="AVB188:AVD188" location="'SY 2016-2017 REPORT'!A1" display="SY2016-2017 REPORT"/>
    <hyperlink ref="AVJ188:AVL188" location="'SY 2016-2017 REPORT'!A1" display="SY2016-2017 REPORT"/>
    <hyperlink ref="AVR188:AVT188" location="'SY 2016-2017 REPORT'!A1" display="SY2016-2017 REPORT"/>
    <hyperlink ref="AVZ188:AWB188" location="'SY 2016-2017 REPORT'!A1" display="SY2016-2017 REPORT"/>
    <hyperlink ref="AWH188:AWJ188" location="'SY 2016-2017 REPORT'!A1" display="SY2016-2017 REPORT"/>
    <hyperlink ref="AWP188:AWR188" location="'SY 2016-2017 REPORT'!A1" display="SY2016-2017 REPORT"/>
    <hyperlink ref="AWX188:AWZ188" location="'SY 2016-2017 REPORT'!A1" display="SY2016-2017 REPORT"/>
    <hyperlink ref="AXF188:AXH188" location="'SY 2016-2017 REPORT'!A1" display="SY2016-2017 REPORT"/>
    <hyperlink ref="AXN188:AXP188" location="'SY 2016-2017 REPORT'!A1" display="SY2016-2017 REPORT"/>
    <hyperlink ref="AXV188:AXX188" location="'SY 2016-2017 REPORT'!A1" display="SY2016-2017 REPORT"/>
    <hyperlink ref="AYD188:AYF188" location="'SY 2016-2017 REPORT'!A1" display="SY2016-2017 REPORT"/>
    <hyperlink ref="AYL188:AYN188" location="'SY 2016-2017 REPORT'!A1" display="SY2016-2017 REPORT"/>
    <hyperlink ref="AYT188:AYV188" location="'SY 2016-2017 REPORT'!A1" display="SY2016-2017 REPORT"/>
    <hyperlink ref="AZB188:AZD188" location="'SY 2016-2017 REPORT'!A1" display="SY2016-2017 REPORT"/>
    <hyperlink ref="AZJ188:AZL188" location="'SY 2016-2017 REPORT'!A1" display="SY2016-2017 REPORT"/>
    <hyperlink ref="AZR188:AZT188" location="'SY 2016-2017 REPORT'!A1" display="SY2016-2017 REPORT"/>
    <hyperlink ref="AZZ188:BAB188" location="'SY 2016-2017 REPORT'!A1" display="SY2016-2017 REPORT"/>
    <hyperlink ref="BAH188:BAJ188" location="'SY 2016-2017 REPORT'!A1" display="SY2016-2017 REPORT"/>
    <hyperlink ref="BAP188:BAR188" location="'SY 2016-2017 REPORT'!A1" display="SY2016-2017 REPORT"/>
    <hyperlink ref="BAX188:BAZ188" location="'SY 2016-2017 REPORT'!A1" display="SY2016-2017 REPORT"/>
    <hyperlink ref="BBF188:BBH188" location="'SY 2016-2017 REPORT'!A1" display="SY2016-2017 REPORT"/>
    <hyperlink ref="BBN188:BBP188" location="'SY 2016-2017 REPORT'!A1" display="SY2016-2017 REPORT"/>
    <hyperlink ref="BBV188:BBX188" location="'SY 2016-2017 REPORT'!A1" display="SY2016-2017 REPORT"/>
    <hyperlink ref="BCD188:BCF188" location="'SY 2016-2017 REPORT'!A1" display="SY2016-2017 REPORT"/>
    <hyperlink ref="BCL188:BCN188" location="'SY 2016-2017 REPORT'!A1" display="SY2016-2017 REPORT"/>
    <hyperlink ref="BCT188:BCV188" location="'SY 2016-2017 REPORT'!A1" display="SY2016-2017 REPORT"/>
    <hyperlink ref="BDB188:BDD188" location="'SY 2016-2017 REPORT'!A1" display="SY2016-2017 REPORT"/>
    <hyperlink ref="BDJ188:BDL188" location="'SY 2016-2017 REPORT'!A1" display="SY2016-2017 REPORT"/>
    <hyperlink ref="BDR188:BDT188" location="'SY 2016-2017 REPORT'!A1" display="SY2016-2017 REPORT"/>
    <hyperlink ref="BDZ188:BEB188" location="'SY 2016-2017 REPORT'!A1" display="SY2016-2017 REPORT"/>
    <hyperlink ref="BEH188:BEJ188" location="'SY 2016-2017 REPORT'!A1" display="SY2016-2017 REPORT"/>
    <hyperlink ref="BEP188:BER188" location="'SY 2016-2017 REPORT'!A1" display="SY2016-2017 REPORT"/>
    <hyperlink ref="BEX188:BEZ188" location="'SY 2016-2017 REPORT'!A1" display="SY2016-2017 REPORT"/>
    <hyperlink ref="BFF188:BFH188" location="'SY 2016-2017 REPORT'!A1" display="SY2016-2017 REPORT"/>
    <hyperlink ref="BFN188:BFP188" location="'SY 2016-2017 REPORT'!A1" display="SY2016-2017 REPORT"/>
    <hyperlink ref="BFV188:BFX188" location="'SY 2016-2017 REPORT'!A1" display="SY2016-2017 REPORT"/>
    <hyperlink ref="BGD188:BGF188" location="'SY 2016-2017 REPORT'!A1" display="SY2016-2017 REPORT"/>
    <hyperlink ref="BGL188:BGN188" location="'SY 2016-2017 REPORT'!A1" display="SY2016-2017 REPORT"/>
    <hyperlink ref="BGT188:BGV188" location="'SY 2016-2017 REPORT'!A1" display="SY2016-2017 REPORT"/>
    <hyperlink ref="BHB188:BHD188" location="'SY 2016-2017 REPORT'!A1" display="SY2016-2017 REPORT"/>
    <hyperlink ref="BHJ188:BHL188" location="'SY 2016-2017 REPORT'!A1" display="SY2016-2017 REPORT"/>
    <hyperlink ref="BHR188:BHT188" location="'SY 2016-2017 REPORT'!A1" display="SY2016-2017 REPORT"/>
    <hyperlink ref="BHZ188:BIB188" location="'SY 2016-2017 REPORT'!A1" display="SY2016-2017 REPORT"/>
    <hyperlink ref="BIH188:BIJ188" location="'SY 2016-2017 REPORT'!A1" display="SY2016-2017 REPORT"/>
    <hyperlink ref="BIP188:BIR188" location="'SY 2016-2017 REPORT'!A1" display="SY2016-2017 REPORT"/>
    <hyperlink ref="BIX188:BIZ188" location="'SY 2016-2017 REPORT'!A1" display="SY2016-2017 REPORT"/>
    <hyperlink ref="BJF188:BJH188" location="'SY 2016-2017 REPORT'!A1" display="SY2016-2017 REPORT"/>
    <hyperlink ref="BJN188:BJP188" location="'SY 2016-2017 REPORT'!A1" display="SY2016-2017 REPORT"/>
    <hyperlink ref="BJV188:BJX188" location="'SY 2016-2017 REPORT'!A1" display="SY2016-2017 REPORT"/>
    <hyperlink ref="BKD188:BKF188" location="'SY 2016-2017 REPORT'!A1" display="SY2016-2017 REPORT"/>
    <hyperlink ref="BKL188:BKN188" location="'SY 2016-2017 REPORT'!A1" display="SY2016-2017 REPORT"/>
    <hyperlink ref="BKT188:BKV188" location="'SY 2016-2017 REPORT'!A1" display="SY2016-2017 REPORT"/>
    <hyperlink ref="BLB188:BLD188" location="'SY 2016-2017 REPORT'!A1" display="SY2016-2017 REPORT"/>
    <hyperlink ref="BLJ188:BLL188" location="'SY 2016-2017 REPORT'!A1" display="SY2016-2017 REPORT"/>
    <hyperlink ref="BLR188:BLT188" location="'SY 2016-2017 REPORT'!A1" display="SY2016-2017 REPORT"/>
    <hyperlink ref="BLZ188:BMB188" location="'SY 2016-2017 REPORT'!A1" display="SY2016-2017 REPORT"/>
    <hyperlink ref="BMH188:BMJ188" location="'SY 2016-2017 REPORT'!A1" display="SY2016-2017 REPORT"/>
    <hyperlink ref="BMP188:BMR188" location="'SY 2016-2017 REPORT'!A1" display="SY2016-2017 REPORT"/>
    <hyperlink ref="BMX188:BMZ188" location="'SY 2016-2017 REPORT'!A1" display="SY2016-2017 REPORT"/>
    <hyperlink ref="BNF188:BNH188" location="'SY 2016-2017 REPORT'!A1" display="SY2016-2017 REPORT"/>
    <hyperlink ref="BNN188:BNP188" location="'SY 2016-2017 REPORT'!A1" display="SY2016-2017 REPORT"/>
    <hyperlink ref="BNV188:BNX188" location="'SY 2016-2017 REPORT'!A1" display="SY2016-2017 REPORT"/>
    <hyperlink ref="BOD188:BOF188" location="'SY 2016-2017 REPORT'!A1" display="SY2016-2017 REPORT"/>
    <hyperlink ref="BOL188:BON188" location="'SY 2016-2017 REPORT'!A1" display="SY2016-2017 REPORT"/>
    <hyperlink ref="BOT188:BOV188" location="'SY 2016-2017 REPORT'!A1" display="SY2016-2017 REPORT"/>
    <hyperlink ref="BPB188:BPD188" location="'SY 2016-2017 REPORT'!A1" display="SY2016-2017 REPORT"/>
    <hyperlink ref="BPJ188:BPL188" location="'SY 2016-2017 REPORT'!A1" display="SY2016-2017 REPORT"/>
    <hyperlink ref="BPR188:BPT188" location="'SY 2016-2017 REPORT'!A1" display="SY2016-2017 REPORT"/>
    <hyperlink ref="BPZ188:BQB188" location="'SY 2016-2017 REPORT'!A1" display="SY2016-2017 REPORT"/>
    <hyperlink ref="BQH188:BQJ188" location="'SY 2016-2017 REPORT'!A1" display="SY2016-2017 REPORT"/>
    <hyperlink ref="BQP188:BQR188" location="'SY 2016-2017 REPORT'!A1" display="SY2016-2017 REPORT"/>
    <hyperlink ref="BQX188:BQZ188" location="'SY 2016-2017 REPORT'!A1" display="SY2016-2017 REPORT"/>
    <hyperlink ref="BRF188:BRH188" location="'SY 2016-2017 REPORT'!A1" display="SY2016-2017 REPORT"/>
    <hyperlink ref="BRN188:BRP188" location="'SY 2016-2017 REPORT'!A1" display="SY2016-2017 REPORT"/>
    <hyperlink ref="BRV188:BRX188" location="'SY 2016-2017 REPORT'!A1" display="SY2016-2017 REPORT"/>
    <hyperlink ref="BSD188:BSF188" location="'SY 2016-2017 REPORT'!A1" display="SY2016-2017 REPORT"/>
    <hyperlink ref="BSL188:BSN188" location="'SY 2016-2017 REPORT'!A1" display="SY2016-2017 REPORT"/>
    <hyperlink ref="BST188:BSV188" location="'SY 2016-2017 REPORT'!A1" display="SY2016-2017 REPORT"/>
    <hyperlink ref="BTB188:BTD188" location="'SY 2016-2017 REPORT'!A1" display="SY2016-2017 REPORT"/>
    <hyperlink ref="BTJ188:BTL188" location="'SY 2016-2017 REPORT'!A1" display="SY2016-2017 REPORT"/>
    <hyperlink ref="BTR188:BTT188" location="'SY 2016-2017 REPORT'!A1" display="SY2016-2017 REPORT"/>
    <hyperlink ref="BTZ188:BUB188" location="'SY 2016-2017 REPORT'!A1" display="SY2016-2017 REPORT"/>
    <hyperlink ref="BUH188:BUJ188" location="'SY 2016-2017 REPORT'!A1" display="SY2016-2017 REPORT"/>
    <hyperlink ref="BUP188:BUR188" location="'SY 2016-2017 REPORT'!A1" display="SY2016-2017 REPORT"/>
    <hyperlink ref="BUX188:BUZ188" location="'SY 2016-2017 REPORT'!A1" display="SY2016-2017 REPORT"/>
    <hyperlink ref="BVF188:BVH188" location="'SY 2016-2017 REPORT'!A1" display="SY2016-2017 REPORT"/>
    <hyperlink ref="BVN188:BVP188" location="'SY 2016-2017 REPORT'!A1" display="SY2016-2017 REPORT"/>
    <hyperlink ref="BVV188:BVX188" location="'SY 2016-2017 REPORT'!A1" display="SY2016-2017 REPORT"/>
    <hyperlink ref="BWD188:BWF188" location="'SY 2016-2017 REPORT'!A1" display="SY2016-2017 REPORT"/>
    <hyperlink ref="BWL188:BWN188" location="'SY 2016-2017 REPORT'!A1" display="SY2016-2017 REPORT"/>
    <hyperlink ref="BWT188:BWV188" location="'SY 2016-2017 REPORT'!A1" display="SY2016-2017 REPORT"/>
    <hyperlink ref="BXB188:BXD188" location="'SY 2016-2017 REPORT'!A1" display="SY2016-2017 REPORT"/>
    <hyperlink ref="BXJ188:BXL188" location="'SY 2016-2017 REPORT'!A1" display="SY2016-2017 REPORT"/>
    <hyperlink ref="BXR188:BXT188" location="'SY 2016-2017 REPORT'!A1" display="SY2016-2017 REPORT"/>
    <hyperlink ref="BXZ188:BYB188" location="'SY 2016-2017 REPORT'!A1" display="SY2016-2017 REPORT"/>
    <hyperlink ref="BYH188:BYJ188" location="'SY 2016-2017 REPORT'!A1" display="SY2016-2017 REPORT"/>
    <hyperlink ref="BYP188:BYR188" location="'SY 2016-2017 REPORT'!A1" display="SY2016-2017 REPORT"/>
    <hyperlink ref="BYX188:BYZ188" location="'SY 2016-2017 REPORT'!A1" display="SY2016-2017 REPORT"/>
    <hyperlink ref="BZF188:BZH188" location="'SY 2016-2017 REPORT'!A1" display="SY2016-2017 REPORT"/>
    <hyperlink ref="BZN188:BZP188" location="'SY 2016-2017 REPORT'!A1" display="SY2016-2017 REPORT"/>
    <hyperlink ref="BZV188:BZX188" location="'SY 2016-2017 REPORT'!A1" display="SY2016-2017 REPORT"/>
    <hyperlink ref="CAD188:CAF188" location="'SY 2016-2017 REPORT'!A1" display="SY2016-2017 REPORT"/>
    <hyperlink ref="CAL188:CAN188" location="'SY 2016-2017 REPORT'!A1" display="SY2016-2017 REPORT"/>
    <hyperlink ref="CAT188:CAV188" location="'SY 2016-2017 REPORT'!A1" display="SY2016-2017 REPORT"/>
    <hyperlink ref="CBB188:CBD188" location="'SY 2016-2017 REPORT'!A1" display="SY2016-2017 REPORT"/>
    <hyperlink ref="CBJ188:CBL188" location="'SY 2016-2017 REPORT'!A1" display="SY2016-2017 REPORT"/>
    <hyperlink ref="CBR188:CBT188" location="'SY 2016-2017 REPORT'!A1" display="SY2016-2017 REPORT"/>
    <hyperlink ref="CBZ188:CCB188" location="'SY 2016-2017 REPORT'!A1" display="SY2016-2017 REPORT"/>
    <hyperlink ref="CCH188:CCJ188" location="'SY 2016-2017 REPORT'!A1" display="SY2016-2017 REPORT"/>
    <hyperlink ref="CCP188:CCR188" location="'SY 2016-2017 REPORT'!A1" display="SY2016-2017 REPORT"/>
    <hyperlink ref="CCX188:CCZ188" location="'SY 2016-2017 REPORT'!A1" display="SY2016-2017 REPORT"/>
    <hyperlink ref="CDF188:CDH188" location="'SY 2016-2017 REPORT'!A1" display="SY2016-2017 REPORT"/>
    <hyperlink ref="CDN188:CDP188" location="'SY 2016-2017 REPORT'!A1" display="SY2016-2017 REPORT"/>
    <hyperlink ref="CDV188:CDX188" location="'SY 2016-2017 REPORT'!A1" display="SY2016-2017 REPORT"/>
    <hyperlink ref="CED188:CEF188" location="'SY 2016-2017 REPORT'!A1" display="SY2016-2017 REPORT"/>
    <hyperlink ref="CEL188:CEN188" location="'SY 2016-2017 REPORT'!A1" display="SY2016-2017 REPORT"/>
    <hyperlink ref="CET188:CEV188" location="'SY 2016-2017 REPORT'!A1" display="SY2016-2017 REPORT"/>
    <hyperlink ref="CFB188:CFD188" location="'SY 2016-2017 REPORT'!A1" display="SY2016-2017 REPORT"/>
    <hyperlink ref="CFJ188:CFL188" location="'SY 2016-2017 REPORT'!A1" display="SY2016-2017 REPORT"/>
    <hyperlink ref="CFR188:CFT188" location="'SY 2016-2017 REPORT'!A1" display="SY2016-2017 REPORT"/>
    <hyperlink ref="CFZ188:CGB188" location="'SY 2016-2017 REPORT'!A1" display="SY2016-2017 REPORT"/>
    <hyperlink ref="CGH188:CGJ188" location="'SY 2016-2017 REPORT'!A1" display="SY2016-2017 REPORT"/>
    <hyperlink ref="CGP188:CGR188" location="'SY 2016-2017 REPORT'!A1" display="SY2016-2017 REPORT"/>
    <hyperlink ref="CGX188:CGZ188" location="'SY 2016-2017 REPORT'!A1" display="SY2016-2017 REPORT"/>
    <hyperlink ref="CHF188:CHH188" location="'SY 2016-2017 REPORT'!A1" display="SY2016-2017 REPORT"/>
    <hyperlink ref="CHN188:CHP188" location="'SY 2016-2017 REPORT'!A1" display="SY2016-2017 REPORT"/>
    <hyperlink ref="CHV188:CHX188" location="'SY 2016-2017 REPORT'!A1" display="SY2016-2017 REPORT"/>
    <hyperlink ref="CID188:CIF188" location="'SY 2016-2017 REPORT'!A1" display="SY2016-2017 REPORT"/>
    <hyperlink ref="CIL188:CIN188" location="'SY 2016-2017 REPORT'!A1" display="SY2016-2017 REPORT"/>
    <hyperlink ref="CIT188:CIV188" location="'SY 2016-2017 REPORT'!A1" display="SY2016-2017 REPORT"/>
    <hyperlink ref="CJB188:CJD188" location="'SY 2016-2017 REPORT'!A1" display="SY2016-2017 REPORT"/>
    <hyperlink ref="CJJ188:CJL188" location="'SY 2016-2017 REPORT'!A1" display="SY2016-2017 REPORT"/>
    <hyperlink ref="CJR188:CJT188" location="'SY 2016-2017 REPORT'!A1" display="SY2016-2017 REPORT"/>
    <hyperlink ref="CJZ188:CKB188" location="'SY 2016-2017 REPORT'!A1" display="SY2016-2017 REPORT"/>
    <hyperlink ref="CKH188:CKJ188" location="'SY 2016-2017 REPORT'!A1" display="SY2016-2017 REPORT"/>
    <hyperlink ref="CKP188:CKR188" location="'SY 2016-2017 REPORT'!A1" display="SY2016-2017 REPORT"/>
    <hyperlink ref="CKX188:CKZ188" location="'SY 2016-2017 REPORT'!A1" display="SY2016-2017 REPORT"/>
    <hyperlink ref="CLF188:CLH188" location="'SY 2016-2017 REPORT'!A1" display="SY2016-2017 REPORT"/>
    <hyperlink ref="CLN188:CLP188" location="'SY 2016-2017 REPORT'!A1" display="SY2016-2017 REPORT"/>
    <hyperlink ref="CLV188:CLX188" location="'SY 2016-2017 REPORT'!A1" display="SY2016-2017 REPORT"/>
    <hyperlink ref="CMD188:CMF188" location="'SY 2016-2017 REPORT'!A1" display="SY2016-2017 REPORT"/>
    <hyperlink ref="CML188:CMN188" location="'SY 2016-2017 REPORT'!A1" display="SY2016-2017 REPORT"/>
    <hyperlink ref="CMT188:CMV188" location="'SY 2016-2017 REPORT'!A1" display="SY2016-2017 REPORT"/>
    <hyperlink ref="CNB188:CND188" location="'SY 2016-2017 REPORT'!A1" display="SY2016-2017 REPORT"/>
    <hyperlink ref="CNJ188:CNL188" location="'SY 2016-2017 REPORT'!A1" display="SY2016-2017 REPORT"/>
    <hyperlink ref="CNR188:CNT188" location="'SY 2016-2017 REPORT'!A1" display="SY2016-2017 REPORT"/>
    <hyperlink ref="CNZ188:COB188" location="'SY 2016-2017 REPORT'!A1" display="SY2016-2017 REPORT"/>
    <hyperlink ref="COH188:COJ188" location="'SY 2016-2017 REPORT'!A1" display="SY2016-2017 REPORT"/>
    <hyperlink ref="COP188:COR188" location="'SY 2016-2017 REPORT'!A1" display="SY2016-2017 REPORT"/>
    <hyperlink ref="COX188:COZ188" location="'SY 2016-2017 REPORT'!A1" display="SY2016-2017 REPORT"/>
    <hyperlink ref="CPF188:CPH188" location="'SY 2016-2017 REPORT'!A1" display="SY2016-2017 REPORT"/>
    <hyperlink ref="CPN188:CPP188" location="'SY 2016-2017 REPORT'!A1" display="SY2016-2017 REPORT"/>
    <hyperlink ref="CPV188:CPX188" location="'SY 2016-2017 REPORT'!A1" display="SY2016-2017 REPORT"/>
    <hyperlink ref="CQD188:CQF188" location="'SY 2016-2017 REPORT'!A1" display="SY2016-2017 REPORT"/>
    <hyperlink ref="CQL188:CQN188" location="'SY 2016-2017 REPORT'!A1" display="SY2016-2017 REPORT"/>
    <hyperlink ref="CQT188:CQV188" location="'SY 2016-2017 REPORT'!A1" display="SY2016-2017 REPORT"/>
    <hyperlink ref="CRB188:CRD188" location="'SY 2016-2017 REPORT'!A1" display="SY2016-2017 REPORT"/>
    <hyperlink ref="CRJ188:CRL188" location="'SY 2016-2017 REPORT'!A1" display="SY2016-2017 REPORT"/>
    <hyperlink ref="CRR188:CRT188" location="'SY 2016-2017 REPORT'!A1" display="SY2016-2017 REPORT"/>
    <hyperlink ref="CRZ188:CSB188" location="'SY 2016-2017 REPORT'!A1" display="SY2016-2017 REPORT"/>
    <hyperlink ref="CSH188:CSJ188" location="'SY 2016-2017 REPORT'!A1" display="SY2016-2017 REPORT"/>
    <hyperlink ref="CSP188:CSR188" location="'SY 2016-2017 REPORT'!A1" display="SY2016-2017 REPORT"/>
    <hyperlink ref="CSX188:CSZ188" location="'SY 2016-2017 REPORT'!A1" display="SY2016-2017 REPORT"/>
    <hyperlink ref="CTF188:CTH188" location="'SY 2016-2017 REPORT'!A1" display="SY2016-2017 REPORT"/>
    <hyperlink ref="CTN188:CTP188" location="'SY 2016-2017 REPORT'!A1" display="SY2016-2017 REPORT"/>
    <hyperlink ref="CTV188:CTX188" location="'SY 2016-2017 REPORT'!A1" display="SY2016-2017 REPORT"/>
    <hyperlink ref="CUD188:CUF188" location="'SY 2016-2017 REPORT'!A1" display="SY2016-2017 REPORT"/>
    <hyperlink ref="CUL188:CUN188" location="'SY 2016-2017 REPORT'!A1" display="SY2016-2017 REPORT"/>
    <hyperlink ref="CUT188:CUV188" location="'SY 2016-2017 REPORT'!A1" display="SY2016-2017 REPORT"/>
    <hyperlink ref="CVB188:CVD188" location="'SY 2016-2017 REPORT'!A1" display="SY2016-2017 REPORT"/>
    <hyperlink ref="CVJ188:CVL188" location="'SY 2016-2017 REPORT'!A1" display="SY2016-2017 REPORT"/>
    <hyperlink ref="CVR188:CVT188" location="'SY 2016-2017 REPORT'!A1" display="SY2016-2017 REPORT"/>
    <hyperlink ref="CVZ188:CWB188" location="'SY 2016-2017 REPORT'!A1" display="SY2016-2017 REPORT"/>
    <hyperlink ref="CWH188:CWJ188" location="'SY 2016-2017 REPORT'!A1" display="SY2016-2017 REPORT"/>
    <hyperlink ref="CWP188:CWR188" location="'SY 2016-2017 REPORT'!A1" display="SY2016-2017 REPORT"/>
    <hyperlink ref="CWX188:CWZ188" location="'SY 2016-2017 REPORT'!A1" display="SY2016-2017 REPORT"/>
    <hyperlink ref="CXF188:CXH188" location="'SY 2016-2017 REPORT'!A1" display="SY2016-2017 REPORT"/>
    <hyperlink ref="CXN188:CXP188" location="'SY 2016-2017 REPORT'!A1" display="SY2016-2017 REPORT"/>
    <hyperlink ref="CXV188:CXX188" location="'SY 2016-2017 REPORT'!A1" display="SY2016-2017 REPORT"/>
    <hyperlink ref="CYD188:CYF188" location="'SY 2016-2017 REPORT'!A1" display="SY2016-2017 REPORT"/>
    <hyperlink ref="CYL188:CYN188" location="'SY 2016-2017 REPORT'!A1" display="SY2016-2017 REPORT"/>
    <hyperlink ref="CYT188:CYV188" location="'SY 2016-2017 REPORT'!A1" display="SY2016-2017 REPORT"/>
    <hyperlink ref="CZB188:CZD188" location="'SY 2016-2017 REPORT'!A1" display="SY2016-2017 REPORT"/>
    <hyperlink ref="CZJ188:CZL188" location="'SY 2016-2017 REPORT'!A1" display="SY2016-2017 REPORT"/>
    <hyperlink ref="CZR188:CZT188" location="'SY 2016-2017 REPORT'!A1" display="SY2016-2017 REPORT"/>
    <hyperlink ref="CZZ188:DAB188" location="'SY 2016-2017 REPORT'!A1" display="SY2016-2017 REPORT"/>
    <hyperlink ref="DAH188:DAJ188" location="'SY 2016-2017 REPORT'!A1" display="SY2016-2017 REPORT"/>
    <hyperlink ref="DAP188:DAR188" location="'SY 2016-2017 REPORT'!A1" display="SY2016-2017 REPORT"/>
    <hyperlink ref="DAX188:DAZ188" location="'SY 2016-2017 REPORT'!A1" display="SY2016-2017 REPORT"/>
    <hyperlink ref="DBF188:DBH188" location="'SY 2016-2017 REPORT'!A1" display="SY2016-2017 REPORT"/>
    <hyperlink ref="DBN188:DBP188" location="'SY 2016-2017 REPORT'!A1" display="SY2016-2017 REPORT"/>
    <hyperlink ref="DBV188:DBX188" location="'SY 2016-2017 REPORT'!A1" display="SY2016-2017 REPORT"/>
    <hyperlink ref="DCD188:DCF188" location="'SY 2016-2017 REPORT'!A1" display="SY2016-2017 REPORT"/>
    <hyperlink ref="DCL188:DCN188" location="'SY 2016-2017 REPORT'!A1" display="SY2016-2017 REPORT"/>
    <hyperlink ref="DCT188:DCV188" location="'SY 2016-2017 REPORT'!A1" display="SY2016-2017 REPORT"/>
    <hyperlink ref="DDB188:DDD188" location="'SY 2016-2017 REPORT'!A1" display="SY2016-2017 REPORT"/>
    <hyperlink ref="DDJ188:DDL188" location="'SY 2016-2017 REPORT'!A1" display="SY2016-2017 REPORT"/>
    <hyperlink ref="DDR188:DDT188" location="'SY 2016-2017 REPORT'!A1" display="SY2016-2017 REPORT"/>
    <hyperlink ref="DDZ188:DEB188" location="'SY 2016-2017 REPORT'!A1" display="SY2016-2017 REPORT"/>
    <hyperlink ref="DEH188:DEJ188" location="'SY 2016-2017 REPORT'!A1" display="SY2016-2017 REPORT"/>
    <hyperlink ref="DEP188:DER188" location="'SY 2016-2017 REPORT'!A1" display="SY2016-2017 REPORT"/>
    <hyperlink ref="DEX188:DEZ188" location="'SY 2016-2017 REPORT'!A1" display="SY2016-2017 REPORT"/>
    <hyperlink ref="DFF188:DFH188" location="'SY 2016-2017 REPORT'!A1" display="SY2016-2017 REPORT"/>
    <hyperlink ref="DFN188:DFP188" location="'SY 2016-2017 REPORT'!A1" display="SY2016-2017 REPORT"/>
    <hyperlink ref="DFV188:DFX188" location="'SY 2016-2017 REPORT'!A1" display="SY2016-2017 REPORT"/>
    <hyperlink ref="DGD188:DGF188" location="'SY 2016-2017 REPORT'!A1" display="SY2016-2017 REPORT"/>
    <hyperlink ref="DGL188:DGN188" location="'SY 2016-2017 REPORT'!A1" display="SY2016-2017 REPORT"/>
    <hyperlink ref="DGT188:DGV188" location="'SY 2016-2017 REPORT'!A1" display="SY2016-2017 REPORT"/>
    <hyperlink ref="DHB188:DHD188" location="'SY 2016-2017 REPORT'!A1" display="SY2016-2017 REPORT"/>
    <hyperlink ref="DHJ188:DHL188" location="'SY 2016-2017 REPORT'!A1" display="SY2016-2017 REPORT"/>
    <hyperlink ref="DHR188:DHT188" location="'SY 2016-2017 REPORT'!A1" display="SY2016-2017 REPORT"/>
    <hyperlink ref="DHZ188:DIB188" location="'SY 2016-2017 REPORT'!A1" display="SY2016-2017 REPORT"/>
    <hyperlink ref="DIH188:DIJ188" location="'SY 2016-2017 REPORT'!A1" display="SY2016-2017 REPORT"/>
    <hyperlink ref="DIP188:DIR188" location="'SY 2016-2017 REPORT'!A1" display="SY2016-2017 REPORT"/>
    <hyperlink ref="DIX188:DIZ188" location="'SY 2016-2017 REPORT'!A1" display="SY2016-2017 REPORT"/>
    <hyperlink ref="DJF188:DJH188" location="'SY 2016-2017 REPORT'!A1" display="SY2016-2017 REPORT"/>
    <hyperlink ref="DJN188:DJP188" location="'SY 2016-2017 REPORT'!A1" display="SY2016-2017 REPORT"/>
    <hyperlink ref="DJV188:DJX188" location="'SY 2016-2017 REPORT'!A1" display="SY2016-2017 REPORT"/>
    <hyperlink ref="DKD188:DKF188" location="'SY 2016-2017 REPORT'!A1" display="SY2016-2017 REPORT"/>
    <hyperlink ref="DKL188:DKN188" location="'SY 2016-2017 REPORT'!A1" display="SY2016-2017 REPORT"/>
    <hyperlink ref="DKT188:DKV188" location="'SY 2016-2017 REPORT'!A1" display="SY2016-2017 REPORT"/>
    <hyperlink ref="DLB188:DLD188" location="'SY 2016-2017 REPORT'!A1" display="SY2016-2017 REPORT"/>
    <hyperlink ref="DLJ188:DLL188" location="'SY 2016-2017 REPORT'!A1" display="SY2016-2017 REPORT"/>
    <hyperlink ref="DLR188:DLT188" location="'SY 2016-2017 REPORT'!A1" display="SY2016-2017 REPORT"/>
    <hyperlink ref="DLZ188:DMB188" location="'SY 2016-2017 REPORT'!A1" display="SY2016-2017 REPORT"/>
    <hyperlink ref="DMH188:DMJ188" location="'SY 2016-2017 REPORT'!A1" display="SY2016-2017 REPORT"/>
    <hyperlink ref="DMP188:DMR188" location="'SY 2016-2017 REPORT'!A1" display="SY2016-2017 REPORT"/>
    <hyperlink ref="DMX188:DMZ188" location="'SY 2016-2017 REPORT'!A1" display="SY2016-2017 REPORT"/>
    <hyperlink ref="DNF188:DNH188" location="'SY 2016-2017 REPORT'!A1" display="SY2016-2017 REPORT"/>
    <hyperlink ref="DNN188:DNP188" location="'SY 2016-2017 REPORT'!A1" display="SY2016-2017 REPORT"/>
    <hyperlink ref="DNV188:DNX188" location="'SY 2016-2017 REPORT'!A1" display="SY2016-2017 REPORT"/>
    <hyperlink ref="DOD188:DOF188" location="'SY 2016-2017 REPORT'!A1" display="SY2016-2017 REPORT"/>
    <hyperlink ref="DOL188:DON188" location="'SY 2016-2017 REPORT'!A1" display="SY2016-2017 REPORT"/>
    <hyperlink ref="DOT188:DOV188" location="'SY 2016-2017 REPORT'!A1" display="SY2016-2017 REPORT"/>
    <hyperlink ref="DPB188:DPD188" location="'SY 2016-2017 REPORT'!A1" display="SY2016-2017 REPORT"/>
    <hyperlink ref="DPJ188:DPL188" location="'SY 2016-2017 REPORT'!A1" display="SY2016-2017 REPORT"/>
    <hyperlink ref="DPR188:DPT188" location="'SY 2016-2017 REPORT'!A1" display="SY2016-2017 REPORT"/>
    <hyperlink ref="DPZ188:DQB188" location="'SY 2016-2017 REPORT'!A1" display="SY2016-2017 REPORT"/>
    <hyperlink ref="DQH188:DQJ188" location="'SY 2016-2017 REPORT'!A1" display="SY2016-2017 REPORT"/>
    <hyperlink ref="DQP188:DQR188" location="'SY 2016-2017 REPORT'!A1" display="SY2016-2017 REPORT"/>
    <hyperlink ref="DQX188:DQZ188" location="'SY 2016-2017 REPORT'!A1" display="SY2016-2017 REPORT"/>
    <hyperlink ref="DRF188:DRH188" location="'SY 2016-2017 REPORT'!A1" display="SY2016-2017 REPORT"/>
    <hyperlink ref="DRN188:DRP188" location="'SY 2016-2017 REPORT'!A1" display="SY2016-2017 REPORT"/>
    <hyperlink ref="DRV188:DRX188" location="'SY 2016-2017 REPORT'!A1" display="SY2016-2017 REPORT"/>
    <hyperlink ref="DSD188:DSF188" location="'SY 2016-2017 REPORT'!A1" display="SY2016-2017 REPORT"/>
    <hyperlink ref="DSL188:DSN188" location="'SY 2016-2017 REPORT'!A1" display="SY2016-2017 REPORT"/>
    <hyperlink ref="DST188:DSV188" location="'SY 2016-2017 REPORT'!A1" display="SY2016-2017 REPORT"/>
    <hyperlink ref="DTB188:DTD188" location="'SY 2016-2017 REPORT'!A1" display="SY2016-2017 REPORT"/>
    <hyperlink ref="DTJ188:DTL188" location="'SY 2016-2017 REPORT'!A1" display="SY2016-2017 REPORT"/>
    <hyperlink ref="DTR188:DTT188" location="'SY 2016-2017 REPORT'!A1" display="SY2016-2017 REPORT"/>
    <hyperlink ref="DTZ188:DUB188" location="'SY 2016-2017 REPORT'!A1" display="SY2016-2017 REPORT"/>
    <hyperlink ref="DUH188:DUJ188" location="'SY 2016-2017 REPORT'!A1" display="SY2016-2017 REPORT"/>
    <hyperlink ref="DUP188:DUR188" location="'SY 2016-2017 REPORT'!A1" display="SY2016-2017 REPORT"/>
    <hyperlink ref="DUX188:DUZ188" location="'SY 2016-2017 REPORT'!A1" display="SY2016-2017 REPORT"/>
    <hyperlink ref="DVF188:DVH188" location="'SY 2016-2017 REPORT'!A1" display="SY2016-2017 REPORT"/>
    <hyperlink ref="DVN188:DVP188" location="'SY 2016-2017 REPORT'!A1" display="SY2016-2017 REPORT"/>
    <hyperlink ref="DVV188:DVX188" location="'SY 2016-2017 REPORT'!A1" display="SY2016-2017 REPORT"/>
    <hyperlink ref="DWD188:DWF188" location="'SY 2016-2017 REPORT'!A1" display="SY2016-2017 REPORT"/>
    <hyperlink ref="DWL188:DWN188" location="'SY 2016-2017 REPORT'!A1" display="SY2016-2017 REPORT"/>
    <hyperlink ref="DWT188:DWV188" location="'SY 2016-2017 REPORT'!A1" display="SY2016-2017 REPORT"/>
    <hyperlink ref="DXB188:DXD188" location="'SY 2016-2017 REPORT'!A1" display="SY2016-2017 REPORT"/>
    <hyperlink ref="DXJ188:DXL188" location="'SY 2016-2017 REPORT'!A1" display="SY2016-2017 REPORT"/>
    <hyperlink ref="DXR188:DXT188" location="'SY 2016-2017 REPORT'!A1" display="SY2016-2017 REPORT"/>
    <hyperlink ref="DXZ188:DYB188" location="'SY 2016-2017 REPORT'!A1" display="SY2016-2017 REPORT"/>
    <hyperlink ref="DYH188:DYJ188" location="'SY 2016-2017 REPORT'!A1" display="SY2016-2017 REPORT"/>
    <hyperlink ref="DYP188:DYR188" location="'SY 2016-2017 REPORT'!A1" display="SY2016-2017 REPORT"/>
    <hyperlink ref="DYX188:DYZ188" location="'SY 2016-2017 REPORT'!A1" display="SY2016-2017 REPORT"/>
    <hyperlink ref="DZF188:DZH188" location="'SY 2016-2017 REPORT'!A1" display="SY2016-2017 REPORT"/>
    <hyperlink ref="DZN188:DZP188" location="'SY 2016-2017 REPORT'!A1" display="SY2016-2017 REPORT"/>
    <hyperlink ref="DZV188:DZX188" location="'SY 2016-2017 REPORT'!A1" display="SY2016-2017 REPORT"/>
    <hyperlink ref="EAD188:EAF188" location="'SY 2016-2017 REPORT'!A1" display="SY2016-2017 REPORT"/>
    <hyperlink ref="EAL188:EAN188" location="'SY 2016-2017 REPORT'!A1" display="SY2016-2017 REPORT"/>
    <hyperlink ref="EAT188:EAV188" location="'SY 2016-2017 REPORT'!A1" display="SY2016-2017 REPORT"/>
    <hyperlink ref="EBB188:EBD188" location="'SY 2016-2017 REPORT'!A1" display="SY2016-2017 REPORT"/>
    <hyperlink ref="EBJ188:EBL188" location="'SY 2016-2017 REPORT'!A1" display="SY2016-2017 REPORT"/>
    <hyperlink ref="EBR188:EBT188" location="'SY 2016-2017 REPORT'!A1" display="SY2016-2017 REPORT"/>
    <hyperlink ref="EBZ188:ECB188" location="'SY 2016-2017 REPORT'!A1" display="SY2016-2017 REPORT"/>
    <hyperlink ref="ECH188:ECJ188" location="'SY 2016-2017 REPORT'!A1" display="SY2016-2017 REPORT"/>
    <hyperlink ref="ECP188:ECR188" location="'SY 2016-2017 REPORT'!A1" display="SY2016-2017 REPORT"/>
    <hyperlink ref="ECX188:ECZ188" location="'SY 2016-2017 REPORT'!A1" display="SY2016-2017 REPORT"/>
    <hyperlink ref="EDF188:EDH188" location="'SY 2016-2017 REPORT'!A1" display="SY2016-2017 REPORT"/>
    <hyperlink ref="EDN188:EDP188" location="'SY 2016-2017 REPORT'!A1" display="SY2016-2017 REPORT"/>
    <hyperlink ref="EDV188:EDX188" location="'SY 2016-2017 REPORT'!A1" display="SY2016-2017 REPORT"/>
    <hyperlink ref="EED188:EEF188" location="'SY 2016-2017 REPORT'!A1" display="SY2016-2017 REPORT"/>
    <hyperlink ref="EEL188:EEN188" location="'SY 2016-2017 REPORT'!A1" display="SY2016-2017 REPORT"/>
    <hyperlink ref="EET188:EEV188" location="'SY 2016-2017 REPORT'!A1" display="SY2016-2017 REPORT"/>
    <hyperlink ref="EFB188:EFD188" location="'SY 2016-2017 REPORT'!A1" display="SY2016-2017 REPORT"/>
    <hyperlink ref="EFJ188:EFL188" location="'SY 2016-2017 REPORT'!A1" display="SY2016-2017 REPORT"/>
    <hyperlink ref="EFR188:EFT188" location="'SY 2016-2017 REPORT'!A1" display="SY2016-2017 REPORT"/>
    <hyperlink ref="EFZ188:EGB188" location="'SY 2016-2017 REPORT'!A1" display="SY2016-2017 REPORT"/>
    <hyperlink ref="EGH188:EGJ188" location="'SY 2016-2017 REPORT'!A1" display="SY2016-2017 REPORT"/>
    <hyperlink ref="EGP188:EGR188" location="'SY 2016-2017 REPORT'!A1" display="SY2016-2017 REPORT"/>
    <hyperlink ref="EGX188:EGZ188" location="'SY 2016-2017 REPORT'!A1" display="SY2016-2017 REPORT"/>
    <hyperlink ref="EHF188:EHH188" location="'SY 2016-2017 REPORT'!A1" display="SY2016-2017 REPORT"/>
    <hyperlink ref="EHN188:EHP188" location="'SY 2016-2017 REPORT'!A1" display="SY2016-2017 REPORT"/>
    <hyperlink ref="EHV188:EHX188" location="'SY 2016-2017 REPORT'!A1" display="SY2016-2017 REPORT"/>
    <hyperlink ref="EID188:EIF188" location="'SY 2016-2017 REPORT'!A1" display="SY2016-2017 REPORT"/>
    <hyperlink ref="EIL188:EIN188" location="'SY 2016-2017 REPORT'!A1" display="SY2016-2017 REPORT"/>
    <hyperlink ref="EIT188:EIV188" location="'SY 2016-2017 REPORT'!A1" display="SY2016-2017 REPORT"/>
    <hyperlink ref="EJB188:EJD188" location="'SY 2016-2017 REPORT'!A1" display="SY2016-2017 REPORT"/>
    <hyperlink ref="EJJ188:EJL188" location="'SY 2016-2017 REPORT'!A1" display="SY2016-2017 REPORT"/>
    <hyperlink ref="EJR188:EJT188" location="'SY 2016-2017 REPORT'!A1" display="SY2016-2017 REPORT"/>
    <hyperlink ref="EJZ188:EKB188" location="'SY 2016-2017 REPORT'!A1" display="SY2016-2017 REPORT"/>
    <hyperlink ref="EKH188:EKJ188" location="'SY 2016-2017 REPORT'!A1" display="SY2016-2017 REPORT"/>
    <hyperlink ref="EKP188:EKR188" location="'SY 2016-2017 REPORT'!A1" display="SY2016-2017 REPORT"/>
    <hyperlink ref="EKX188:EKZ188" location="'SY 2016-2017 REPORT'!A1" display="SY2016-2017 REPORT"/>
    <hyperlink ref="ELF188:ELH188" location="'SY 2016-2017 REPORT'!A1" display="SY2016-2017 REPORT"/>
    <hyperlink ref="ELN188:ELP188" location="'SY 2016-2017 REPORT'!A1" display="SY2016-2017 REPORT"/>
    <hyperlink ref="ELV188:ELX188" location="'SY 2016-2017 REPORT'!A1" display="SY2016-2017 REPORT"/>
    <hyperlink ref="EMD188:EMF188" location="'SY 2016-2017 REPORT'!A1" display="SY2016-2017 REPORT"/>
    <hyperlink ref="EML188:EMN188" location="'SY 2016-2017 REPORT'!A1" display="SY2016-2017 REPORT"/>
    <hyperlink ref="EMT188:EMV188" location="'SY 2016-2017 REPORT'!A1" display="SY2016-2017 REPORT"/>
    <hyperlink ref="ENB188:END188" location="'SY 2016-2017 REPORT'!A1" display="SY2016-2017 REPORT"/>
    <hyperlink ref="ENJ188:ENL188" location="'SY 2016-2017 REPORT'!A1" display="SY2016-2017 REPORT"/>
    <hyperlink ref="ENR188:ENT188" location="'SY 2016-2017 REPORT'!A1" display="SY2016-2017 REPORT"/>
    <hyperlink ref="ENZ188:EOB188" location="'SY 2016-2017 REPORT'!A1" display="SY2016-2017 REPORT"/>
    <hyperlink ref="EOH188:EOJ188" location="'SY 2016-2017 REPORT'!A1" display="SY2016-2017 REPORT"/>
    <hyperlink ref="EOP188:EOR188" location="'SY 2016-2017 REPORT'!A1" display="SY2016-2017 REPORT"/>
    <hyperlink ref="EOX188:EOZ188" location="'SY 2016-2017 REPORT'!A1" display="SY2016-2017 REPORT"/>
    <hyperlink ref="EPF188:EPH188" location="'SY 2016-2017 REPORT'!A1" display="SY2016-2017 REPORT"/>
    <hyperlink ref="EPN188:EPP188" location="'SY 2016-2017 REPORT'!A1" display="SY2016-2017 REPORT"/>
    <hyperlink ref="EPV188:EPX188" location="'SY 2016-2017 REPORT'!A1" display="SY2016-2017 REPORT"/>
    <hyperlink ref="EQD188:EQF188" location="'SY 2016-2017 REPORT'!A1" display="SY2016-2017 REPORT"/>
    <hyperlink ref="EQL188:EQN188" location="'SY 2016-2017 REPORT'!A1" display="SY2016-2017 REPORT"/>
    <hyperlink ref="EQT188:EQV188" location="'SY 2016-2017 REPORT'!A1" display="SY2016-2017 REPORT"/>
    <hyperlink ref="ERB188:ERD188" location="'SY 2016-2017 REPORT'!A1" display="SY2016-2017 REPORT"/>
    <hyperlink ref="ERJ188:ERL188" location="'SY 2016-2017 REPORT'!A1" display="SY2016-2017 REPORT"/>
    <hyperlink ref="ERR188:ERT188" location="'SY 2016-2017 REPORT'!A1" display="SY2016-2017 REPORT"/>
    <hyperlink ref="ERZ188:ESB188" location="'SY 2016-2017 REPORT'!A1" display="SY2016-2017 REPORT"/>
    <hyperlink ref="ESH188:ESJ188" location="'SY 2016-2017 REPORT'!A1" display="SY2016-2017 REPORT"/>
    <hyperlink ref="ESP188:ESR188" location="'SY 2016-2017 REPORT'!A1" display="SY2016-2017 REPORT"/>
    <hyperlink ref="ESX188:ESZ188" location="'SY 2016-2017 REPORT'!A1" display="SY2016-2017 REPORT"/>
    <hyperlink ref="ETF188:ETH188" location="'SY 2016-2017 REPORT'!A1" display="SY2016-2017 REPORT"/>
    <hyperlink ref="ETN188:ETP188" location="'SY 2016-2017 REPORT'!A1" display="SY2016-2017 REPORT"/>
    <hyperlink ref="ETV188:ETX188" location="'SY 2016-2017 REPORT'!A1" display="SY2016-2017 REPORT"/>
    <hyperlink ref="EUD188:EUF188" location="'SY 2016-2017 REPORT'!A1" display="SY2016-2017 REPORT"/>
    <hyperlink ref="EUL188:EUN188" location="'SY 2016-2017 REPORT'!A1" display="SY2016-2017 REPORT"/>
    <hyperlink ref="EUT188:EUV188" location="'SY 2016-2017 REPORT'!A1" display="SY2016-2017 REPORT"/>
    <hyperlink ref="EVB188:EVD188" location="'SY 2016-2017 REPORT'!A1" display="SY2016-2017 REPORT"/>
    <hyperlink ref="EVJ188:EVL188" location="'SY 2016-2017 REPORT'!A1" display="SY2016-2017 REPORT"/>
    <hyperlink ref="EVR188:EVT188" location="'SY 2016-2017 REPORT'!A1" display="SY2016-2017 REPORT"/>
    <hyperlink ref="EVZ188:EWB188" location="'SY 2016-2017 REPORT'!A1" display="SY2016-2017 REPORT"/>
    <hyperlink ref="EWH188:EWJ188" location="'SY 2016-2017 REPORT'!A1" display="SY2016-2017 REPORT"/>
    <hyperlink ref="EWP188:EWR188" location="'SY 2016-2017 REPORT'!A1" display="SY2016-2017 REPORT"/>
    <hyperlink ref="EWX188:EWZ188" location="'SY 2016-2017 REPORT'!A1" display="SY2016-2017 REPORT"/>
    <hyperlink ref="EXF188:EXH188" location="'SY 2016-2017 REPORT'!A1" display="SY2016-2017 REPORT"/>
    <hyperlink ref="EXN188:EXP188" location="'SY 2016-2017 REPORT'!A1" display="SY2016-2017 REPORT"/>
    <hyperlink ref="EXV188:EXX188" location="'SY 2016-2017 REPORT'!A1" display="SY2016-2017 REPORT"/>
    <hyperlink ref="EYD188:EYF188" location="'SY 2016-2017 REPORT'!A1" display="SY2016-2017 REPORT"/>
    <hyperlink ref="EYL188:EYN188" location="'SY 2016-2017 REPORT'!A1" display="SY2016-2017 REPORT"/>
    <hyperlink ref="EYT188:EYV188" location="'SY 2016-2017 REPORT'!A1" display="SY2016-2017 REPORT"/>
    <hyperlink ref="EZB188:EZD188" location="'SY 2016-2017 REPORT'!A1" display="SY2016-2017 REPORT"/>
    <hyperlink ref="EZJ188:EZL188" location="'SY 2016-2017 REPORT'!A1" display="SY2016-2017 REPORT"/>
    <hyperlink ref="EZR188:EZT188" location="'SY 2016-2017 REPORT'!A1" display="SY2016-2017 REPORT"/>
    <hyperlink ref="EZZ188:FAB188" location="'SY 2016-2017 REPORT'!A1" display="SY2016-2017 REPORT"/>
    <hyperlink ref="FAH188:FAJ188" location="'SY 2016-2017 REPORT'!A1" display="SY2016-2017 REPORT"/>
    <hyperlink ref="FAP188:FAR188" location="'SY 2016-2017 REPORT'!A1" display="SY2016-2017 REPORT"/>
    <hyperlink ref="FAX188:FAZ188" location="'SY 2016-2017 REPORT'!A1" display="SY2016-2017 REPORT"/>
    <hyperlink ref="FBF188:FBH188" location="'SY 2016-2017 REPORT'!A1" display="SY2016-2017 REPORT"/>
    <hyperlink ref="FBN188:FBP188" location="'SY 2016-2017 REPORT'!A1" display="SY2016-2017 REPORT"/>
    <hyperlink ref="FBV188:FBX188" location="'SY 2016-2017 REPORT'!A1" display="SY2016-2017 REPORT"/>
    <hyperlink ref="FCD188:FCF188" location="'SY 2016-2017 REPORT'!A1" display="SY2016-2017 REPORT"/>
    <hyperlink ref="FCL188:FCN188" location="'SY 2016-2017 REPORT'!A1" display="SY2016-2017 REPORT"/>
    <hyperlink ref="FCT188:FCV188" location="'SY 2016-2017 REPORT'!A1" display="SY2016-2017 REPORT"/>
    <hyperlink ref="FDB188:FDD188" location="'SY 2016-2017 REPORT'!A1" display="SY2016-2017 REPORT"/>
    <hyperlink ref="FDJ188:FDL188" location="'SY 2016-2017 REPORT'!A1" display="SY2016-2017 REPORT"/>
    <hyperlink ref="FDR188:FDT188" location="'SY 2016-2017 REPORT'!A1" display="SY2016-2017 REPORT"/>
    <hyperlink ref="FDZ188:FEB188" location="'SY 2016-2017 REPORT'!A1" display="SY2016-2017 REPORT"/>
    <hyperlink ref="FEH188:FEJ188" location="'SY 2016-2017 REPORT'!A1" display="SY2016-2017 REPORT"/>
    <hyperlink ref="FEP188:FER188" location="'SY 2016-2017 REPORT'!A1" display="SY2016-2017 REPORT"/>
    <hyperlink ref="FEX188:FEZ188" location="'SY 2016-2017 REPORT'!A1" display="SY2016-2017 REPORT"/>
    <hyperlink ref="FFF188:FFH188" location="'SY 2016-2017 REPORT'!A1" display="SY2016-2017 REPORT"/>
    <hyperlink ref="FFN188:FFP188" location="'SY 2016-2017 REPORT'!A1" display="SY2016-2017 REPORT"/>
    <hyperlink ref="FFV188:FFX188" location="'SY 2016-2017 REPORT'!A1" display="SY2016-2017 REPORT"/>
    <hyperlink ref="FGD188:FGF188" location="'SY 2016-2017 REPORT'!A1" display="SY2016-2017 REPORT"/>
    <hyperlink ref="FGL188:FGN188" location="'SY 2016-2017 REPORT'!A1" display="SY2016-2017 REPORT"/>
    <hyperlink ref="FGT188:FGV188" location="'SY 2016-2017 REPORT'!A1" display="SY2016-2017 REPORT"/>
    <hyperlink ref="FHB188:FHD188" location="'SY 2016-2017 REPORT'!A1" display="SY2016-2017 REPORT"/>
    <hyperlink ref="FHJ188:FHL188" location="'SY 2016-2017 REPORT'!A1" display="SY2016-2017 REPORT"/>
    <hyperlink ref="FHR188:FHT188" location="'SY 2016-2017 REPORT'!A1" display="SY2016-2017 REPORT"/>
    <hyperlink ref="FHZ188:FIB188" location="'SY 2016-2017 REPORT'!A1" display="SY2016-2017 REPORT"/>
    <hyperlink ref="FIH188:FIJ188" location="'SY 2016-2017 REPORT'!A1" display="SY2016-2017 REPORT"/>
    <hyperlink ref="FIP188:FIR188" location="'SY 2016-2017 REPORT'!A1" display="SY2016-2017 REPORT"/>
    <hyperlink ref="FIX188:FIZ188" location="'SY 2016-2017 REPORT'!A1" display="SY2016-2017 REPORT"/>
    <hyperlink ref="FJF188:FJH188" location="'SY 2016-2017 REPORT'!A1" display="SY2016-2017 REPORT"/>
    <hyperlink ref="FJN188:FJP188" location="'SY 2016-2017 REPORT'!A1" display="SY2016-2017 REPORT"/>
    <hyperlink ref="FJV188:FJX188" location="'SY 2016-2017 REPORT'!A1" display="SY2016-2017 REPORT"/>
    <hyperlink ref="FKD188:FKF188" location="'SY 2016-2017 REPORT'!A1" display="SY2016-2017 REPORT"/>
    <hyperlink ref="FKL188:FKN188" location="'SY 2016-2017 REPORT'!A1" display="SY2016-2017 REPORT"/>
    <hyperlink ref="FKT188:FKV188" location="'SY 2016-2017 REPORT'!A1" display="SY2016-2017 REPORT"/>
    <hyperlink ref="FLB188:FLD188" location="'SY 2016-2017 REPORT'!A1" display="SY2016-2017 REPORT"/>
    <hyperlink ref="FLJ188:FLL188" location="'SY 2016-2017 REPORT'!A1" display="SY2016-2017 REPORT"/>
    <hyperlink ref="FLR188:FLT188" location="'SY 2016-2017 REPORT'!A1" display="SY2016-2017 REPORT"/>
    <hyperlink ref="FLZ188:FMB188" location="'SY 2016-2017 REPORT'!A1" display="SY2016-2017 REPORT"/>
    <hyperlink ref="FMH188:FMJ188" location="'SY 2016-2017 REPORT'!A1" display="SY2016-2017 REPORT"/>
    <hyperlink ref="FMP188:FMR188" location="'SY 2016-2017 REPORT'!A1" display="SY2016-2017 REPORT"/>
    <hyperlink ref="FMX188:FMZ188" location="'SY 2016-2017 REPORT'!A1" display="SY2016-2017 REPORT"/>
    <hyperlink ref="FNF188:FNH188" location="'SY 2016-2017 REPORT'!A1" display="SY2016-2017 REPORT"/>
    <hyperlink ref="FNN188:FNP188" location="'SY 2016-2017 REPORT'!A1" display="SY2016-2017 REPORT"/>
    <hyperlink ref="FNV188:FNX188" location="'SY 2016-2017 REPORT'!A1" display="SY2016-2017 REPORT"/>
    <hyperlink ref="FOD188:FOF188" location="'SY 2016-2017 REPORT'!A1" display="SY2016-2017 REPORT"/>
    <hyperlink ref="FOL188:FON188" location="'SY 2016-2017 REPORT'!A1" display="SY2016-2017 REPORT"/>
    <hyperlink ref="FOT188:FOV188" location="'SY 2016-2017 REPORT'!A1" display="SY2016-2017 REPORT"/>
    <hyperlink ref="FPB188:FPD188" location="'SY 2016-2017 REPORT'!A1" display="SY2016-2017 REPORT"/>
    <hyperlink ref="FPJ188:FPL188" location="'SY 2016-2017 REPORT'!A1" display="SY2016-2017 REPORT"/>
    <hyperlink ref="FPR188:FPT188" location="'SY 2016-2017 REPORT'!A1" display="SY2016-2017 REPORT"/>
    <hyperlink ref="FPZ188:FQB188" location="'SY 2016-2017 REPORT'!A1" display="SY2016-2017 REPORT"/>
    <hyperlink ref="FQH188:FQJ188" location="'SY 2016-2017 REPORT'!A1" display="SY2016-2017 REPORT"/>
    <hyperlink ref="FQP188:FQR188" location="'SY 2016-2017 REPORT'!A1" display="SY2016-2017 REPORT"/>
    <hyperlink ref="FQX188:FQZ188" location="'SY 2016-2017 REPORT'!A1" display="SY2016-2017 REPORT"/>
    <hyperlink ref="FRF188:FRH188" location="'SY 2016-2017 REPORT'!A1" display="SY2016-2017 REPORT"/>
    <hyperlink ref="FRN188:FRP188" location="'SY 2016-2017 REPORT'!A1" display="SY2016-2017 REPORT"/>
    <hyperlink ref="FRV188:FRX188" location="'SY 2016-2017 REPORT'!A1" display="SY2016-2017 REPORT"/>
    <hyperlink ref="FSD188:FSF188" location="'SY 2016-2017 REPORT'!A1" display="SY2016-2017 REPORT"/>
    <hyperlink ref="FSL188:FSN188" location="'SY 2016-2017 REPORT'!A1" display="SY2016-2017 REPORT"/>
    <hyperlink ref="FST188:FSV188" location="'SY 2016-2017 REPORT'!A1" display="SY2016-2017 REPORT"/>
    <hyperlink ref="FTB188:FTD188" location="'SY 2016-2017 REPORT'!A1" display="SY2016-2017 REPORT"/>
    <hyperlink ref="FTJ188:FTL188" location="'SY 2016-2017 REPORT'!A1" display="SY2016-2017 REPORT"/>
    <hyperlink ref="FTR188:FTT188" location="'SY 2016-2017 REPORT'!A1" display="SY2016-2017 REPORT"/>
    <hyperlink ref="FTZ188:FUB188" location="'SY 2016-2017 REPORT'!A1" display="SY2016-2017 REPORT"/>
    <hyperlink ref="FUH188:FUJ188" location="'SY 2016-2017 REPORT'!A1" display="SY2016-2017 REPORT"/>
    <hyperlink ref="FUP188:FUR188" location="'SY 2016-2017 REPORT'!A1" display="SY2016-2017 REPORT"/>
    <hyperlink ref="FUX188:FUZ188" location="'SY 2016-2017 REPORT'!A1" display="SY2016-2017 REPORT"/>
    <hyperlink ref="FVF188:FVH188" location="'SY 2016-2017 REPORT'!A1" display="SY2016-2017 REPORT"/>
    <hyperlink ref="FVN188:FVP188" location="'SY 2016-2017 REPORT'!A1" display="SY2016-2017 REPORT"/>
    <hyperlink ref="FVV188:FVX188" location="'SY 2016-2017 REPORT'!A1" display="SY2016-2017 REPORT"/>
    <hyperlink ref="FWD188:FWF188" location="'SY 2016-2017 REPORT'!A1" display="SY2016-2017 REPORT"/>
    <hyperlink ref="FWL188:FWN188" location="'SY 2016-2017 REPORT'!A1" display="SY2016-2017 REPORT"/>
    <hyperlink ref="FWT188:FWV188" location="'SY 2016-2017 REPORT'!A1" display="SY2016-2017 REPORT"/>
    <hyperlink ref="FXB188:FXD188" location="'SY 2016-2017 REPORT'!A1" display="SY2016-2017 REPORT"/>
    <hyperlink ref="FXJ188:FXL188" location="'SY 2016-2017 REPORT'!A1" display="SY2016-2017 REPORT"/>
    <hyperlink ref="FXR188:FXT188" location="'SY 2016-2017 REPORT'!A1" display="SY2016-2017 REPORT"/>
    <hyperlink ref="FXZ188:FYB188" location="'SY 2016-2017 REPORT'!A1" display="SY2016-2017 REPORT"/>
    <hyperlink ref="FYH188:FYJ188" location="'SY 2016-2017 REPORT'!A1" display="SY2016-2017 REPORT"/>
    <hyperlink ref="FYP188:FYR188" location="'SY 2016-2017 REPORT'!A1" display="SY2016-2017 REPORT"/>
    <hyperlink ref="FYX188:FYZ188" location="'SY 2016-2017 REPORT'!A1" display="SY2016-2017 REPORT"/>
    <hyperlink ref="FZF188:FZH188" location="'SY 2016-2017 REPORT'!A1" display="SY2016-2017 REPORT"/>
    <hyperlink ref="FZN188:FZP188" location="'SY 2016-2017 REPORT'!A1" display="SY2016-2017 REPORT"/>
    <hyperlink ref="FZV188:FZX188" location="'SY 2016-2017 REPORT'!A1" display="SY2016-2017 REPORT"/>
    <hyperlink ref="GAD188:GAF188" location="'SY 2016-2017 REPORT'!A1" display="SY2016-2017 REPORT"/>
    <hyperlink ref="GAL188:GAN188" location="'SY 2016-2017 REPORT'!A1" display="SY2016-2017 REPORT"/>
    <hyperlink ref="GAT188:GAV188" location="'SY 2016-2017 REPORT'!A1" display="SY2016-2017 REPORT"/>
    <hyperlink ref="GBB188:GBD188" location="'SY 2016-2017 REPORT'!A1" display="SY2016-2017 REPORT"/>
    <hyperlink ref="GBJ188:GBL188" location="'SY 2016-2017 REPORT'!A1" display="SY2016-2017 REPORT"/>
    <hyperlink ref="GBR188:GBT188" location="'SY 2016-2017 REPORT'!A1" display="SY2016-2017 REPORT"/>
    <hyperlink ref="GBZ188:GCB188" location="'SY 2016-2017 REPORT'!A1" display="SY2016-2017 REPORT"/>
    <hyperlink ref="GCH188:GCJ188" location="'SY 2016-2017 REPORT'!A1" display="SY2016-2017 REPORT"/>
    <hyperlink ref="GCP188:GCR188" location="'SY 2016-2017 REPORT'!A1" display="SY2016-2017 REPORT"/>
    <hyperlink ref="GCX188:GCZ188" location="'SY 2016-2017 REPORT'!A1" display="SY2016-2017 REPORT"/>
    <hyperlink ref="GDF188:GDH188" location="'SY 2016-2017 REPORT'!A1" display="SY2016-2017 REPORT"/>
    <hyperlink ref="GDN188:GDP188" location="'SY 2016-2017 REPORT'!A1" display="SY2016-2017 REPORT"/>
    <hyperlink ref="GDV188:GDX188" location="'SY 2016-2017 REPORT'!A1" display="SY2016-2017 REPORT"/>
    <hyperlink ref="GED188:GEF188" location="'SY 2016-2017 REPORT'!A1" display="SY2016-2017 REPORT"/>
    <hyperlink ref="GEL188:GEN188" location="'SY 2016-2017 REPORT'!A1" display="SY2016-2017 REPORT"/>
    <hyperlink ref="GET188:GEV188" location="'SY 2016-2017 REPORT'!A1" display="SY2016-2017 REPORT"/>
    <hyperlink ref="GFB188:GFD188" location="'SY 2016-2017 REPORT'!A1" display="SY2016-2017 REPORT"/>
    <hyperlink ref="GFJ188:GFL188" location="'SY 2016-2017 REPORT'!A1" display="SY2016-2017 REPORT"/>
    <hyperlink ref="GFR188:GFT188" location="'SY 2016-2017 REPORT'!A1" display="SY2016-2017 REPORT"/>
    <hyperlink ref="GFZ188:GGB188" location="'SY 2016-2017 REPORT'!A1" display="SY2016-2017 REPORT"/>
    <hyperlink ref="GGH188:GGJ188" location="'SY 2016-2017 REPORT'!A1" display="SY2016-2017 REPORT"/>
    <hyperlink ref="GGP188:GGR188" location="'SY 2016-2017 REPORT'!A1" display="SY2016-2017 REPORT"/>
    <hyperlink ref="GGX188:GGZ188" location="'SY 2016-2017 REPORT'!A1" display="SY2016-2017 REPORT"/>
    <hyperlink ref="GHF188:GHH188" location="'SY 2016-2017 REPORT'!A1" display="SY2016-2017 REPORT"/>
    <hyperlink ref="GHN188:GHP188" location="'SY 2016-2017 REPORT'!A1" display="SY2016-2017 REPORT"/>
    <hyperlink ref="GHV188:GHX188" location="'SY 2016-2017 REPORT'!A1" display="SY2016-2017 REPORT"/>
    <hyperlink ref="GID188:GIF188" location="'SY 2016-2017 REPORT'!A1" display="SY2016-2017 REPORT"/>
    <hyperlink ref="GIL188:GIN188" location="'SY 2016-2017 REPORT'!A1" display="SY2016-2017 REPORT"/>
    <hyperlink ref="GIT188:GIV188" location="'SY 2016-2017 REPORT'!A1" display="SY2016-2017 REPORT"/>
    <hyperlink ref="GJB188:GJD188" location="'SY 2016-2017 REPORT'!A1" display="SY2016-2017 REPORT"/>
    <hyperlink ref="GJJ188:GJL188" location="'SY 2016-2017 REPORT'!A1" display="SY2016-2017 REPORT"/>
    <hyperlink ref="GJR188:GJT188" location="'SY 2016-2017 REPORT'!A1" display="SY2016-2017 REPORT"/>
    <hyperlink ref="GJZ188:GKB188" location="'SY 2016-2017 REPORT'!A1" display="SY2016-2017 REPORT"/>
    <hyperlink ref="GKH188:GKJ188" location="'SY 2016-2017 REPORT'!A1" display="SY2016-2017 REPORT"/>
    <hyperlink ref="GKP188:GKR188" location="'SY 2016-2017 REPORT'!A1" display="SY2016-2017 REPORT"/>
    <hyperlink ref="GKX188:GKZ188" location="'SY 2016-2017 REPORT'!A1" display="SY2016-2017 REPORT"/>
    <hyperlink ref="GLF188:GLH188" location="'SY 2016-2017 REPORT'!A1" display="SY2016-2017 REPORT"/>
    <hyperlink ref="GLN188:GLP188" location="'SY 2016-2017 REPORT'!A1" display="SY2016-2017 REPORT"/>
    <hyperlink ref="GLV188:GLX188" location="'SY 2016-2017 REPORT'!A1" display="SY2016-2017 REPORT"/>
    <hyperlink ref="GMD188:GMF188" location="'SY 2016-2017 REPORT'!A1" display="SY2016-2017 REPORT"/>
    <hyperlink ref="GML188:GMN188" location="'SY 2016-2017 REPORT'!A1" display="SY2016-2017 REPORT"/>
    <hyperlink ref="GMT188:GMV188" location="'SY 2016-2017 REPORT'!A1" display="SY2016-2017 REPORT"/>
    <hyperlink ref="GNB188:GND188" location="'SY 2016-2017 REPORT'!A1" display="SY2016-2017 REPORT"/>
    <hyperlink ref="GNJ188:GNL188" location="'SY 2016-2017 REPORT'!A1" display="SY2016-2017 REPORT"/>
    <hyperlink ref="GNR188:GNT188" location="'SY 2016-2017 REPORT'!A1" display="SY2016-2017 REPORT"/>
    <hyperlink ref="GNZ188:GOB188" location="'SY 2016-2017 REPORT'!A1" display="SY2016-2017 REPORT"/>
    <hyperlink ref="GOH188:GOJ188" location="'SY 2016-2017 REPORT'!A1" display="SY2016-2017 REPORT"/>
    <hyperlink ref="GOP188:GOR188" location="'SY 2016-2017 REPORT'!A1" display="SY2016-2017 REPORT"/>
    <hyperlink ref="GOX188:GOZ188" location="'SY 2016-2017 REPORT'!A1" display="SY2016-2017 REPORT"/>
    <hyperlink ref="GPF188:GPH188" location="'SY 2016-2017 REPORT'!A1" display="SY2016-2017 REPORT"/>
    <hyperlink ref="GPN188:GPP188" location="'SY 2016-2017 REPORT'!A1" display="SY2016-2017 REPORT"/>
    <hyperlink ref="GPV188:GPX188" location="'SY 2016-2017 REPORT'!A1" display="SY2016-2017 REPORT"/>
    <hyperlink ref="GQD188:GQF188" location="'SY 2016-2017 REPORT'!A1" display="SY2016-2017 REPORT"/>
    <hyperlink ref="GQL188:GQN188" location="'SY 2016-2017 REPORT'!A1" display="SY2016-2017 REPORT"/>
    <hyperlink ref="GQT188:GQV188" location="'SY 2016-2017 REPORT'!A1" display="SY2016-2017 REPORT"/>
    <hyperlink ref="GRB188:GRD188" location="'SY 2016-2017 REPORT'!A1" display="SY2016-2017 REPORT"/>
    <hyperlink ref="GRJ188:GRL188" location="'SY 2016-2017 REPORT'!A1" display="SY2016-2017 REPORT"/>
    <hyperlink ref="GRR188:GRT188" location="'SY 2016-2017 REPORT'!A1" display="SY2016-2017 REPORT"/>
    <hyperlink ref="GRZ188:GSB188" location="'SY 2016-2017 REPORT'!A1" display="SY2016-2017 REPORT"/>
    <hyperlink ref="GSH188:GSJ188" location="'SY 2016-2017 REPORT'!A1" display="SY2016-2017 REPORT"/>
    <hyperlink ref="GSP188:GSR188" location="'SY 2016-2017 REPORT'!A1" display="SY2016-2017 REPORT"/>
    <hyperlink ref="GSX188:GSZ188" location="'SY 2016-2017 REPORT'!A1" display="SY2016-2017 REPORT"/>
    <hyperlink ref="GTF188:GTH188" location="'SY 2016-2017 REPORT'!A1" display="SY2016-2017 REPORT"/>
    <hyperlink ref="GTN188:GTP188" location="'SY 2016-2017 REPORT'!A1" display="SY2016-2017 REPORT"/>
    <hyperlink ref="GTV188:GTX188" location="'SY 2016-2017 REPORT'!A1" display="SY2016-2017 REPORT"/>
    <hyperlink ref="GUD188:GUF188" location="'SY 2016-2017 REPORT'!A1" display="SY2016-2017 REPORT"/>
    <hyperlink ref="GUL188:GUN188" location="'SY 2016-2017 REPORT'!A1" display="SY2016-2017 REPORT"/>
    <hyperlink ref="GUT188:GUV188" location="'SY 2016-2017 REPORT'!A1" display="SY2016-2017 REPORT"/>
    <hyperlink ref="GVB188:GVD188" location="'SY 2016-2017 REPORT'!A1" display="SY2016-2017 REPORT"/>
    <hyperlink ref="GVJ188:GVL188" location="'SY 2016-2017 REPORT'!A1" display="SY2016-2017 REPORT"/>
    <hyperlink ref="GVR188:GVT188" location="'SY 2016-2017 REPORT'!A1" display="SY2016-2017 REPORT"/>
    <hyperlink ref="GVZ188:GWB188" location="'SY 2016-2017 REPORT'!A1" display="SY2016-2017 REPORT"/>
    <hyperlink ref="GWH188:GWJ188" location="'SY 2016-2017 REPORT'!A1" display="SY2016-2017 REPORT"/>
    <hyperlink ref="GWP188:GWR188" location="'SY 2016-2017 REPORT'!A1" display="SY2016-2017 REPORT"/>
    <hyperlink ref="GWX188:GWZ188" location="'SY 2016-2017 REPORT'!A1" display="SY2016-2017 REPORT"/>
    <hyperlink ref="GXF188:GXH188" location="'SY 2016-2017 REPORT'!A1" display="SY2016-2017 REPORT"/>
    <hyperlink ref="GXN188:GXP188" location="'SY 2016-2017 REPORT'!A1" display="SY2016-2017 REPORT"/>
    <hyperlink ref="GXV188:GXX188" location="'SY 2016-2017 REPORT'!A1" display="SY2016-2017 REPORT"/>
    <hyperlink ref="GYD188:GYF188" location="'SY 2016-2017 REPORT'!A1" display="SY2016-2017 REPORT"/>
    <hyperlink ref="GYL188:GYN188" location="'SY 2016-2017 REPORT'!A1" display="SY2016-2017 REPORT"/>
    <hyperlink ref="GYT188:GYV188" location="'SY 2016-2017 REPORT'!A1" display="SY2016-2017 REPORT"/>
    <hyperlink ref="GZB188:GZD188" location="'SY 2016-2017 REPORT'!A1" display="SY2016-2017 REPORT"/>
    <hyperlink ref="GZJ188:GZL188" location="'SY 2016-2017 REPORT'!A1" display="SY2016-2017 REPORT"/>
    <hyperlink ref="GZR188:GZT188" location="'SY 2016-2017 REPORT'!A1" display="SY2016-2017 REPORT"/>
    <hyperlink ref="GZZ188:HAB188" location="'SY 2016-2017 REPORT'!A1" display="SY2016-2017 REPORT"/>
    <hyperlink ref="HAH188:HAJ188" location="'SY 2016-2017 REPORT'!A1" display="SY2016-2017 REPORT"/>
    <hyperlink ref="HAP188:HAR188" location="'SY 2016-2017 REPORT'!A1" display="SY2016-2017 REPORT"/>
    <hyperlink ref="HAX188:HAZ188" location="'SY 2016-2017 REPORT'!A1" display="SY2016-2017 REPORT"/>
    <hyperlink ref="HBF188:HBH188" location="'SY 2016-2017 REPORT'!A1" display="SY2016-2017 REPORT"/>
    <hyperlink ref="HBN188:HBP188" location="'SY 2016-2017 REPORT'!A1" display="SY2016-2017 REPORT"/>
    <hyperlink ref="HBV188:HBX188" location="'SY 2016-2017 REPORT'!A1" display="SY2016-2017 REPORT"/>
    <hyperlink ref="HCD188:HCF188" location="'SY 2016-2017 REPORT'!A1" display="SY2016-2017 REPORT"/>
    <hyperlink ref="HCL188:HCN188" location="'SY 2016-2017 REPORT'!A1" display="SY2016-2017 REPORT"/>
    <hyperlink ref="HCT188:HCV188" location="'SY 2016-2017 REPORT'!A1" display="SY2016-2017 REPORT"/>
    <hyperlink ref="HDB188:HDD188" location="'SY 2016-2017 REPORT'!A1" display="SY2016-2017 REPORT"/>
    <hyperlink ref="HDJ188:HDL188" location="'SY 2016-2017 REPORT'!A1" display="SY2016-2017 REPORT"/>
    <hyperlink ref="HDR188:HDT188" location="'SY 2016-2017 REPORT'!A1" display="SY2016-2017 REPORT"/>
    <hyperlink ref="HDZ188:HEB188" location="'SY 2016-2017 REPORT'!A1" display="SY2016-2017 REPORT"/>
    <hyperlink ref="HEH188:HEJ188" location="'SY 2016-2017 REPORT'!A1" display="SY2016-2017 REPORT"/>
    <hyperlink ref="HEP188:HER188" location="'SY 2016-2017 REPORT'!A1" display="SY2016-2017 REPORT"/>
    <hyperlink ref="HEX188:HEZ188" location="'SY 2016-2017 REPORT'!A1" display="SY2016-2017 REPORT"/>
    <hyperlink ref="HFF188:HFH188" location="'SY 2016-2017 REPORT'!A1" display="SY2016-2017 REPORT"/>
    <hyperlink ref="HFN188:HFP188" location="'SY 2016-2017 REPORT'!A1" display="SY2016-2017 REPORT"/>
    <hyperlink ref="HFV188:HFX188" location="'SY 2016-2017 REPORT'!A1" display="SY2016-2017 REPORT"/>
    <hyperlink ref="HGD188:HGF188" location="'SY 2016-2017 REPORT'!A1" display="SY2016-2017 REPORT"/>
    <hyperlink ref="HGL188:HGN188" location="'SY 2016-2017 REPORT'!A1" display="SY2016-2017 REPORT"/>
    <hyperlink ref="HGT188:HGV188" location="'SY 2016-2017 REPORT'!A1" display="SY2016-2017 REPORT"/>
    <hyperlink ref="HHB188:HHD188" location="'SY 2016-2017 REPORT'!A1" display="SY2016-2017 REPORT"/>
    <hyperlink ref="HHJ188:HHL188" location="'SY 2016-2017 REPORT'!A1" display="SY2016-2017 REPORT"/>
    <hyperlink ref="HHR188:HHT188" location="'SY 2016-2017 REPORT'!A1" display="SY2016-2017 REPORT"/>
    <hyperlink ref="HHZ188:HIB188" location="'SY 2016-2017 REPORT'!A1" display="SY2016-2017 REPORT"/>
    <hyperlink ref="HIH188:HIJ188" location="'SY 2016-2017 REPORT'!A1" display="SY2016-2017 REPORT"/>
    <hyperlink ref="HIP188:HIR188" location="'SY 2016-2017 REPORT'!A1" display="SY2016-2017 REPORT"/>
    <hyperlink ref="HIX188:HIZ188" location="'SY 2016-2017 REPORT'!A1" display="SY2016-2017 REPORT"/>
    <hyperlink ref="HJF188:HJH188" location="'SY 2016-2017 REPORT'!A1" display="SY2016-2017 REPORT"/>
    <hyperlink ref="HJN188:HJP188" location="'SY 2016-2017 REPORT'!A1" display="SY2016-2017 REPORT"/>
    <hyperlink ref="HJV188:HJX188" location="'SY 2016-2017 REPORT'!A1" display="SY2016-2017 REPORT"/>
    <hyperlink ref="HKD188:HKF188" location="'SY 2016-2017 REPORT'!A1" display="SY2016-2017 REPORT"/>
    <hyperlink ref="HKL188:HKN188" location="'SY 2016-2017 REPORT'!A1" display="SY2016-2017 REPORT"/>
    <hyperlink ref="HKT188:HKV188" location="'SY 2016-2017 REPORT'!A1" display="SY2016-2017 REPORT"/>
    <hyperlink ref="HLB188:HLD188" location="'SY 2016-2017 REPORT'!A1" display="SY2016-2017 REPORT"/>
    <hyperlink ref="HLJ188:HLL188" location="'SY 2016-2017 REPORT'!A1" display="SY2016-2017 REPORT"/>
    <hyperlink ref="HLR188:HLT188" location="'SY 2016-2017 REPORT'!A1" display="SY2016-2017 REPORT"/>
    <hyperlink ref="HLZ188:HMB188" location="'SY 2016-2017 REPORT'!A1" display="SY2016-2017 REPORT"/>
    <hyperlink ref="HMH188:HMJ188" location="'SY 2016-2017 REPORT'!A1" display="SY2016-2017 REPORT"/>
    <hyperlink ref="HMP188:HMR188" location="'SY 2016-2017 REPORT'!A1" display="SY2016-2017 REPORT"/>
    <hyperlink ref="HMX188:HMZ188" location="'SY 2016-2017 REPORT'!A1" display="SY2016-2017 REPORT"/>
    <hyperlink ref="HNF188:HNH188" location="'SY 2016-2017 REPORT'!A1" display="SY2016-2017 REPORT"/>
    <hyperlink ref="HNN188:HNP188" location="'SY 2016-2017 REPORT'!A1" display="SY2016-2017 REPORT"/>
    <hyperlink ref="HNV188:HNX188" location="'SY 2016-2017 REPORT'!A1" display="SY2016-2017 REPORT"/>
    <hyperlink ref="HOD188:HOF188" location="'SY 2016-2017 REPORT'!A1" display="SY2016-2017 REPORT"/>
    <hyperlink ref="HOL188:HON188" location="'SY 2016-2017 REPORT'!A1" display="SY2016-2017 REPORT"/>
    <hyperlink ref="HOT188:HOV188" location="'SY 2016-2017 REPORT'!A1" display="SY2016-2017 REPORT"/>
    <hyperlink ref="HPB188:HPD188" location="'SY 2016-2017 REPORT'!A1" display="SY2016-2017 REPORT"/>
    <hyperlink ref="HPJ188:HPL188" location="'SY 2016-2017 REPORT'!A1" display="SY2016-2017 REPORT"/>
    <hyperlink ref="HPR188:HPT188" location="'SY 2016-2017 REPORT'!A1" display="SY2016-2017 REPORT"/>
    <hyperlink ref="HPZ188:HQB188" location="'SY 2016-2017 REPORT'!A1" display="SY2016-2017 REPORT"/>
    <hyperlink ref="HQH188:HQJ188" location="'SY 2016-2017 REPORT'!A1" display="SY2016-2017 REPORT"/>
    <hyperlink ref="HQP188:HQR188" location="'SY 2016-2017 REPORT'!A1" display="SY2016-2017 REPORT"/>
    <hyperlink ref="HQX188:HQZ188" location="'SY 2016-2017 REPORT'!A1" display="SY2016-2017 REPORT"/>
    <hyperlink ref="HRF188:HRH188" location="'SY 2016-2017 REPORT'!A1" display="SY2016-2017 REPORT"/>
    <hyperlink ref="HRN188:HRP188" location="'SY 2016-2017 REPORT'!A1" display="SY2016-2017 REPORT"/>
    <hyperlink ref="HRV188:HRX188" location="'SY 2016-2017 REPORT'!A1" display="SY2016-2017 REPORT"/>
    <hyperlink ref="HSD188:HSF188" location="'SY 2016-2017 REPORT'!A1" display="SY2016-2017 REPORT"/>
    <hyperlink ref="HSL188:HSN188" location="'SY 2016-2017 REPORT'!A1" display="SY2016-2017 REPORT"/>
    <hyperlink ref="HST188:HSV188" location="'SY 2016-2017 REPORT'!A1" display="SY2016-2017 REPORT"/>
    <hyperlink ref="HTB188:HTD188" location="'SY 2016-2017 REPORT'!A1" display="SY2016-2017 REPORT"/>
    <hyperlink ref="HTJ188:HTL188" location="'SY 2016-2017 REPORT'!A1" display="SY2016-2017 REPORT"/>
    <hyperlink ref="HTR188:HTT188" location="'SY 2016-2017 REPORT'!A1" display="SY2016-2017 REPORT"/>
    <hyperlink ref="HTZ188:HUB188" location="'SY 2016-2017 REPORT'!A1" display="SY2016-2017 REPORT"/>
    <hyperlink ref="HUH188:HUJ188" location="'SY 2016-2017 REPORT'!A1" display="SY2016-2017 REPORT"/>
    <hyperlink ref="HUP188:HUR188" location="'SY 2016-2017 REPORT'!A1" display="SY2016-2017 REPORT"/>
    <hyperlink ref="HUX188:HUZ188" location="'SY 2016-2017 REPORT'!A1" display="SY2016-2017 REPORT"/>
    <hyperlink ref="HVF188:HVH188" location="'SY 2016-2017 REPORT'!A1" display="SY2016-2017 REPORT"/>
    <hyperlink ref="HVN188:HVP188" location="'SY 2016-2017 REPORT'!A1" display="SY2016-2017 REPORT"/>
    <hyperlink ref="HVV188:HVX188" location="'SY 2016-2017 REPORT'!A1" display="SY2016-2017 REPORT"/>
    <hyperlink ref="HWD188:HWF188" location="'SY 2016-2017 REPORT'!A1" display="SY2016-2017 REPORT"/>
    <hyperlink ref="HWL188:HWN188" location="'SY 2016-2017 REPORT'!A1" display="SY2016-2017 REPORT"/>
    <hyperlink ref="HWT188:HWV188" location="'SY 2016-2017 REPORT'!A1" display="SY2016-2017 REPORT"/>
    <hyperlink ref="HXB188:HXD188" location="'SY 2016-2017 REPORT'!A1" display="SY2016-2017 REPORT"/>
    <hyperlink ref="HXJ188:HXL188" location="'SY 2016-2017 REPORT'!A1" display="SY2016-2017 REPORT"/>
    <hyperlink ref="HXR188:HXT188" location="'SY 2016-2017 REPORT'!A1" display="SY2016-2017 REPORT"/>
    <hyperlink ref="HXZ188:HYB188" location="'SY 2016-2017 REPORT'!A1" display="SY2016-2017 REPORT"/>
    <hyperlink ref="HYH188:HYJ188" location="'SY 2016-2017 REPORT'!A1" display="SY2016-2017 REPORT"/>
    <hyperlink ref="HYP188:HYR188" location="'SY 2016-2017 REPORT'!A1" display="SY2016-2017 REPORT"/>
    <hyperlink ref="HYX188:HYZ188" location="'SY 2016-2017 REPORT'!A1" display="SY2016-2017 REPORT"/>
    <hyperlink ref="HZF188:HZH188" location="'SY 2016-2017 REPORT'!A1" display="SY2016-2017 REPORT"/>
    <hyperlink ref="HZN188:HZP188" location="'SY 2016-2017 REPORT'!A1" display="SY2016-2017 REPORT"/>
    <hyperlink ref="HZV188:HZX188" location="'SY 2016-2017 REPORT'!A1" display="SY2016-2017 REPORT"/>
    <hyperlink ref="IAD188:IAF188" location="'SY 2016-2017 REPORT'!A1" display="SY2016-2017 REPORT"/>
    <hyperlink ref="IAL188:IAN188" location="'SY 2016-2017 REPORT'!A1" display="SY2016-2017 REPORT"/>
    <hyperlink ref="IAT188:IAV188" location="'SY 2016-2017 REPORT'!A1" display="SY2016-2017 REPORT"/>
    <hyperlink ref="IBB188:IBD188" location="'SY 2016-2017 REPORT'!A1" display="SY2016-2017 REPORT"/>
    <hyperlink ref="IBJ188:IBL188" location="'SY 2016-2017 REPORT'!A1" display="SY2016-2017 REPORT"/>
    <hyperlink ref="IBR188:IBT188" location="'SY 2016-2017 REPORT'!A1" display="SY2016-2017 REPORT"/>
    <hyperlink ref="IBZ188:ICB188" location="'SY 2016-2017 REPORT'!A1" display="SY2016-2017 REPORT"/>
    <hyperlink ref="ICH188:ICJ188" location="'SY 2016-2017 REPORT'!A1" display="SY2016-2017 REPORT"/>
    <hyperlink ref="ICP188:ICR188" location="'SY 2016-2017 REPORT'!A1" display="SY2016-2017 REPORT"/>
    <hyperlink ref="ICX188:ICZ188" location="'SY 2016-2017 REPORT'!A1" display="SY2016-2017 REPORT"/>
    <hyperlink ref="IDF188:IDH188" location="'SY 2016-2017 REPORT'!A1" display="SY2016-2017 REPORT"/>
    <hyperlink ref="IDN188:IDP188" location="'SY 2016-2017 REPORT'!A1" display="SY2016-2017 REPORT"/>
    <hyperlink ref="IDV188:IDX188" location="'SY 2016-2017 REPORT'!A1" display="SY2016-2017 REPORT"/>
    <hyperlink ref="IED188:IEF188" location="'SY 2016-2017 REPORT'!A1" display="SY2016-2017 REPORT"/>
    <hyperlink ref="IEL188:IEN188" location="'SY 2016-2017 REPORT'!A1" display="SY2016-2017 REPORT"/>
    <hyperlink ref="IET188:IEV188" location="'SY 2016-2017 REPORT'!A1" display="SY2016-2017 REPORT"/>
    <hyperlink ref="IFB188:IFD188" location="'SY 2016-2017 REPORT'!A1" display="SY2016-2017 REPORT"/>
    <hyperlink ref="IFJ188:IFL188" location="'SY 2016-2017 REPORT'!A1" display="SY2016-2017 REPORT"/>
    <hyperlink ref="IFR188:IFT188" location="'SY 2016-2017 REPORT'!A1" display="SY2016-2017 REPORT"/>
    <hyperlink ref="IFZ188:IGB188" location="'SY 2016-2017 REPORT'!A1" display="SY2016-2017 REPORT"/>
    <hyperlink ref="IGH188:IGJ188" location="'SY 2016-2017 REPORT'!A1" display="SY2016-2017 REPORT"/>
    <hyperlink ref="IGP188:IGR188" location="'SY 2016-2017 REPORT'!A1" display="SY2016-2017 REPORT"/>
    <hyperlink ref="IGX188:IGZ188" location="'SY 2016-2017 REPORT'!A1" display="SY2016-2017 REPORT"/>
    <hyperlink ref="IHF188:IHH188" location="'SY 2016-2017 REPORT'!A1" display="SY2016-2017 REPORT"/>
    <hyperlink ref="IHN188:IHP188" location="'SY 2016-2017 REPORT'!A1" display="SY2016-2017 REPORT"/>
    <hyperlink ref="IHV188:IHX188" location="'SY 2016-2017 REPORT'!A1" display="SY2016-2017 REPORT"/>
    <hyperlink ref="IID188:IIF188" location="'SY 2016-2017 REPORT'!A1" display="SY2016-2017 REPORT"/>
    <hyperlink ref="IIL188:IIN188" location="'SY 2016-2017 REPORT'!A1" display="SY2016-2017 REPORT"/>
    <hyperlink ref="IIT188:IIV188" location="'SY 2016-2017 REPORT'!A1" display="SY2016-2017 REPORT"/>
    <hyperlink ref="IJB188:IJD188" location="'SY 2016-2017 REPORT'!A1" display="SY2016-2017 REPORT"/>
    <hyperlink ref="IJJ188:IJL188" location="'SY 2016-2017 REPORT'!A1" display="SY2016-2017 REPORT"/>
    <hyperlink ref="IJR188:IJT188" location="'SY 2016-2017 REPORT'!A1" display="SY2016-2017 REPORT"/>
    <hyperlink ref="IJZ188:IKB188" location="'SY 2016-2017 REPORT'!A1" display="SY2016-2017 REPORT"/>
    <hyperlink ref="IKH188:IKJ188" location="'SY 2016-2017 REPORT'!A1" display="SY2016-2017 REPORT"/>
    <hyperlink ref="IKP188:IKR188" location="'SY 2016-2017 REPORT'!A1" display="SY2016-2017 REPORT"/>
    <hyperlink ref="IKX188:IKZ188" location="'SY 2016-2017 REPORT'!A1" display="SY2016-2017 REPORT"/>
    <hyperlink ref="ILF188:ILH188" location="'SY 2016-2017 REPORT'!A1" display="SY2016-2017 REPORT"/>
    <hyperlink ref="ILN188:ILP188" location="'SY 2016-2017 REPORT'!A1" display="SY2016-2017 REPORT"/>
    <hyperlink ref="ILV188:ILX188" location="'SY 2016-2017 REPORT'!A1" display="SY2016-2017 REPORT"/>
    <hyperlink ref="IMD188:IMF188" location="'SY 2016-2017 REPORT'!A1" display="SY2016-2017 REPORT"/>
    <hyperlink ref="IML188:IMN188" location="'SY 2016-2017 REPORT'!A1" display="SY2016-2017 REPORT"/>
    <hyperlink ref="IMT188:IMV188" location="'SY 2016-2017 REPORT'!A1" display="SY2016-2017 REPORT"/>
    <hyperlink ref="INB188:IND188" location="'SY 2016-2017 REPORT'!A1" display="SY2016-2017 REPORT"/>
    <hyperlink ref="INJ188:INL188" location="'SY 2016-2017 REPORT'!A1" display="SY2016-2017 REPORT"/>
    <hyperlink ref="INR188:INT188" location="'SY 2016-2017 REPORT'!A1" display="SY2016-2017 REPORT"/>
    <hyperlink ref="INZ188:IOB188" location="'SY 2016-2017 REPORT'!A1" display="SY2016-2017 REPORT"/>
    <hyperlink ref="IOH188:IOJ188" location="'SY 2016-2017 REPORT'!A1" display="SY2016-2017 REPORT"/>
    <hyperlink ref="IOP188:IOR188" location="'SY 2016-2017 REPORT'!A1" display="SY2016-2017 REPORT"/>
    <hyperlink ref="IOX188:IOZ188" location="'SY 2016-2017 REPORT'!A1" display="SY2016-2017 REPORT"/>
    <hyperlink ref="IPF188:IPH188" location="'SY 2016-2017 REPORT'!A1" display="SY2016-2017 REPORT"/>
    <hyperlink ref="IPN188:IPP188" location="'SY 2016-2017 REPORT'!A1" display="SY2016-2017 REPORT"/>
    <hyperlink ref="IPV188:IPX188" location="'SY 2016-2017 REPORT'!A1" display="SY2016-2017 REPORT"/>
    <hyperlink ref="IQD188:IQF188" location="'SY 2016-2017 REPORT'!A1" display="SY2016-2017 REPORT"/>
    <hyperlink ref="IQL188:IQN188" location="'SY 2016-2017 REPORT'!A1" display="SY2016-2017 REPORT"/>
    <hyperlink ref="IQT188:IQV188" location="'SY 2016-2017 REPORT'!A1" display="SY2016-2017 REPORT"/>
    <hyperlink ref="IRB188:IRD188" location="'SY 2016-2017 REPORT'!A1" display="SY2016-2017 REPORT"/>
    <hyperlink ref="IRJ188:IRL188" location="'SY 2016-2017 REPORT'!A1" display="SY2016-2017 REPORT"/>
    <hyperlink ref="IRR188:IRT188" location="'SY 2016-2017 REPORT'!A1" display="SY2016-2017 REPORT"/>
    <hyperlink ref="IRZ188:ISB188" location="'SY 2016-2017 REPORT'!A1" display="SY2016-2017 REPORT"/>
    <hyperlink ref="ISH188:ISJ188" location="'SY 2016-2017 REPORT'!A1" display="SY2016-2017 REPORT"/>
    <hyperlink ref="ISP188:ISR188" location="'SY 2016-2017 REPORT'!A1" display="SY2016-2017 REPORT"/>
    <hyperlink ref="ISX188:ISZ188" location="'SY 2016-2017 REPORT'!A1" display="SY2016-2017 REPORT"/>
    <hyperlink ref="ITF188:ITH188" location="'SY 2016-2017 REPORT'!A1" display="SY2016-2017 REPORT"/>
    <hyperlink ref="ITN188:ITP188" location="'SY 2016-2017 REPORT'!A1" display="SY2016-2017 REPORT"/>
    <hyperlink ref="ITV188:ITX188" location="'SY 2016-2017 REPORT'!A1" display="SY2016-2017 REPORT"/>
    <hyperlink ref="IUD188:IUF188" location="'SY 2016-2017 REPORT'!A1" display="SY2016-2017 REPORT"/>
    <hyperlink ref="IUL188:IUN188" location="'SY 2016-2017 REPORT'!A1" display="SY2016-2017 REPORT"/>
    <hyperlink ref="IUT188:IUV188" location="'SY 2016-2017 REPORT'!A1" display="SY2016-2017 REPORT"/>
    <hyperlink ref="IVB188:IVD188" location="'SY 2016-2017 REPORT'!A1" display="SY2016-2017 REPORT"/>
    <hyperlink ref="IVJ188:IVL188" location="'SY 2016-2017 REPORT'!A1" display="SY2016-2017 REPORT"/>
    <hyperlink ref="IVR188:IVT188" location="'SY 2016-2017 REPORT'!A1" display="SY2016-2017 REPORT"/>
    <hyperlink ref="IVZ188:IWB188" location="'SY 2016-2017 REPORT'!A1" display="SY2016-2017 REPORT"/>
    <hyperlink ref="IWH188:IWJ188" location="'SY 2016-2017 REPORT'!A1" display="SY2016-2017 REPORT"/>
    <hyperlink ref="IWP188:IWR188" location="'SY 2016-2017 REPORT'!A1" display="SY2016-2017 REPORT"/>
    <hyperlink ref="IWX188:IWZ188" location="'SY 2016-2017 REPORT'!A1" display="SY2016-2017 REPORT"/>
    <hyperlink ref="IXF188:IXH188" location="'SY 2016-2017 REPORT'!A1" display="SY2016-2017 REPORT"/>
    <hyperlink ref="IXN188:IXP188" location="'SY 2016-2017 REPORT'!A1" display="SY2016-2017 REPORT"/>
    <hyperlink ref="IXV188:IXX188" location="'SY 2016-2017 REPORT'!A1" display="SY2016-2017 REPORT"/>
    <hyperlink ref="IYD188:IYF188" location="'SY 2016-2017 REPORT'!A1" display="SY2016-2017 REPORT"/>
    <hyperlink ref="IYL188:IYN188" location="'SY 2016-2017 REPORT'!A1" display="SY2016-2017 REPORT"/>
    <hyperlink ref="IYT188:IYV188" location="'SY 2016-2017 REPORT'!A1" display="SY2016-2017 REPORT"/>
    <hyperlink ref="IZB188:IZD188" location="'SY 2016-2017 REPORT'!A1" display="SY2016-2017 REPORT"/>
    <hyperlink ref="IZJ188:IZL188" location="'SY 2016-2017 REPORT'!A1" display="SY2016-2017 REPORT"/>
    <hyperlink ref="IZR188:IZT188" location="'SY 2016-2017 REPORT'!A1" display="SY2016-2017 REPORT"/>
    <hyperlink ref="IZZ188:JAB188" location="'SY 2016-2017 REPORT'!A1" display="SY2016-2017 REPORT"/>
    <hyperlink ref="JAH188:JAJ188" location="'SY 2016-2017 REPORT'!A1" display="SY2016-2017 REPORT"/>
    <hyperlink ref="JAP188:JAR188" location="'SY 2016-2017 REPORT'!A1" display="SY2016-2017 REPORT"/>
    <hyperlink ref="JAX188:JAZ188" location="'SY 2016-2017 REPORT'!A1" display="SY2016-2017 REPORT"/>
    <hyperlink ref="JBF188:JBH188" location="'SY 2016-2017 REPORT'!A1" display="SY2016-2017 REPORT"/>
    <hyperlink ref="JBN188:JBP188" location="'SY 2016-2017 REPORT'!A1" display="SY2016-2017 REPORT"/>
    <hyperlink ref="JBV188:JBX188" location="'SY 2016-2017 REPORT'!A1" display="SY2016-2017 REPORT"/>
    <hyperlink ref="JCD188:JCF188" location="'SY 2016-2017 REPORT'!A1" display="SY2016-2017 REPORT"/>
    <hyperlink ref="JCL188:JCN188" location="'SY 2016-2017 REPORT'!A1" display="SY2016-2017 REPORT"/>
    <hyperlink ref="JCT188:JCV188" location="'SY 2016-2017 REPORT'!A1" display="SY2016-2017 REPORT"/>
    <hyperlink ref="JDB188:JDD188" location="'SY 2016-2017 REPORT'!A1" display="SY2016-2017 REPORT"/>
    <hyperlink ref="JDJ188:JDL188" location="'SY 2016-2017 REPORT'!A1" display="SY2016-2017 REPORT"/>
    <hyperlink ref="JDR188:JDT188" location="'SY 2016-2017 REPORT'!A1" display="SY2016-2017 REPORT"/>
    <hyperlink ref="JDZ188:JEB188" location="'SY 2016-2017 REPORT'!A1" display="SY2016-2017 REPORT"/>
    <hyperlink ref="JEH188:JEJ188" location="'SY 2016-2017 REPORT'!A1" display="SY2016-2017 REPORT"/>
    <hyperlink ref="JEP188:JER188" location="'SY 2016-2017 REPORT'!A1" display="SY2016-2017 REPORT"/>
    <hyperlink ref="JEX188:JEZ188" location="'SY 2016-2017 REPORT'!A1" display="SY2016-2017 REPORT"/>
    <hyperlink ref="JFF188:JFH188" location="'SY 2016-2017 REPORT'!A1" display="SY2016-2017 REPORT"/>
    <hyperlink ref="JFN188:JFP188" location="'SY 2016-2017 REPORT'!A1" display="SY2016-2017 REPORT"/>
    <hyperlink ref="JFV188:JFX188" location="'SY 2016-2017 REPORT'!A1" display="SY2016-2017 REPORT"/>
    <hyperlink ref="JGD188:JGF188" location="'SY 2016-2017 REPORT'!A1" display="SY2016-2017 REPORT"/>
    <hyperlink ref="JGL188:JGN188" location="'SY 2016-2017 REPORT'!A1" display="SY2016-2017 REPORT"/>
    <hyperlink ref="JGT188:JGV188" location="'SY 2016-2017 REPORT'!A1" display="SY2016-2017 REPORT"/>
    <hyperlink ref="JHB188:JHD188" location="'SY 2016-2017 REPORT'!A1" display="SY2016-2017 REPORT"/>
    <hyperlink ref="JHJ188:JHL188" location="'SY 2016-2017 REPORT'!A1" display="SY2016-2017 REPORT"/>
    <hyperlink ref="JHR188:JHT188" location="'SY 2016-2017 REPORT'!A1" display="SY2016-2017 REPORT"/>
    <hyperlink ref="JHZ188:JIB188" location="'SY 2016-2017 REPORT'!A1" display="SY2016-2017 REPORT"/>
    <hyperlink ref="JIH188:JIJ188" location="'SY 2016-2017 REPORT'!A1" display="SY2016-2017 REPORT"/>
    <hyperlink ref="JIP188:JIR188" location="'SY 2016-2017 REPORT'!A1" display="SY2016-2017 REPORT"/>
    <hyperlink ref="JIX188:JIZ188" location="'SY 2016-2017 REPORT'!A1" display="SY2016-2017 REPORT"/>
    <hyperlink ref="JJF188:JJH188" location="'SY 2016-2017 REPORT'!A1" display="SY2016-2017 REPORT"/>
    <hyperlink ref="JJN188:JJP188" location="'SY 2016-2017 REPORT'!A1" display="SY2016-2017 REPORT"/>
    <hyperlink ref="JJV188:JJX188" location="'SY 2016-2017 REPORT'!A1" display="SY2016-2017 REPORT"/>
    <hyperlink ref="JKD188:JKF188" location="'SY 2016-2017 REPORT'!A1" display="SY2016-2017 REPORT"/>
    <hyperlink ref="JKL188:JKN188" location="'SY 2016-2017 REPORT'!A1" display="SY2016-2017 REPORT"/>
    <hyperlink ref="JKT188:JKV188" location="'SY 2016-2017 REPORT'!A1" display="SY2016-2017 REPORT"/>
    <hyperlink ref="JLB188:JLD188" location="'SY 2016-2017 REPORT'!A1" display="SY2016-2017 REPORT"/>
    <hyperlink ref="JLJ188:JLL188" location="'SY 2016-2017 REPORT'!A1" display="SY2016-2017 REPORT"/>
    <hyperlink ref="JLR188:JLT188" location="'SY 2016-2017 REPORT'!A1" display="SY2016-2017 REPORT"/>
    <hyperlink ref="JLZ188:JMB188" location="'SY 2016-2017 REPORT'!A1" display="SY2016-2017 REPORT"/>
    <hyperlink ref="JMH188:JMJ188" location="'SY 2016-2017 REPORT'!A1" display="SY2016-2017 REPORT"/>
    <hyperlink ref="JMP188:JMR188" location="'SY 2016-2017 REPORT'!A1" display="SY2016-2017 REPORT"/>
    <hyperlink ref="JMX188:JMZ188" location="'SY 2016-2017 REPORT'!A1" display="SY2016-2017 REPORT"/>
    <hyperlink ref="JNF188:JNH188" location="'SY 2016-2017 REPORT'!A1" display="SY2016-2017 REPORT"/>
    <hyperlink ref="JNN188:JNP188" location="'SY 2016-2017 REPORT'!A1" display="SY2016-2017 REPORT"/>
    <hyperlink ref="JNV188:JNX188" location="'SY 2016-2017 REPORT'!A1" display="SY2016-2017 REPORT"/>
    <hyperlink ref="JOD188:JOF188" location="'SY 2016-2017 REPORT'!A1" display="SY2016-2017 REPORT"/>
    <hyperlink ref="JOL188:JON188" location="'SY 2016-2017 REPORT'!A1" display="SY2016-2017 REPORT"/>
    <hyperlink ref="JOT188:JOV188" location="'SY 2016-2017 REPORT'!A1" display="SY2016-2017 REPORT"/>
    <hyperlink ref="JPB188:JPD188" location="'SY 2016-2017 REPORT'!A1" display="SY2016-2017 REPORT"/>
    <hyperlink ref="JPJ188:JPL188" location="'SY 2016-2017 REPORT'!A1" display="SY2016-2017 REPORT"/>
    <hyperlink ref="JPR188:JPT188" location="'SY 2016-2017 REPORT'!A1" display="SY2016-2017 REPORT"/>
    <hyperlink ref="JPZ188:JQB188" location="'SY 2016-2017 REPORT'!A1" display="SY2016-2017 REPORT"/>
    <hyperlink ref="JQH188:JQJ188" location="'SY 2016-2017 REPORT'!A1" display="SY2016-2017 REPORT"/>
    <hyperlink ref="JQP188:JQR188" location="'SY 2016-2017 REPORT'!A1" display="SY2016-2017 REPORT"/>
    <hyperlink ref="JQX188:JQZ188" location="'SY 2016-2017 REPORT'!A1" display="SY2016-2017 REPORT"/>
    <hyperlink ref="JRF188:JRH188" location="'SY 2016-2017 REPORT'!A1" display="SY2016-2017 REPORT"/>
    <hyperlink ref="JRN188:JRP188" location="'SY 2016-2017 REPORT'!A1" display="SY2016-2017 REPORT"/>
    <hyperlink ref="JRV188:JRX188" location="'SY 2016-2017 REPORT'!A1" display="SY2016-2017 REPORT"/>
    <hyperlink ref="JSD188:JSF188" location="'SY 2016-2017 REPORT'!A1" display="SY2016-2017 REPORT"/>
    <hyperlink ref="JSL188:JSN188" location="'SY 2016-2017 REPORT'!A1" display="SY2016-2017 REPORT"/>
    <hyperlink ref="JST188:JSV188" location="'SY 2016-2017 REPORT'!A1" display="SY2016-2017 REPORT"/>
    <hyperlink ref="JTB188:JTD188" location="'SY 2016-2017 REPORT'!A1" display="SY2016-2017 REPORT"/>
    <hyperlink ref="JTJ188:JTL188" location="'SY 2016-2017 REPORT'!A1" display="SY2016-2017 REPORT"/>
    <hyperlink ref="JTR188:JTT188" location="'SY 2016-2017 REPORT'!A1" display="SY2016-2017 REPORT"/>
    <hyperlink ref="JTZ188:JUB188" location="'SY 2016-2017 REPORT'!A1" display="SY2016-2017 REPORT"/>
    <hyperlink ref="JUH188:JUJ188" location="'SY 2016-2017 REPORT'!A1" display="SY2016-2017 REPORT"/>
    <hyperlink ref="JUP188:JUR188" location="'SY 2016-2017 REPORT'!A1" display="SY2016-2017 REPORT"/>
    <hyperlink ref="JUX188:JUZ188" location="'SY 2016-2017 REPORT'!A1" display="SY2016-2017 REPORT"/>
    <hyperlink ref="JVF188:JVH188" location="'SY 2016-2017 REPORT'!A1" display="SY2016-2017 REPORT"/>
    <hyperlink ref="JVN188:JVP188" location="'SY 2016-2017 REPORT'!A1" display="SY2016-2017 REPORT"/>
    <hyperlink ref="JVV188:JVX188" location="'SY 2016-2017 REPORT'!A1" display="SY2016-2017 REPORT"/>
    <hyperlink ref="JWD188:JWF188" location="'SY 2016-2017 REPORT'!A1" display="SY2016-2017 REPORT"/>
    <hyperlink ref="JWL188:JWN188" location="'SY 2016-2017 REPORT'!A1" display="SY2016-2017 REPORT"/>
    <hyperlink ref="JWT188:JWV188" location="'SY 2016-2017 REPORT'!A1" display="SY2016-2017 REPORT"/>
    <hyperlink ref="JXB188:JXD188" location="'SY 2016-2017 REPORT'!A1" display="SY2016-2017 REPORT"/>
    <hyperlink ref="JXJ188:JXL188" location="'SY 2016-2017 REPORT'!A1" display="SY2016-2017 REPORT"/>
    <hyperlink ref="JXR188:JXT188" location="'SY 2016-2017 REPORT'!A1" display="SY2016-2017 REPORT"/>
    <hyperlink ref="JXZ188:JYB188" location="'SY 2016-2017 REPORT'!A1" display="SY2016-2017 REPORT"/>
    <hyperlink ref="JYH188:JYJ188" location="'SY 2016-2017 REPORT'!A1" display="SY2016-2017 REPORT"/>
    <hyperlink ref="JYP188:JYR188" location="'SY 2016-2017 REPORT'!A1" display="SY2016-2017 REPORT"/>
    <hyperlink ref="JYX188:JYZ188" location="'SY 2016-2017 REPORT'!A1" display="SY2016-2017 REPORT"/>
    <hyperlink ref="JZF188:JZH188" location="'SY 2016-2017 REPORT'!A1" display="SY2016-2017 REPORT"/>
    <hyperlink ref="JZN188:JZP188" location="'SY 2016-2017 REPORT'!A1" display="SY2016-2017 REPORT"/>
    <hyperlink ref="JZV188:JZX188" location="'SY 2016-2017 REPORT'!A1" display="SY2016-2017 REPORT"/>
    <hyperlink ref="KAD188:KAF188" location="'SY 2016-2017 REPORT'!A1" display="SY2016-2017 REPORT"/>
    <hyperlink ref="KAL188:KAN188" location="'SY 2016-2017 REPORT'!A1" display="SY2016-2017 REPORT"/>
    <hyperlink ref="KAT188:KAV188" location="'SY 2016-2017 REPORT'!A1" display="SY2016-2017 REPORT"/>
    <hyperlink ref="KBB188:KBD188" location="'SY 2016-2017 REPORT'!A1" display="SY2016-2017 REPORT"/>
    <hyperlink ref="KBJ188:KBL188" location="'SY 2016-2017 REPORT'!A1" display="SY2016-2017 REPORT"/>
    <hyperlink ref="KBR188:KBT188" location="'SY 2016-2017 REPORT'!A1" display="SY2016-2017 REPORT"/>
    <hyperlink ref="KBZ188:KCB188" location="'SY 2016-2017 REPORT'!A1" display="SY2016-2017 REPORT"/>
    <hyperlink ref="KCH188:KCJ188" location="'SY 2016-2017 REPORT'!A1" display="SY2016-2017 REPORT"/>
    <hyperlink ref="KCP188:KCR188" location="'SY 2016-2017 REPORT'!A1" display="SY2016-2017 REPORT"/>
    <hyperlink ref="KCX188:KCZ188" location="'SY 2016-2017 REPORT'!A1" display="SY2016-2017 REPORT"/>
    <hyperlink ref="KDF188:KDH188" location="'SY 2016-2017 REPORT'!A1" display="SY2016-2017 REPORT"/>
    <hyperlink ref="KDN188:KDP188" location="'SY 2016-2017 REPORT'!A1" display="SY2016-2017 REPORT"/>
    <hyperlink ref="KDV188:KDX188" location="'SY 2016-2017 REPORT'!A1" display="SY2016-2017 REPORT"/>
    <hyperlink ref="KED188:KEF188" location="'SY 2016-2017 REPORT'!A1" display="SY2016-2017 REPORT"/>
    <hyperlink ref="KEL188:KEN188" location="'SY 2016-2017 REPORT'!A1" display="SY2016-2017 REPORT"/>
    <hyperlink ref="KET188:KEV188" location="'SY 2016-2017 REPORT'!A1" display="SY2016-2017 REPORT"/>
    <hyperlink ref="KFB188:KFD188" location="'SY 2016-2017 REPORT'!A1" display="SY2016-2017 REPORT"/>
    <hyperlink ref="KFJ188:KFL188" location="'SY 2016-2017 REPORT'!A1" display="SY2016-2017 REPORT"/>
    <hyperlink ref="KFR188:KFT188" location="'SY 2016-2017 REPORT'!A1" display="SY2016-2017 REPORT"/>
    <hyperlink ref="KFZ188:KGB188" location="'SY 2016-2017 REPORT'!A1" display="SY2016-2017 REPORT"/>
    <hyperlink ref="KGH188:KGJ188" location="'SY 2016-2017 REPORT'!A1" display="SY2016-2017 REPORT"/>
    <hyperlink ref="KGP188:KGR188" location="'SY 2016-2017 REPORT'!A1" display="SY2016-2017 REPORT"/>
    <hyperlink ref="KGX188:KGZ188" location="'SY 2016-2017 REPORT'!A1" display="SY2016-2017 REPORT"/>
    <hyperlink ref="KHF188:KHH188" location="'SY 2016-2017 REPORT'!A1" display="SY2016-2017 REPORT"/>
    <hyperlink ref="KHN188:KHP188" location="'SY 2016-2017 REPORT'!A1" display="SY2016-2017 REPORT"/>
    <hyperlink ref="KHV188:KHX188" location="'SY 2016-2017 REPORT'!A1" display="SY2016-2017 REPORT"/>
    <hyperlink ref="KID188:KIF188" location="'SY 2016-2017 REPORT'!A1" display="SY2016-2017 REPORT"/>
    <hyperlink ref="KIL188:KIN188" location="'SY 2016-2017 REPORT'!A1" display="SY2016-2017 REPORT"/>
    <hyperlink ref="KIT188:KIV188" location="'SY 2016-2017 REPORT'!A1" display="SY2016-2017 REPORT"/>
    <hyperlink ref="KJB188:KJD188" location="'SY 2016-2017 REPORT'!A1" display="SY2016-2017 REPORT"/>
    <hyperlink ref="KJJ188:KJL188" location="'SY 2016-2017 REPORT'!A1" display="SY2016-2017 REPORT"/>
    <hyperlink ref="KJR188:KJT188" location="'SY 2016-2017 REPORT'!A1" display="SY2016-2017 REPORT"/>
    <hyperlink ref="KJZ188:KKB188" location="'SY 2016-2017 REPORT'!A1" display="SY2016-2017 REPORT"/>
    <hyperlink ref="KKH188:KKJ188" location="'SY 2016-2017 REPORT'!A1" display="SY2016-2017 REPORT"/>
    <hyperlink ref="KKP188:KKR188" location="'SY 2016-2017 REPORT'!A1" display="SY2016-2017 REPORT"/>
    <hyperlink ref="KKX188:KKZ188" location="'SY 2016-2017 REPORT'!A1" display="SY2016-2017 REPORT"/>
    <hyperlink ref="KLF188:KLH188" location="'SY 2016-2017 REPORT'!A1" display="SY2016-2017 REPORT"/>
    <hyperlink ref="KLN188:KLP188" location="'SY 2016-2017 REPORT'!A1" display="SY2016-2017 REPORT"/>
    <hyperlink ref="KLV188:KLX188" location="'SY 2016-2017 REPORT'!A1" display="SY2016-2017 REPORT"/>
    <hyperlink ref="KMD188:KMF188" location="'SY 2016-2017 REPORT'!A1" display="SY2016-2017 REPORT"/>
    <hyperlink ref="KML188:KMN188" location="'SY 2016-2017 REPORT'!A1" display="SY2016-2017 REPORT"/>
    <hyperlink ref="KMT188:KMV188" location="'SY 2016-2017 REPORT'!A1" display="SY2016-2017 REPORT"/>
    <hyperlink ref="KNB188:KND188" location="'SY 2016-2017 REPORT'!A1" display="SY2016-2017 REPORT"/>
    <hyperlink ref="KNJ188:KNL188" location="'SY 2016-2017 REPORT'!A1" display="SY2016-2017 REPORT"/>
    <hyperlink ref="KNR188:KNT188" location="'SY 2016-2017 REPORT'!A1" display="SY2016-2017 REPORT"/>
    <hyperlink ref="KNZ188:KOB188" location="'SY 2016-2017 REPORT'!A1" display="SY2016-2017 REPORT"/>
    <hyperlink ref="KOH188:KOJ188" location="'SY 2016-2017 REPORT'!A1" display="SY2016-2017 REPORT"/>
    <hyperlink ref="KOP188:KOR188" location="'SY 2016-2017 REPORT'!A1" display="SY2016-2017 REPORT"/>
    <hyperlink ref="KOX188:KOZ188" location="'SY 2016-2017 REPORT'!A1" display="SY2016-2017 REPORT"/>
    <hyperlink ref="KPF188:KPH188" location="'SY 2016-2017 REPORT'!A1" display="SY2016-2017 REPORT"/>
    <hyperlink ref="KPN188:KPP188" location="'SY 2016-2017 REPORT'!A1" display="SY2016-2017 REPORT"/>
    <hyperlink ref="KPV188:KPX188" location="'SY 2016-2017 REPORT'!A1" display="SY2016-2017 REPORT"/>
    <hyperlink ref="KQD188:KQF188" location="'SY 2016-2017 REPORT'!A1" display="SY2016-2017 REPORT"/>
    <hyperlink ref="KQL188:KQN188" location="'SY 2016-2017 REPORT'!A1" display="SY2016-2017 REPORT"/>
    <hyperlink ref="KQT188:KQV188" location="'SY 2016-2017 REPORT'!A1" display="SY2016-2017 REPORT"/>
    <hyperlink ref="KRB188:KRD188" location="'SY 2016-2017 REPORT'!A1" display="SY2016-2017 REPORT"/>
    <hyperlink ref="KRJ188:KRL188" location="'SY 2016-2017 REPORT'!A1" display="SY2016-2017 REPORT"/>
    <hyperlink ref="KRR188:KRT188" location="'SY 2016-2017 REPORT'!A1" display="SY2016-2017 REPORT"/>
    <hyperlink ref="KRZ188:KSB188" location="'SY 2016-2017 REPORT'!A1" display="SY2016-2017 REPORT"/>
    <hyperlink ref="KSH188:KSJ188" location="'SY 2016-2017 REPORT'!A1" display="SY2016-2017 REPORT"/>
    <hyperlink ref="KSP188:KSR188" location="'SY 2016-2017 REPORT'!A1" display="SY2016-2017 REPORT"/>
    <hyperlink ref="KSX188:KSZ188" location="'SY 2016-2017 REPORT'!A1" display="SY2016-2017 REPORT"/>
    <hyperlink ref="KTF188:KTH188" location="'SY 2016-2017 REPORT'!A1" display="SY2016-2017 REPORT"/>
    <hyperlink ref="KTN188:KTP188" location="'SY 2016-2017 REPORT'!A1" display="SY2016-2017 REPORT"/>
    <hyperlink ref="KTV188:KTX188" location="'SY 2016-2017 REPORT'!A1" display="SY2016-2017 REPORT"/>
    <hyperlink ref="KUD188:KUF188" location="'SY 2016-2017 REPORT'!A1" display="SY2016-2017 REPORT"/>
    <hyperlink ref="KUL188:KUN188" location="'SY 2016-2017 REPORT'!A1" display="SY2016-2017 REPORT"/>
    <hyperlink ref="KUT188:KUV188" location="'SY 2016-2017 REPORT'!A1" display="SY2016-2017 REPORT"/>
    <hyperlink ref="KVB188:KVD188" location="'SY 2016-2017 REPORT'!A1" display="SY2016-2017 REPORT"/>
    <hyperlink ref="KVJ188:KVL188" location="'SY 2016-2017 REPORT'!A1" display="SY2016-2017 REPORT"/>
    <hyperlink ref="KVR188:KVT188" location="'SY 2016-2017 REPORT'!A1" display="SY2016-2017 REPORT"/>
    <hyperlink ref="KVZ188:KWB188" location="'SY 2016-2017 REPORT'!A1" display="SY2016-2017 REPORT"/>
    <hyperlink ref="KWH188:KWJ188" location="'SY 2016-2017 REPORT'!A1" display="SY2016-2017 REPORT"/>
    <hyperlink ref="KWP188:KWR188" location="'SY 2016-2017 REPORT'!A1" display="SY2016-2017 REPORT"/>
    <hyperlink ref="KWX188:KWZ188" location="'SY 2016-2017 REPORT'!A1" display="SY2016-2017 REPORT"/>
    <hyperlink ref="KXF188:KXH188" location="'SY 2016-2017 REPORT'!A1" display="SY2016-2017 REPORT"/>
    <hyperlink ref="KXN188:KXP188" location="'SY 2016-2017 REPORT'!A1" display="SY2016-2017 REPORT"/>
    <hyperlink ref="KXV188:KXX188" location="'SY 2016-2017 REPORT'!A1" display="SY2016-2017 REPORT"/>
    <hyperlink ref="KYD188:KYF188" location="'SY 2016-2017 REPORT'!A1" display="SY2016-2017 REPORT"/>
    <hyperlink ref="KYL188:KYN188" location="'SY 2016-2017 REPORT'!A1" display="SY2016-2017 REPORT"/>
    <hyperlink ref="KYT188:KYV188" location="'SY 2016-2017 REPORT'!A1" display="SY2016-2017 REPORT"/>
    <hyperlink ref="KZB188:KZD188" location="'SY 2016-2017 REPORT'!A1" display="SY2016-2017 REPORT"/>
    <hyperlink ref="KZJ188:KZL188" location="'SY 2016-2017 REPORT'!A1" display="SY2016-2017 REPORT"/>
    <hyperlink ref="KZR188:KZT188" location="'SY 2016-2017 REPORT'!A1" display="SY2016-2017 REPORT"/>
    <hyperlink ref="KZZ188:LAB188" location="'SY 2016-2017 REPORT'!A1" display="SY2016-2017 REPORT"/>
    <hyperlink ref="LAH188:LAJ188" location="'SY 2016-2017 REPORT'!A1" display="SY2016-2017 REPORT"/>
    <hyperlink ref="LAP188:LAR188" location="'SY 2016-2017 REPORT'!A1" display="SY2016-2017 REPORT"/>
    <hyperlink ref="LAX188:LAZ188" location="'SY 2016-2017 REPORT'!A1" display="SY2016-2017 REPORT"/>
    <hyperlink ref="LBF188:LBH188" location="'SY 2016-2017 REPORT'!A1" display="SY2016-2017 REPORT"/>
    <hyperlink ref="LBN188:LBP188" location="'SY 2016-2017 REPORT'!A1" display="SY2016-2017 REPORT"/>
    <hyperlink ref="LBV188:LBX188" location="'SY 2016-2017 REPORT'!A1" display="SY2016-2017 REPORT"/>
    <hyperlink ref="LCD188:LCF188" location="'SY 2016-2017 REPORT'!A1" display="SY2016-2017 REPORT"/>
    <hyperlink ref="LCL188:LCN188" location="'SY 2016-2017 REPORT'!A1" display="SY2016-2017 REPORT"/>
    <hyperlink ref="LCT188:LCV188" location="'SY 2016-2017 REPORT'!A1" display="SY2016-2017 REPORT"/>
    <hyperlink ref="LDB188:LDD188" location="'SY 2016-2017 REPORT'!A1" display="SY2016-2017 REPORT"/>
    <hyperlink ref="LDJ188:LDL188" location="'SY 2016-2017 REPORT'!A1" display="SY2016-2017 REPORT"/>
    <hyperlink ref="LDR188:LDT188" location="'SY 2016-2017 REPORT'!A1" display="SY2016-2017 REPORT"/>
    <hyperlink ref="LDZ188:LEB188" location="'SY 2016-2017 REPORT'!A1" display="SY2016-2017 REPORT"/>
    <hyperlink ref="LEH188:LEJ188" location="'SY 2016-2017 REPORT'!A1" display="SY2016-2017 REPORT"/>
    <hyperlink ref="LEP188:LER188" location="'SY 2016-2017 REPORT'!A1" display="SY2016-2017 REPORT"/>
    <hyperlink ref="LEX188:LEZ188" location="'SY 2016-2017 REPORT'!A1" display="SY2016-2017 REPORT"/>
    <hyperlink ref="LFF188:LFH188" location="'SY 2016-2017 REPORT'!A1" display="SY2016-2017 REPORT"/>
    <hyperlink ref="LFN188:LFP188" location="'SY 2016-2017 REPORT'!A1" display="SY2016-2017 REPORT"/>
    <hyperlink ref="LFV188:LFX188" location="'SY 2016-2017 REPORT'!A1" display="SY2016-2017 REPORT"/>
    <hyperlink ref="LGD188:LGF188" location="'SY 2016-2017 REPORT'!A1" display="SY2016-2017 REPORT"/>
    <hyperlink ref="LGL188:LGN188" location="'SY 2016-2017 REPORT'!A1" display="SY2016-2017 REPORT"/>
    <hyperlink ref="LGT188:LGV188" location="'SY 2016-2017 REPORT'!A1" display="SY2016-2017 REPORT"/>
    <hyperlink ref="LHB188:LHD188" location="'SY 2016-2017 REPORT'!A1" display="SY2016-2017 REPORT"/>
    <hyperlink ref="LHJ188:LHL188" location="'SY 2016-2017 REPORT'!A1" display="SY2016-2017 REPORT"/>
    <hyperlink ref="LHR188:LHT188" location="'SY 2016-2017 REPORT'!A1" display="SY2016-2017 REPORT"/>
    <hyperlink ref="LHZ188:LIB188" location="'SY 2016-2017 REPORT'!A1" display="SY2016-2017 REPORT"/>
    <hyperlink ref="LIH188:LIJ188" location="'SY 2016-2017 REPORT'!A1" display="SY2016-2017 REPORT"/>
    <hyperlink ref="LIP188:LIR188" location="'SY 2016-2017 REPORT'!A1" display="SY2016-2017 REPORT"/>
    <hyperlink ref="LIX188:LIZ188" location="'SY 2016-2017 REPORT'!A1" display="SY2016-2017 REPORT"/>
    <hyperlink ref="LJF188:LJH188" location="'SY 2016-2017 REPORT'!A1" display="SY2016-2017 REPORT"/>
    <hyperlink ref="LJN188:LJP188" location="'SY 2016-2017 REPORT'!A1" display="SY2016-2017 REPORT"/>
    <hyperlink ref="LJV188:LJX188" location="'SY 2016-2017 REPORT'!A1" display="SY2016-2017 REPORT"/>
    <hyperlink ref="LKD188:LKF188" location="'SY 2016-2017 REPORT'!A1" display="SY2016-2017 REPORT"/>
    <hyperlink ref="LKL188:LKN188" location="'SY 2016-2017 REPORT'!A1" display="SY2016-2017 REPORT"/>
    <hyperlink ref="LKT188:LKV188" location="'SY 2016-2017 REPORT'!A1" display="SY2016-2017 REPORT"/>
    <hyperlink ref="LLB188:LLD188" location="'SY 2016-2017 REPORT'!A1" display="SY2016-2017 REPORT"/>
    <hyperlink ref="LLJ188:LLL188" location="'SY 2016-2017 REPORT'!A1" display="SY2016-2017 REPORT"/>
    <hyperlink ref="LLR188:LLT188" location="'SY 2016-2017 REPORT'!A1" display="SY2016-2017 REPORT"/>
    <hyperlink ref="LLZ188:LMB188" location="'SY 2016-2017 REPORT'!A1" display="SY2016-2017 REPORT"/>
    <hyperlink ref="LMH188:LMJ188" location="'SY 2016-2017 REPORT'!A1" display="SY2016-2017 REPORT"/>
    <hyperlink ref="LMP188:LMR188" location="'SY 2016-2017 REPORT'!A1" display="SY2016-2017 REPORT"/>
    <hyperlink ref="LMX188:LMZ188" location="'SY 2016-2017 REPORT'!A1" display="SY2016-2017 REPORT"/>
    <hyperlink ref="LNF188:LNH188" location="'SY 2016-2017 REPORT'!A1" display="SY2016-2017 REPORT"/>
    <hyperlink ref="LNN188:LNP188" location="'SY 2016-2017 REPORT'!A1" display="SY2016-2017 REPORT"/>
    <hyperlink ref="LNV188:LNX188" location="'SY 2016-2017 REPORT'!A1" display="SY2016-2017 REPORT"/>
    <hyperlink ref="LOD188:LOF188" location="'SY 2016-2017 REPORT'!A1" display="SY2016-2017 REPORT"/>
    <hyperlink ref="LOL188:LON188" location="'SY 2016-2017 REPORT'!A1" display="SY2016-2017 REPORT"/>
    <hyperlink ref="LOT188:LOV188" location="'SY 2016-2017 REPORT'!A1" display="SY2016-2017 REPORT"/>
    <hyperlink ref="LPB188:LPD188" location="'SY 2016-2017 REPORT'!A1" display="SY2016-2017 REPORT"/>
    <hyperlink ref="LPJ188:LPL188" location="'SY 2016-2017 REPORT'!A1" display="SY2016-2017 REPORT"/>
    <hyperlink ref="LPR188:LPT188" location="'SY 2016-2017 REPORT'!A1" display="SY2016-2017 REPORT"/>
    <hyperlink ref="LPZ188:LQB188" location="'SY 2016-2017 REPORT'!A1" display="SY2016-2017 REPORT"/>
    <hyperlink ref="LQH188:LQJ188" location="'SY 2016-2017 REPORT'!A1" display="SY2016-2017 REPORT"/>
    <hyperlink ref="LQP188:LQR188" location="'SY 2016-2017 REPORT'!A1" display="SY2016-2017 REPORT"/>
    <hyperlink ref="LQX188:LQZ188" location="'SY 2016-2017 REPORT'!A1" display="SY2016-2017 REPORT"/>
    <hyperlink ref="LRF188:LRH188" location="'SY 2016-2017 REPORT'!A1" display="SY2016-2017 REPORT"/>
    <hyperlink ref="LRN188:LRP188" location="'SY 2016-2017 REPORT'!A1" display="SY2016-2017 REPORT"/>
    <hyperlink ref="LRV188:LRX188" location="'SY 2016-2017 REPORT'!A1" display="SY2016-2017 REPORT"/>
    <hyperlink ref="LSD188:LSF188" location="'SY 2016-2017 REPORT'!A1" display="SY2016-2017 REPORT"/>
    <hyperlink ref="LSL188:LSN188" location="'SY 2016-2017 REPORT'!A1" display="SY2016-2017 REPORT"/>
    <hyperlink ref="LST188:LSV188" location="'SY 2016-2017 REPORT'!A1" display="SY2016-2017 REPORT"/>
    <hyperlink ref="LTB188:LTD188" location="'SY 2016-2017 REPORT'!A1" display="SY2016-2017 REPORT"/>
    <hyperlink ref="LTJ188:LTL188" location="'SY 2016-2017 REPORT'!A1" display="SY2016-2017 REPORT"/>
    <hyperlink ref="LTR188:LTT188" location="'SY 2016-2017 REPORT'!A1" display="SY2016-2017 REPORT"/>
    <hyperlink ref="LTZ188:LUB188" location="'SY 2016-2017 REPORT'!A1" display="SY2016-2017 REPORT"/>
    <hyperlink ref="LUH188:LUJ188" location="'SY 2016-2017 REPORT'!A1" display="SY2016-2017 REPORT"/>
    <hyperlink ref="LUP188:LUR188" location="'SY 2016-2017 REPORT'!A1" display="SY2016-2017 REPORT"/>
    <hyperlink ref="LUX188:LUZ188" location="'SY 2016-2017 REPORT'!A1" display="SY2016-2017 REPORT"/>
    <hyperlink ref="LVF188:LVH188" location="'SY 2016-2017 REPORT'!A1" display="SY2016-2017 REPORT"/>
    <hyperlink ref="LVN188:LVP188" location="'SY 2016-2017 REPORT'!A1" display="SY2016-2017 REPORT"/>
    <hyperlink ref="LVV188:LVX188" location="'SY 2016-2017 REPORT'!A1" display="SY2016-2017 REPORT"/>
    <hyperlink ref="LWD188:LWF188" location="'SY 2016-2017 REPORT'!A1" display="SY2016-2017 REPORT"/>
    <hyperlink ref="LWL188:LWN188" location="'SY 2016-2017 REPORT'!A1" display="SY2016-2017 REPORT"/>
    <hyperlink ref="LWT188:LWV188" location="'SY 2016-2017 REPORT'!A1" display="SY2016-2017 REPORT"/>
    <hyperlink ref="LXB188:LXD188" location="'SY 2016-2017 REPORT'!A1" display="SY2016-2017 REPORT"/>
    <hyperlink ref="LXJ188:LXL188" location="'SY 2016-2017 REPORT'!A1" display="SY2016-2017 REPORT"/>
    <hyperlink ref="LXR188:LXT188" location="'SY 2016-2017 REPORT'!A1" display="SY2016-2017 REPORT"/>
    <hyperlink ref="LXZ188:LYB188" location="'SY 2016-2017 REPORT'!A1" display="SY2016-2017 REPORT"/>
    <hyperlink ref="LYH188:LYJ188" location="'SY 2016-2017 REPORT'!A1" display="SY2016-2017 REPORT"/>
    <hyperlink ref="LYP188:LYR188" location="'SY 2016-2017 REPORT'!A1" display="SY2016-2017 REPORT"/>
    <hyperlink ref="LYX188:LYZ188" location="'SY 2016-2017 REPORT'!A1" display="SY2016-2017 REPORT"/>
    <hyperlink ref="LZF188:LZH188" location="'SY 2016-2017 REPORT'!A1" display="SY2016-2017 REPORT"/>
    <hyperlink ref="LZN188:LZP188" location="'SY 2016-2017 REPORT'!A1" display="SY2016-2017 REPORT"/>
    <hyperlink ref="LZV188:LZX188" location="'SY 2016-2017 REPORT'!A1" display="SY2016-2017 REPORT"/>
    <hyperlink ref="MAD188:MAF188" location="'SY 2016-2017 REPORT'!A1" display="SY2016-2017 REPORT"/>
    <hyperlink ref="MAL188:MAN188" location="'SY 2016-2017 REPORT'!A1" display="SY2016-2017 REPORT"/>
    <hyperlink ref="MAT188:MAV188" location="'SY 2016-2017 REPORT'!A1" display="SY2016-2017 REPORT"/>
    <hyperlink ref="MBB188:MBD188" location="'SY 2016-2017 REPORT'!A1" display="SY2016-2017 REPORT"/>
    <hyperlink ref="MBJ188:MBL188" location="'SY 2016-2017 REPORT'!A1" display="SY2016-2017 REPORT"/>
    <hyperlink ref="MBR188:MBT188" location="'SY 2016-2017 REPORT'!A1" display="SY2016-2017 REPORT"/>
    <hyperlink ref="MBZ188:MCB188" location="'SY 2016-2017 REPORT'!A1" display="SY2016-2017 REPORT"/>
    <hyperlink ref="MCH188:MCJ188" location="'SY 2016-2017 REPORT'!A1" display="SY2016-2017 REPORT"/>
    <hyperlink ref="MCP188:MCR188" location="'SY 2016-2017 REPORT'!A1" display="SY2016-2017 REPORT"/>
    <hyperlink ref="MCX188:MCZ188" location="'SY 2016-2017 REPORT'!A1" display="SY2016-2017 REPORT"/>
    <hyperlink ref="MDF188:MDH188" location="'SY 2016-2017 REPORT'!A1" display="SY2016-2017 REPORT"/>
    <hyperlink ref="MDN188:MDP188" location="'SY 2016-2017 REPORT'!A1" display="SY2016-2017 REPORT"/>
    <hyperlink ref="MDV188:MDX188" location="'SY 2016-2017 REPORT'!A1" display="SY2016-2017 REPORT"/>
    <hyperlink ref="MED188:MEF188" location="'SY 2016-2017 REPORT'!A1" display="SY2016-2017 REPORT"/>
    <hyperlink ref="MEL188:MEN188" location="'SY 2016-2017 REPORT'!A1" display="SY2016-2017 REPORT"/>
    <hyperlink ref="MET188:MEV188" location="'SY 2016-2017 REPORT'!A1" display="SY2016-2017 REPORT"/>
    <hyperlink ref="MFB188:MFD188" location="'SY 2016-2017 REPORT'!A1" display="SY2016-2017 REPORT"/>
    <hyperlink ref="MFJ188:MFL188" location="'SY 2016-2017 REPORT'!A1" display="SY2016-2017 REPORT"/>
    <hyperlink ref="MFR188:MFT188" location="'SY 2016-2017 REPORT'!A1" display="SY2016-2017 REPORT"/>
    <hyperlink ref="MFZ188:MGB188" location="'SY 2016-2017 REPORT'!A1" display="SY2016-2017 REPORT"/>
    <hyperlink ref="MGH188:MGJ188" location="'SY 2016-2017 REPORT'!A1" display="SY2016-2017 REPORT"/>
    <hyperlink ref="MGP188:MGR188" location="'SY 2016-2017 REPORT'!A1" display="SY2016-2017 REPORT"/>
    <hyperlink ref="MGX188:MGZ188" location="'SY 2016-2017 REPORT'!A1" display="SY2016-2017 REPORT"/>
    <hyperlink ref="MHF188:MHH188" location="'SY 2016-2017 REPORT'!A1" display="SY2016-2017 REPORT"/>
    <hyperlink ref="MHN188:MHP188" location="'SY 2016-2017 REPORT'!A1" display="SY2016-2017 REPORT"/>
    <hyperlink ref="MHV188:MHX188" location="'SY 2016-2017 REPORT'!A1" display="SY2016-2017 REPORT"/>
    <hyperlink ref="MID188:MIF188" location="'SY 2016-2017 REPORT'!A1" display="SY2016-2017 REPORT"/>
    <hyperlink ref="MIL188:MIN188" location="'SY 2016-2017 REPORT'!A1" display="SY2016-2017 REPORT"/>
    <hyperlink ref="MIT188:MIV188" location="'SY 2016-2017 REPORT'!A1" display="SY2016-2017 REPORT"/>
    <hyperlink ref="MJB188:MJD188" location="'SY 2016-2017 REPORT'!A1" display="SY2016-2017 REPORT"/>
    <hyperlink ref="MJJ188:MJL188" location="'SY 2016-2017 REPORT'!A1" display="SY2016-2017 REPORT"/>
    <hyperlink ref="MJR188:MJT188" location="'SY 2016-2017 REPORT'!A1" display="SY2016-2017 REPORT"/>
    <hyperlink ref="MJZ188:MKB188" location="'SY 2016-2017 REPORT'!A1" display="SY2016-2017 REPORT"/>
    <hyperlink ref="MKH188:MKJ188" location="'SY 2016-2017 REPORT'!A1" display="SY2016-2017 REPORT"/>
    <hyperlink ref="MKP188:MKR188" location="'SY 2016-2017 REPORT'!A1" display="SY2016-2017 REPORT"/>
    <hyperlink ref="MKX188:MKZ188" location="'SY 2016-2017 REPORT'!A1" display="SY2016-2017 REPORT"/>
    <hyperlink ref="MLF188:MLH188" location="'SY 2016-2017 REPORT'!A1" display="SY2016-2017 REPORT"/>
    <hyperlink ref="MLN188:MLP188" location="'SY 2016-2017 REPORT'!A1" display="SY2016-2017 REPORT"/>
    <hyperlink ref="MLV188:MLX188" location="'SY 2016-2017 REPORT'!A1" display="SY2016-2017 REPORT"/>
    <hyperlink ref="MMD188:MMF188" location="'SY 2016-2017 REPORT'!A1" display="SY2016-2017 REPORT"/>
    <hyperlink ref="MML188:MMN188" location="'SY 2016-2017 REPORT'!A1" display="SY2016-2017 REPORT"/>
    <hyperlink ref="MMT188:MMV188" location="'SY 2016-2017 REPORT'!A1" display="SY2016-2017 REPORT"/>
    <hyperlink ref="MNB188:MND188" location="'SY 2016-2017 REPORT'!A1" display="SY2016-2017 REPORT"/>
    <hyperlink ref="MNJ188:MNL188" location="'SY 2016-2017 REPORT'!A1" display="SY2016-2017 REPORT"/>
    <hyperlink ref="MNR188:MNT188" location="'SY 2016-2017 REPORT'!A1" display="SY2016-2017 REPORT"/>
    <hyperlink ref="MNZ188:MOB188" location="'SY 2016-2017 REPORT'!A1" display="SY2016-2017 REPORT"/>
    <hyperlink ref="MOH188:MOJ188" location="'SY 2016-2017 REPORT'!A1" display="SY2016-2017 REPORT"/>
    <hyperlink ref="MOP188:MOR188" location="'SY 2016-2017 REPORT'!A1" display="SY2016-2017 REPORT"/>
    <hyperlink ref="MOX188:MOZ188" location="'SY 2016-2017 REPORT'!A1" display="SY2016-2017 REPORT"/>
    <hyperlink ref="MPF188:MPH188" location="'SY 2016-2017 REPORT'!A1" display="SY2016-2017 REPORT"/>
    <hyperlink ref="MPN188:MPP188" location="'SY 2016-2017 REPORT'!A1" display="SY2016-2017 REPORT"/>
    <hyperlink ref="MPV188:MPX188" location="'SY 2016-2017 REPORT'!A1" display="SY2016-2017 REPORT"/>
    <hyperlink ref="MQD188:MQF188" location="'SY 2016-2017 REPORT'!A1" display="SY2016-2017 REPORT"/>
    <hyperlink ref="MQL188:MQN188" location="'SY 2016-2017 REPORT'!A1" display="SY2016-2017 REPORT"/>
    <hyperlink ref="MQT188:MQV188" location="'SY 2016-2017 REPORT'!A1" display="SY2016-2017 REPORT"/>
    <hyperlink ref="MRB188:MRD188" location="'SY 2016-2017 REPORT'!A1" display="SY2016-2017 REPORT"/>
    <hyperlink ref="MRJ188:MRL188" location="'SY 2016-2017 REPORT'!A1" display="SY2016-2017 REPORT"/>
    <hyperlink ref="MRR188:MRT188" location="'SY 2016-2017 REPORT'!A1" display="SY2016-2017 REPORT"/>
    <hyperlink ref="MRZ188:MSB188" location="'SY 2016-2017 REPORT'!A1" display="SY2016-2017 REPORT"/>
    <hyperlink ref="MSH188:MSJ188" location="'SY 2016-2017 REPORT'!A1" display="SY2016-2017 REPORT"/>
    <hyperlink ref="MSP188:MSR188" location="'SY 2016-2017 REPORT'!A1" display="SY2016-2017 REPORT"/>
    <hyperlink ref="MSX188:MSZ188" location="'SY 2016-2017 REPORT'!A1" display="SY2016-2017 REPORT"/>
    <hyperlink ref="MTF188:MTH188" location="'SY 2016-2017 REPORT'!A1" display="SY2016-2017 REPORT"/>
    <hyperlink ref="MTN188:MTP188" location="'SY 2016-2017 REPORT'!A1" display="SY2016-2017 REPORT"/>
    <hyperlink ref="MTV188:MTX188" location="'SY 2016-2017 REPORT'!A1" display="SY2016-2017 REPORT"/>
    <hyperlink ref="MUD188:MUF188" location="'SY 2016-2017 REPORT'!A1" display="SY2016-2017 REPORT"/>
    <hyperlink ref="MUL188:MUN188" location="'SY 2016-2017 REPORT'!A1" display="SY2016-2017 REPORT"/>
    <hyperlink ref="MUT188:MUV188" location="'SY 2016-2017 REPORT'!A1" display="SY2016-2017 REPORT"/>
    <hyperlink ref="MVB188:MVD188" location="'SY 2016-2017 REPORT'!A1" display="SY2016-2017 REPORT"/>
    <hyperlink ref="MVJ188:MVL188" location="'SY 2016-2017 REPORT'!A1" display="SY2016-2017 REPORT"/>
    <hyperlink ref="MVR188:MVT188" location="'SY 2016-2017 REPORT'!A1" display="SY2016-2017 REPORT"/>
    <hyperlink ref="MVZ188:MWB188" location="'SY 2016-2017 REPORT'!A1" display="SY2016-2017 REPORT"/>
    <hyperlink ref="MWH188:MWJ188" location="'SY 2016-2017 REPORT'!A1" display="SY2016-2017 REPORT"/>
    <hyperlink ref="MWP188:MWR188" location="'SY 2016-2017 REPORT'!A1" display="SY2016-2017 REPORT"/>
    <hyperlink ref="MWX188:MWZ188" location="'SY 2016-2017 REPORT'!A1" display="SY2016-2017 REPORT"/>
    <hyperlink ref="MXF188:MXH188" location="'SY 2016-2017 REPORT'!A1" display="SY2016-2017 REPORT"/>
    <hyperlink ref="MXN188:MXP188" location="'SY 2016-2017 REPORT'!A1" display="SY2016-2017 REPORT"/>
    <hyperlink ref="MXV188:MXX188" location="'SY 2016-2017 REPORT'!A1" display="SY2016-2017 REPORT"/>
    <hyperlink ref="MYD188:MYF188" location="'SY 2016-2017 REPORT'!A1" display="SY2016-2017 REPORT"/>
    <hyperlink ref="MYL188:MYN188" location="'SY 2016-2017 REPORT'!A1" display="SY2016-2017 REPORT"/>
    <hyperlink ref="MYT188:MYV188" location="'SY 2016-2017 REPORT'!A1" display="SY2016-2017 REPORT"/>
    <hyperlink ref="MZB188:MZD188" location="'SY 2016-2017 REPORT'!A1" display="SY2016-2017 REPORT"/>
    <hyperlink ref="MZJ188:MZL188" location="'SY 2016-2017 REPORT'!A1" display="SY2016-2017 REPORT"/>
    <hyperlink ref="MZR188:MZT188" location="'SY 2016-2017 REPORT'!A1" display="SY2016-2017 REPORT"/>
    <hyperlink ref="MZZ188:NAB188" location="'SY 2016-2017 REPORT'!A1" display="SY2016-2017 REPORT"/>
    <hyperlink ref="NAH188:NAJ188" location="'SY 2016-2017 REPORT'!A1" display="SY2016-2017 REPORT"/>
    <hyperlink ref="NAP188:NAR188" location="'SY 2016-2017 REPORT'!A1" display="SY2016-2017 REPORT"/>
    <hyperlink ref="NAX188:NAZ188" location="'SY 2016-2017 REPORT'!A1" display="SY2016-2017 REPORT"/>
    <hyperlink ref="NBF188:NBH188" location="'SY 2016-2017 REPORT'!A1" display="SY2016-2017 REPORT"/>
    <hyperlink ref="NBN188:NBP188" location="'SY 2016-2017 REPORT'!A1" display="SY2016-2017 REPORT"/>
    <hyperlink ref="NBV188:NBX188" location="'SY 2016-2017 REPORT'!A1" display="SY2016-2017 REPORT"/>
    <hyperlink ref="NCD188:NCF188" location="'SY 2016-2017 REPORT'!A1" display="SY2016-2017 REPORT"/>
    <hyperlink ref="NCL188:NCN188" location="'SY 2016-2017 REPORT'!A1" display="SY2016-2017 REPORT"/>
    <hyperlink ref="NCT188:NCV188" location="'SY 2016-2017 REPORT'!A1" display="SY2016-2017 REPORT"/>
    <hyperlink ref="NDB188:NDD188" location="'SY 2016-2017 REPORT'!A1" display="SY2016-2017 REPORT"/>
    <hyperlink ref="NDJ188:NDL188" location="'SY 2016-2017 REPORT'!A1" display="SY2016-2017 REPORT"/>
    <hyperlink ref="NDR188:NDT188" location="'SY 2016-2017 REPORT'!A1" display="SY2016-2017 REPORT"/>
    <hyperlink ref="NDZ188:NEB188" location="'SY 2016-2017 REPORT'!A1" display="SY2016-2017 REPORT"/>
    <hyperlink ref="NEH188:NEJ188" location="'SY 2016-2017 REPORT'!A1" display="SY2016-2017 REPORT"/>
    <hyperlink ref="NEP188:NER188" location="'SY 2016-2017 REPORT'!A1" display="SY2016-2017 REPORT"/>
    <hyperlink ref="NEX188:NEZ188" location="'SY 2016-2017 REPORT'!A1" display="SY2016-2017 REPORT"/>
    <hyperlink ref="NFF188:NFH188" location="'SY 2016-2017 REPORT'!A1" display="SY2016-2017 REPORT"/>
    <hyperlink ref="NFN188:NFP188" location="'SY 2016-2017 REPORT'!A1" display="SY2016-2017 REPORT"/>
    <hyperlink ref="NFV188:NFX188" location="'SY 2016-2017 REPORT'!A1" display="SY2016-2017 REPORT"/>
    <hyperlink ref="NGD188:NGF188" location="'SY 2016-2017 REPORT'!A1" display="SY2016-2017 REPORT"/>
    <hyperlink ref="NGL188:NGN188" location="'SY 2016-2017 REPORT'!A1" display="SY2016-2017 REPORT"/>
    <hyperlink ref="NGT188:NGV188" location="'SY 2016-2017 REPORT'!A1" display="SY2016-2017 REPORT"/>
    <hyperlink ref="NHB188:NHD188" location="'SY 2016-2017 REPORT'!A1" display="SY2016-2017 REPORT"/>
    <hyperlink ref="NHJ188:NHL188" location="'SY 2016-2017 REPORT'!A1" display="SY2016-2017 REPORT"/>
    <hyperlink ref="NHR188:NHT188" location="'SY 2016-2017 REPORT'!A1" display="SY2016-2017 REPORT"/>
    <hyperlink ref="NHZ188:NIB188" location="'SY 2016-2017 REPORT'!A1" display="SY2016-2017 REPORT"/>
    <hyperlink ref="NIH188:NIJ188" location="'SY 2016-2017 REPORT'!A1" display="SY2016-2017 REPORT"/>
    <hyperlink ref="NIP188:NIR188" location="'SY 2016-2017 REPORT'!A1" display="SY2016-2017 REPORT"/>
    <hyperlink ref="NIX188:NIZ188" location="'SY 2016-2017 REPORT'!A1" display="SY2016-2017 REPORT"/>
    <hyperlink ref="NJF188:NJH188" location="'SY 2016-2017 REPORT'!A1" display="SY2016-2017 REPORT"/>
    <hyperlink ref="NJN188:NJP188" location="'SY 2016-2017 REPORT'!A1" display="SY2016-2017 REPORT"/>
    <hyperlink ref="NJV188:NJX188" location="'SY 2016-2017 REPORT'!A1" display="SY2016-2017 REPORT"/>
    <hyperlink ref="NKD188:NKF188" location="'SY 2016-2017 REPORT'!A1" display="SY2016-2017 REPORT"/>
    <hyperlink ref="NKL188:NKN188" location="'SY 2016-2017 REPORT'!A1" display="SY2016-2017 REPORT"/>
    <hyperlink ref="NKT188:NKV188" location="'SY 2016-2017 REPORT'!A1" display="SY2016-2017 REPORT"/>
    <hyperlink ref="NLB188:NLD188" location="'SY 2016-2017 REPORT'!A1" display="SY2016-2017 REPORT"/>
    <hyperlink ref="NLJ188:NLL188" location="'SY 2016-2017 REPORT'!A1" display="SY2016-2017 REPORT"/>
    <hyperlink ref="NLR188:NLT188" location="'SY 2016-2017 REPORT'!A1" display="SY2016-2017 REPORT"/>
    <hyperlink ref="NLZ188:NMB188" location="'SY 2016-2017 REPORT'!A1" display="SY2016-2017 REPORT"/>
    <hyperlink ref="NMH188:NMJ188" location="'SY 2016-2017 REPORT'!A1" display="SY2016-2017 REPORT"/>
    <hyperlink ref="NMP188:NMR188" location="'SY 2016-2017 REPORT'!A1" display="SY2016-2017 REPORT"/>
    <hyperlink ref="NMX188:NMZ188" location="'SY 2016-2017 REPORT'!A1" display="SY2016-2017 REPORT"/>
    <hyperlink ref="NNF188:NNH188" location="'SY 2016-2017 REPORT'!A1" display="SY2016-2017 REPORT"/>
    <hyperlink ref="NNN188:NNP188" location="'SY 2016-2017 REPORT'!A1" display="SY2016-2017 REPORT"/>
    <hyperlink ref="NNV188:NNX188" location="'SY 2016-2017 REPORT'!A1" display="SY2016-2017 REPORT"/>
    <hyperlink ref="NOD188:NOF188" location="'SY 2016-2017 REPORT'!A1" display="SY2016-2017 REPORT"/>
    <hyperlink ref="NOL188:NON188" location="'SY 2016-2017 REPORT'!A1" display="SY2016-2017 REPORT"/>
    <hyperlink ref="NOT188:NOV188" location="'SY 2016-2017 REPORT'!A1" display="SY2016-2017 REPORT"/>
    <hyperlink ref="NPB188:NPD188" location="'SY 2016-2017 REPORT'!A1" display="SY2016-2017 REPORT"/>
    <hyperlink ref="NPJ188:NPL188" location="'SY 2016-2017 REPORT'!A1" display="SY2016-2017 REPORT"/>
    <hyperlink ref="NPR188:NPT188" location="'SY 2016-2017 REPORT'!A1" display="SY2016-2017 REPORT"/>
    <hyperlink ref="NPZ188:NQB188" location="'SY 2016-2017 REPORT'!A1" display="SY2016-2017 REPORT"/>
    <hyperlink ref="NQH188:NQJ188" location="'SY 2016-2017 REPORT'!A1" display="SY2016-2017 REPORT"/>
    <hyperlink ref="NQP188:NQR188" location="'SY 2016-2017 REPORT'!A1" display="SY2016-2017 REPORT"/>
    <hyperlink ref="NQX188:NQZ188" location="'SY 2016-2017 REPORT'!A1" display="SY2016-2017 REPORT"/>
    <hyperlink ref="NRF188:NRH188" location="'SY 2016-2017 REPORT'!A1" display="SY2016-2017 REPORT"/>
    <hyperlink ref="NRN188:NRP188" location="'SY 2016-2017 REPORT'!A1" display="SY2016-2017 REPORT"/>
    <hyperlink ref="NRV188:NRX188" location="'SY 2016-2017 REPORT'!A1" display="SY2016-2017 REPORT"/>
    <hyperlink ref="NSD188:NSF188" location="'SY 2016-2017 REPORT'!A1" display="SY2016-2017 REPORT"/>
    <hyperlink ref="NSL188:NSN188" location="'SY 2016-2017 REPORT'!A1" display="SY2016-2017 REPORT"/>
    <hyperlink ref="NST188:NSV188" location="'SY 2016-2017 REPORT'!A1" display="SY2016-2017 REPORT"/>
    <hyperlink ref="NTB188:NTD188" location="'SY 2016-2017 REPORT'!A1" display="SY2016-2017 REPORT"/>
    <hyperlink ref="NTJ188:NTL188" location="'SY 2016-2017 REPORT'!A1" display="SY2016-2017 REPORT"/>
    <hyperlink ref="NTR188:NTT188" location="'SY 2016-2017 REPORT'!A1" display="SY2016-2017 REPORT"/>
    <hyperlink ref="NTZ188:NUB188" location="'SY 2016-2017 REPORT'!A1" display="SY2016-2017 REPORT"/>
    <hyperlink ref="NUH188:NUJ188" location="'SY 2016-2017 REPORT'!A1" display="SY2016-2017 REPORT"/>
    <hyperlink ref="NUP188:NUR188" location="'SY 2016-2017 REPORT'!A1" display="SY2016-2017 REPORT"/>
    <hyperlink ref="NUX188:NUZ188" location="'SY 2016-2017 REPORT'!A1" display="SY2016-2017 REPORT"/>
    <hyperlink ref="NVF188:NVH188" location="'SY 2016-2017 REPORT'!A1" display="SY2016-2017 REPORT"/>
    <hyperlink ref="NVN188:NVP188" location="'SY 2016-2017 REPORT'!A1" display="SY2016-2017 REPORT"/>
    <hyperlink ref="NVV188:NVX188" location="'SY 2016-2017 REPORT'!A1" display="SY2016-2017 REPORT"/>
    <hyperlink ref="NWD188:NWF188" location="'SY 2016-2017 REPORT'!A1" display="SY2016-2017 REPORT"/>
    <hyperlink ref="NWL188:NWN188" location="'SY 2016-2017 REPORT'!A1" display="SY2016-2017 REPORT"/>
    <hyperlink ref="NWT188:NWV188" location="'SY 2016-2017 REPORT'!A1" display="SY2016-2017 REPORT"/>
    <hyperlink ref="NXB188:NXD188" location="'SY 2016-2017 REPORT'!A1" display="SY2016-2017 REPORT"/>
    <hyperlink ref="NXJ188:NXL188" location="'SY 2016-2017 REPORT'!A1" display="SY2016-2017 REPORT"/>
    <hyperlink ref="NXR188:NXT188" location="'SY 2016-2017 REPORT'!A1" display="SY2016-2017 REPORT"/>
    <hyperlink ref="NXZ188:NYB188" location="'SY 2016-2017 REPORT'!A1" display="SY2016-2017 REPORT"/>
    <hyperlink ref="NYH188:NYJ188" location="'SY 2016-2017 REPORT'!A1" display="SY2016-2017 REPORT"/>
    <hyperlink ref="NYP188:NYR188" location="'SY 2016-2017 REPORT'!A1" display="SY2016-2017 REPORT"/>
    <hyperlink ref="NYX188:NYZ188" location="'SY 2016-2017 REPORT'!A1" display="SY2016-2017 REPORT"/>
    <hyperlink ref="NZF188:NZH188" location="'SY 2016-2017 REPORT'!A1" display="SY2016-2017 REPORT"/>
    <hyperlink ref="NZN188:NZP188" location="'SY 2016-2017 REPORT'!A1" display="SY2016-2017 REPORT"/>
    <hyperlink ref="NZV188:NZX188" location="'SY 2016-2017 REPORT'!A1" display="SY2016-2017 REPORT"/>
    <hyperlink ref="OAD188:OAF188" location="'SY 2016-2017 REPORT'!A1" display="SY2016-2017 REPORT"/>
    <hyperlink ref="OAL188:OAN188" location="'SY 2016-2017 REPORT'!A1" display="SY2016-2017 REPORT"/>
    <hyperlink ref="OAT188:OAV188" location="'SY 2016-2017 REPORT'!A1" display="SY2016-2017 REPORT"/>
    <hyperlink ref="OBB188:OBD188" location="'SY 2016-2017 REPORT'!A1" display="SY2016-2017 REPORT"/>
    <hyperlink ref="OBJ188:OBL188" location="'SY 2016-2017 REPORT'!A1" display="SY2016-2017 REPORT"/>
    <hyperlink ref="OBR188:OBT188" location="'SY 2016-2017 REPORT'!A1" display="SY2016-2017 REPORT"/>
    <hyperlink ref="OBZ188:OCB188" location="'SY 2016-2017 REPORT'!A1" display="SY2016-2017 REPORT"/>
    <hyperlink ref="OCH188:OCJ188" location="'SY 2016-2017 REPORT'!A1" display="SY2016-2017 REPORT"/>
    <hyperlink ref="OCP188:OCR188" location="'SY 2016-2017 REPORT'!A1" display="SY2016-2017 REPORT"/>
    <hyperlink ref="OCX188:OCZ188" location="'SY 2016-2017 REPORT'!A1" display="SY2016-2017 REPORT"/>
    <hyperlink ref="ODF188:ODH188" location="'SY 2016-2017 REPORT'!A1" display="SY2016-2017 REPORT"/>
    <hyperlink ref="ODN188:ODP188" location="'SY 2016-2017 REPORT'!A1" display="SY2016-2017 REPORT"/>
    <hyperlink ref="ODV188:ODX188" location="'SY 2016-2017 REPORT'!A1" display="SY2016-2017 REPORT"/>
    <hyperlink ref="OED188:OEF188" location="'SY 2016-2017 REPORT'!A1" display="SY2016-2017 REPORT"/>
    <hyperlink ref="OEL188:OEN188" location="'SY 2016-2017 REPORT'!A1" display="SY2016-2017 REPORT"/>
    <hyperlink ref="OET188:OEV188" location="'SY 2016-2017 REPORT'!A1" display="SY2016-2017 REPORT"/>
    <hyperlink ref="OFB188:OFD188" location="'SY 2016-2017 REPORT'!A1" display="SY2016-2017 REPORT"/>
    <hyperlink ref="OFJ188:OFL188" location="'SY 2016-2017 REPORT'!A1" display="SY2016-2017 REPORT"/>
    <hyperlink ref="OFR188:OFT188" location="'SY 2016-2017 REPORT'!A1" display="SY2016-2017 REPORT"/>
    <hyperlink ref="OFZ188:OGB188" location="'SY 2016-2017 REPORT'!A1" display="SY2016-2017 REPORT"/>
    <hyperlink ref="OGH188:OGJ188" location="'SY 2016-2017 REPORT'!A1" display="SY2016-2017 REPORT"/>
    <hyperlink ref="OGP188:OGR188" location="'SY 2016-2017 REPORT'!A1" display="SY2016-2017 REPORT"/>
    <hyperlink ref="OGX188:OGZ188" location="'SY 2016-2017 REPORT'!A1" display="SY2016-2017 REPORT"/>
    <hyperlink ref="OHF188:OHH188" location="'SY 2016-2017 REPORT'!A1" display="SY2016-2017 REPORT"/>
    <hyperlink ref="OHN188:OHP188" location="'SY 2016-2017 REPORT'!A1" display="SY2016-2017 REPORT"/>
    <hyperlink ref="OHV188:OHX188" location="'SY 2016-2017 REPORT'!A1" display="SY2016-2017 REPORT"/>
    <hyperlink ref="OID188:OIF188" location="'SY 2016-2017 REPORT'!A1" display="SY2016-2017 REPORT"/>
    <hyperlink ref="OIL188:OIN188" location="'SY 2016-2017 REPORT'!A1" display="SY2016-2017 REPORT"/>
    <hyperlink ref="OIT188:OIV188" location="'SY 2016-2017 REPORT'!A1" display="SY2016-2017 REPORT"/>
    <hyperlink ref="OJB188:OJD188" location="'SY 2016-2017 REPORT'!A1" display="SY2016-2017 REPORT"/>
    <hyperlink ref="OJJ188:OJL188" location="'SY 2016-2017 REPORT'!A1" display="SY2016-2017 REPORT"/>
    <hyperlink ref="OJR188:OJT188" location="'SY 2016-2017 REPORT'!A1" display="SY2016-2017 REPORT"/>
    <hyperlink ref="OJZ188:OKB188" location="'SY 2016-2017 REPORT'!A1" display="SY2016-2017 REPORT"/>
    <hyperlink ref="OKH188:OKJ188" location="'SY 2016-2017 REPORT'!A1" display="SY2016-2017 REPORT"/>
    <hyperlink ref="OKP188:OKR188" location="'SY 2016-2017 REPORT'!A1" display="SY2016-2017 REPORT"/>
    <hyperlink ref="OKX188:OKZ188" location="'SY 2016-2017 REPORT'!A1" display="SY2016-2017 REPORT"/>
    <hyperlink ref="OLF188:OLH188" location="'SY 2016-2017 REPORT'!A1" display="SY2016-2017 REPORT"/>
    <hyperlink ref="OLN188:OLP188" location="'SY 2016-2017 REPORT'!A1" display="SY2016-2017 REPORT"/>
    <hyperlink ref="OLV188:OLX188" location="'SY 2016-2017 REPORT'!A1" display="SY2016-2017 REPORT"/>
    <hyperlink ref="OMD188:OMF188" location="'SY 2016-2017 REPORT'!A1" display="SY2016-2017 REPORT"/>
    <hyperlink ref="OML188:OMN188" location="'SY 2016-2017 REPORT'!A1" display="SY2016-2017 REPORT"/>
    <hyperlink ref="OMT188:OMV188" location="'SY 2016-2017 REPORT'!A1" display="SY2016-2017 REPORT"/>
    <hyperlink ref="ONB188:OND188" location="'SY 2016-2017 REPORT'!A1" display="SY2016-2017 REPORT"/>
    <hyperlink ref="ONJ188:ONL188" location="'SY 2016-2017 REPORT'!A1" display="SY2016-2017 REPORT"/>
    <hyperlink ref="ONR188:ONT188" location="'SY 2016-2017 REPORT'!A1" display="SY2016-2017 REPORT"/>
    <hyperlink ref="ONZ188:OOB188" location="'SY 2016-2017 REPORT'!A1" display="SY2016-2017 REPORT"/>
    <hyperlink ref="OOH188:OOJ188" location="'SY 2016-2017 REPORT'!A1" display="SY2016-2017 REPORT"/>
    <hyperlink ref="OOP188:OOR188" location="'SY 2016-2017 REPORT'!A1" display="SY2016-2017 REPORT"/>
    <hyperlink ref="OOX188:OOZ188" location="'SY 2016-2017 REPORT'!A1" display="SY2016-2017 REPORT"/>
    <hyperlink ref="OPF188:OPH188" location="'SY 2016-2017 REPORT'!A1" display="SY2016-2017 REPORT"/>
    <hyperlink ref="OPN188:OPP188" location="'SY 2016-2017 REPORT'!A1" display="SY2016-2017 REPORT"/>
    <hyperlink ref="OPV188:OPX188" location="'SY 2016-2017 REPORT'!A1" display="SY2016-2017 REPORT"/>
    <hyperlink ref="OQD188:OQF188" location="'SY 2016-2017 REPORT'!A1" display="SY2016-2017 REPORT"/>
    <hyperlink ref="OQL188:OQN188" location="'SY 2016-2017 REPORT'!A1" display="SY2016-2017 REPORT"/>
    <hyperlink ref="OQT188:OQV188" location="'SY 2016-2017 REPORT'!A1" display="SY2016-2017 REPORT"/>
    <hyperlink ref="ORB188:ORD188" location="'SY 2016-2017 REPORT'!A1" display="SY2016-2017 REPORT"/>
    <hyperlink ref="ORJ188:ORL188" location="'SY 2016-2017 REPORT'!A1" display="SY2016-2017 REPORT"/>
    <hyperlink ref="ORR188:ORT188" location="'SY 2016-2017 REPORT'!A1" display="SY2016-2017 REPORT"/>
    <hyperlink ref="ORZ188:OSB188" location="'SY 2016-2017 REPORT'!A1" display="SY2016-2017 REPORT"/>
    <hyperlink ref="OSH188:OSJ188" location="'SY 2016-2017 REPORT'!A1" display="SY2016-2017 REPORT"/>
    <hyperlink ref="OSP188:OSR188" location="'SY 2016-2017 REPORT'!A1" display="SY2016-2017 REPORT"/>
    <hyperlink ref="OSX188:OSZ188" location="'SY 2016-2017 REPORT'!A1" display="SY2016-2017 REPORT"/>
    <hyperlink ref="OTF188:OTH188" location="'SY 2016-2017 REPORT'!A1" display="SY2016-2017 REPORT"/>
    <hyperlink ref="OTN188:OTP188" location="'SY 2016-2017 REPORT'!A1" display="SY2016-2017 REPORT"/>
    <hyperlink ref="OTV188:OTX188" location="'SY 2016-2017 REPORT'!A1" display="SY2016-2017 REPORT"/>
    <hyperlink ref="OUD188:OUF188" location="'SY 2016-2017 REPORT'!A1" display="SY2016-2017 REPORT"/>
    <hyperlink ref="OUL188:OUN188" location="'SY 2016-2017 REPORT'!A1" display="SY2016-2017 REPORT"/>
    <hyperlink ref="OUT188:OUV188" location="'SY 2016-2017 REPORT'!A1" display="SY2016-2017 REPORT"/>
    <hyperlink ref="OVB188:OVD188" location="'SY 2016-2017 REPORT'!A1" display="SY2016-2017 REPORT"/>
    <hyperlink ref="OVJ188:OVL188" location="'SY 2016-2017 REPORT'!A1" display="SY2016-2017 REPORT"/>
    <hyperlink ref="OVR188:OVT188" location="'SY 2016-2017 REPORT'!A1" display="SY2016-2017 REPORT"/>
    <hyperlink ref="OVZ188:OWB188" location="'SY 2016-2017 REPORT'!A1" display="SY2016-2017 REPORT"/>
    <hyperlink ref="OWH188:OWJ188" location="'SY 2016-2017 REPORT'!A1" display="SY2016-2017 REPORT"/>
    <hyperlink ref="OWP188:OWR188" location="'SY 2016-2017 REPORT'!A1" display="SY2016-2017 REPORT"/>
    <hyperlink ref="OWX188:OWZ188" location="'SY 2016-2017 REPORT'!A1" display="SY2016-2017 REPORT"/>
    <hyperlink ref="OXF188:OXH188" location="'SY 2016-2017 REPORT'!A1" display="SY2016-2017 REPORT"/>
    <hyperlink ref="OXN188:OXP188" location="'SY 2016-2017 REPORT'!A1" display="SY2016-2017 REPORT"/>
    <hyperlink ref="OXV188:OXX188" location="'SY 2016-2017 REPORT'!A1" display="SY2016-2017 REPORT"/>
    <hyperlink ref="OYD188:OYF188" location="'SY 2016-2017 REPORT'!A1" display="SY2016-2017 REPORT"/>
    <hyperlink ref="OYL188:OYN188" location="'SY 2016-2017 REPORT'!A1" display="SY2016-2017 REPORT"/>
    <hyperlink ref="OYT188:OYV188" location="'SY 2016-2017 REPORT'!A1" display="SY2016-2017 REPORT"/>
    <hyperlink ref="OZB188:OZD188" location="'SY 2016-2017 REPORT'!A1" display="SY2016-2017 REPORT"/>
    <hyperlink ref="OZJ188:OZL188" location="'SY 2016-2017 REPORT'!A1" display="SY2016-2017 REPORT"/>
    <hyperlink ref="OZR188:OZT188" location="'SY 2016-2017 REPORT'!A1" display="SY2016-2017 REPORT"/>
    <hyperlink ref="OZZ188:PAB188" location="'SY 2016-2017 REPORT'!A1" display="SY2016-2017 REPORT"/>
    <hyperlink ref="PAH188:PAJ188" location="'SY 2016-2017 REPORT'!A1" display="SY2016-2017 REPORT"/>
    <hyperlink ref="PAP188:PAR188" location="'SY 2016-2017 REPORT'!A1" display="SY2016-2017 REPORT"/>
    <hyperlink ref="PAX188:PAZ188" location="'SY 2016-2017 REPORT'!A1" display="SY2016-2017 REPORT"/>
    <hyperlink ref="PBF188:PBH188" location="'SY 2016-2017 REPORT'!A1" display="SY2016-2017 REPORT"/>
    <hyperlink ref="PBN188:PBP188" location="'SY 2016-2017 REPORT'!A1" display="SY2016-2017 REPORT"/>
    <hyperlink ref="PBV188:PBX188" location="'SY 2016-2017 REPORT'!A1" display="SY2016-2017 REPORT"/>
    <hyperlink ref="PCD188:PCF188" location="'SY 2016-2017 REPORT'!A1" display="SY2016-2017 REPORT"/>
    <hyperlink ref="PCL188:PCN188" location="'SY 2016-2017 REPORT'!A1" display="SY2016-2017 REPORT"/>
    <hyperlink ref="PCT188:PCV188" location="'SY 2016-2017 REPORT'!A1" display="SY2016-2017 REPORT"/>
    <hyperlink ref="PDB188:PDD188" location="'SY 2016-2017 REPORT'!A1" display="SY2016-2017 REPORT"/>
    <hyperlink ref="PDJ188:PDL188" location="'SY 2016-2017 REPORT'!A1" display="SY2016-2017 REPORT"/>
    <hyperlink ref="PDR188:PDT188" location="'SY 2016-2017 REPORT'!A1" display="SY2016-2017 REPORT"/>
    <hyperlink ref="PDZ188:PEB188" location="'SY 2016-2017 REPORT'!A1" display="SY2016-2017 REPORT"/>
    <hyperlink ref="PEH188:PEJ188" location="'SY 2016-2017 REPORT'!A1" display="SY2016-2017 REPORT"/>
    <hyperlink ref="PEP188:PER188" location="'SY 2016-2017 REPORT'!A1" display="SY2016-2017 REPORT"/>
    <hyperlink ref="PEX188:PEZ188" location="'SY 2016-2017 REPORT'!A1" display="SY2016-2017 REPORT"/>
    <hyperlink ref="PFF188:PFH188" location="'SY 2016-2017 REPORT'!A1" display="SY2016-2017 REPORT"/>
    <hyperlink ref="PFN188:PFP188" location="'SY 2016-2017 REPORT'!A1" display="SY2016-2017 REPORT"/>
    <hyperlink ref="PFV188:PFX188" location="'SY 2016-2017 REPORT'!A1" display="SY2016-2017 REPORT"/>
    <hyperlink ref="PGD188:PGF188" location="'SY 2016-2017 REPORT'!A1" display="SY2016-2017 REPORT"/>
    <hyperlink ref="PGL188:PGN188" location="'SY 2016-2017 REPORT'!A1" display="SY2016-2017 REPORT"/>
    <hyperlink ref="PGT188:PGV188" location="'SY 2016-2017 REPORT'!A1" display="SY2016-2017 REPORT"/>
    <hyperlink ref="PHB188:PHD188" location="'SY 2016-2017 REPORT'!A1" display="SY2016-2017 REPORT"/>
    <hyperlink ref="PHJ188:PHL188" location="'SY 2016-2017 REPORT'!A1" display="SY2016-2017 REPORT"/>
    <hyperlink ref="PHR188:PHT188" location="'SY 2016-2017 REPORT'!A1" display="SY2016-2017 REPORT"/>
    <hyperlink ref="PHZ188:PIB188" location="'SY 2016-2017 REPORT'!A1" display="SY2016-2017 REPORT"/>
    <hyperlink ref="PIH188:PIJ188" location="'SY 2016-2017 REPORT'!A1" display="SY2016-2017 REPORT"/>
    <hyperlink ref="PIP188:PIR188" location="'SY 2016-2017 REPORT'!A1" display="SY2016-2017 REPORT"/>
    <hyperlink ref="PIX188:PIZ188" location="'SY 2016-2017 REPORT'!A1" display="SY2016-2017 REPORT"/>
    <hyperlink ref="PJF188:PJH188" location="'SY 2016-2017 REPORT'!A1" display="SY2016-2017 REPORT"/>
    <hyperlink ref="PJN188:PJP188" location="'SY 2016-2017 REPORT'!A1" display="SY2016-2017 REPORT"/>
    <hyperlink ref="PJV188:PJX188" location="'SY 2016-2017 REPORT'!A1" display="SY2016-2017 REPORT"/>
    <hyperlink ref="PKD188:PKF188" location="'SY 2016-2017 REPORT'!A1" display="SY2016-2017 REPORT"/>
    <hyperlink ref="PKL188:PKN188" location="'SY 2016-2017 REPORT'!A1" display="SY2016-2017 REPORT"/>
    <hyperlink ref="PKT188:PKV188" location="'SY 2016-2017 REPORT'!A1" display="SY2016-2017 REPORT"/>
    <hyperlink ref="PLB188:PLD188" location="'SY 2016-2017 REPORT'!A1" display="SY2016-2017 REPORT"/>
    <hyperlink ref="PLJ188:PLL188" location="'SY 2016-2017 REPORT'!A1" display="SY2016-2017 REPORT"/>
    <hyperlink ref="PLR188:PLT188" location="'SY 2016-2017 REPORT'!A1" display="SY2016-2017 REPORT"/>
    <hyperlink ref="PLZ188:PMB188" location="'SY 2016-2017 REPORT'!A1" display="SY2016-2017 REPORT"/>
    <hyperlink ref="PMH188:PMJ188" location="'SY 2016-2017 REPORT'!A1" display="SY2016-2017 REPORT"/>
    <hyperlink ref="PMP188:PMR188" location="'SY 2016-2017 REPORT'!A1" display="SY2016-2017 REPORT"/>
    <hyperlink ref="PMX188:PMZ188" location="'SY 2016-2017 REPORT'!A1" display="SY2016-2017 REPORT"/>
    <hyperlink ref="PNF188:PNH188" location="'SY 2016-2017 REPORT'!A1" display="SY2016-2017 REPORT"/>
    <hyperlink ref="PNN188:PNP188" location="'SY 2016-2017 REPORT'!A1" display="SY2016-2017 REPORT"/>
    <hyperlink ref="PNV188:PNX188" location="'SY 2016-2017 REPORT'!A1" display="SY2016-2017 REPORT"/>
    <hyperlink ref="POD188:POF188" location="'SY 2016-2017 REPORT'!A1" display="SY2016-2017 REPORT"/>
    <hyperlink ref="POL188:PON188" location="'SY 2016-2017 REPORT'!A1" display="SY2016-2017 REPORT"/>
    <hyperlink ref="POT188:POV188" location="'SY 2016-2017 REPORT'!A1" display="SY2016-2017 REPORT"/>
    <hyperlink ref="PPB188:PPD188" location="'SY 2016-2017 REPORT'!A1" display="SY2016-2017 REPORT"/>
    <hyperlink ref="PPJ188:PPL188" location="'SY 2016-2017 REPORT'!A1" display="SY2016-2017 REPORT"/>
    <hyperlink ref="PPR188:PPT188" location="'SY 2016-2017 REPORT'!A1" display="SY2016-2017 REPORT"/>
    <hyperlink ref="PPZ188:PQB188" location="'SY 2016-2017 REPORT'!A1" display="SY2016-2017 REPORT"/>
    <hyperlink ref="PQH188:PQJ188" location="'SY 2016-2017 REPORT'!A1" display="SY2016-2017 REPORT"/>
    <hyperlink ref="PQP188:PQR188" location="'SY 2016-2017 REPORT'!A1" display="SY2016-2017 REPORT"/>
    <hyperlink ref="PQX188:PQZ188" location="'SY 2016-2017 REPORT'!A1" display="SY2016-2017 REPORT"/>
    <hyperlink ref="PRF188:PRH188" location="'SY 2016-2017 REPORT'!A1" display="SY2016-2017 REPORT"/>
    <hyperlink ref="PRN188:PRP188" location="'SY 2016-2017 REPORT'!A1" display="SY2016-2017 REPORT"/>
    <hyperlink ref="PRV188:PRX188" location="'SY 2016-2017 REPORT'!A1" display="SY2016-2017 REPORT"/>
    <hyperlink ref="PSD188:PSF188" location="'SY 2016-2017 REPORT'!A1" display="SY2016-2017 REPORT"/>
    <hyperlink ref="PSL188:PSN188" location="'SY 2016-2017 REPORT'!A1" display="SY2016-2017 REPORT"/>
    <hyperlink ref="PST188:PSV188" location="'SY 2016-2017 REPORT'!A1" display="SY2016-2017 REPORT"/>
    <hyperlink ref="PTB188:PTD188" location="'SY 2016-2017 REPORT'!A1" display="SY2016-2017 REPORT"/>
    <hyperlink ref="PTJ188:PTL188" location="'SY 2016-2017 REPORT'!A1" display="SY2016-2017 REPORT"/>
    <hyperlink ref="PTR188:PTT188" location="'SY 2016-2017 REPORT'!A1" display="SY2016-2017 REPORT"/>
    <hyperlink ref="PTZ188:PUB188" location="'SY 2016-2017 REPORT'!A1" display="SY2016-2017 REPORT"/>
    <hyperlink ref="PUH188:PUJ188" location="'SY 2016-2017 REPORT'!A1" display="SY2016-2017 REPORT"/>
    <hyperlink ref="PUP188:PUR188" location="'SY 2016-2017 REPORT'!A1" display="SY2016-2017 REPORT"/>
    <hyperlink ref="PUX188:PUZ188" location="'SY 2016-2017 REPORT'!A1" display="SY2016-2017 REPORT"/>
    <hyperlink ref="PVF188:PVH188" location="'SY 2016-2017 REPORT'!A1" display="SY2016-2017 REPORT"/>
    <hyperlink ref="PVN188:PVP188" location="'SY 2016-2017 REPORT'!A1" display="SY2016-2017 REPORT"/>
    <hyperlink ref="PVV188:PVX188" location="'SY 2016-2017 REPORT'!A1" display="SY2016-2017 REPORT"/>
    <hyperlink ref="PWD188:PWF188" location="'SY 2016-2017 REPORT'!A1" display="SY2016-2017 REPORT"/>
    <hyperlink ref="PWL188:PWN188" location="'SY 2016-2017 REPORT'!A1" display="SY2016-2017 REPORT"/>
    <hyperlink ref="PWT188:PWV188" location="'SY 2016-2017 REPORT'!A1" display="SY2016-2017 REPORT"/>
    <hyperlink ref="PXB188:PXD188" location="'SY 2016-2017 REPORT'!A1" display="SY2016-2017 REPORT"/>
    <hyperlink ref="PXJ188:PXL188" location="'SY 2016-2017 REPORT'!A1" display="SY2016-2017 REPORT"/>
    <hyperlink ref="PXR188:PXT188" location="'SY 2016-2017 REPORT'!A1" display="SY2016-2017 REPORT"/>
    <hyperlink ref="PXZ188:PYB188" location="'SY 2016-2017 REPORT'!A1" display="SY2016-2017 REPORT"/>
    <hyperlink ref="PYH188:PYJ188" location="'SY 2016-2017 REPORT'!A1" display="SY2016-2017 REPORT"/>
    <hyperlink ref="PYP188:PYR188" location="'SY 2016-2017 REPORT'!A1" display="SY2016-2017 REPORT"/>
    <hyperlink ref="PYX188:PYZ188" location="'SY 2016-2017 REPORT'!A1" display="SY2016-2017 REPORT"/>
    <hyperlink ref="PZF188:PZH188" location="'SY 2016-2017 REPORT'!A1" display="SY2016-2017 REPORT"/>
    <hyperlink ref="PZN188:PZP188" location="'SY 2016-2017 REPORT'!A1" display="SY2016-2017 REPORT"/>
    <hyperlink ref="PZV188:PZX188" location="'SY 2016-2017 REPORT'!A1" display="SY2016-2017 REPORT"/>
    <hyperlink ref="QAD188:QAF188" location="'SY 2016-2017 REPORT'!A1" display="SY2016-2017 REPORT"/>
    <hyperlink ref="QAL188:QAN188" location="'SY 2016-2017 REPORT'!A1" display="SY2016-2017 REPORT"/>
    <hyperlink ref="QAT188:QAV188" location="'SY 2016-2017 REPORT'!A1" display="SY2016-2017 REPORT"/>
    <hyperlink ref="QBB188:QBD188" location="'SY 2016-2017 REPORT'!A1" display="SY2016-2017 REPORT"/>
    <hyperlink ref="QBJ188:QBL188" location="'SY 2016-2017 REPORT'!A1" display="SY2016-2017 REPORT"/>
    <hyperlink ref="QBR188:QBT188" location="'SY 2016-2017 REPORT'!A1" display="SY2016-2017 REPORT"/>
    <hyperlink ref="QBZ188:QCB188" location="'SY 2016-2017 REPORT'!A1" display="SY2016-2017 REPORT"/>
    <hyperlink ref="QCH188:QCJ188" location="'SY 2016-2017 REPORT'!A1" display="SY2016-2017 REPORT"/>
    <hyperlink ref="QCP188:QCR188" location="'SY 2016-2017 REPORT'!A1" display="SY2016-2017 REPORT"/>
    <hyperlink ref="QCX188:QCZ188" location="'SY 2016-2017 REPORT'!A1" display="SY2016-2017 REPORT"/>
    <hyperlink ref="QDF188:QDH188" location="'SY 2016-2017 REPORT'!A1" display="SY2016-2017 REPORT"/>
    <hyperlink ref="QDN188:QDP188" location="'SY 2016-2017 REPORT'!A1" display="SY2016-2017 REPORT"/>
    <hyperlink ref="QDV188:QDX188" location="'SY 2016-2017 REPORT'!A1" display="SY2016-2017 REPORT"/>
    <hyperlink ref="QED188:QEF188" location="'SY 2016-2017 REPORT'!A1" display="SY2016-2017 REPORT"/>
    <hyperlink ref="QEL188:QEN188" location="'SY 2016-2017 REPORT'!A1" display="SY2016-2017 REPORT"/>
    <hyperlink ref="QET188:QEV188" location="'SY 2016-2017 REPORT'!A1" display="SY2016-2017 REPORT"/>
    <hyperlink ref="QFB188:QFD188" location="'SY 2016-2017 REPORT'!A1" display="SY2016-2017 REPORT"/>
    <hyperlink ref="QFJ188:QFL188" location="'SY 2016-2017 REPORT'!A1" display="SY2016-2017 REPORT"/>
    <hyperlink ref="QFR188:QFT188" location="'SY 2016-2017 REPORT'!A1" display="SY2016-2017 REPORT"/>
    <hyperlink ref="QFZ188:QGB188" location="'SY 2016-2017 REPORT'!A1" display="SY2016-2017 REPORT"/>
    <hyperlink ref="QGH188:QGJ188" location="'SY 2016-2017 REPORT'!A1" display="SY2016-2017 REPORT"/>
    <hyperlink ref="QGP188:QGR188" location="'SY 2016-2017 REPORT'!A1" display="SY2016-2017 REPORT"/>
    <hyperlink ref="QGX188:QGZ188" location="'SY 2016-2017 REPORT'!A1" display="SY2016-2017 REPORT"/>
    <hyperlink ref="QHF188:QHH188" location="'SY 2016-2017 REPORT'!A1" display="SY2016-2017 REPORT"/>
    <hyperlink ref="QHN188:QHP188" location="'SY 2016-2017 REPORT'!A1" display="SY2016-2017 REPORT"/>
    <hyperlink ref="QHV188:QHX188" location="'SY 2016-2017 REPORT'!A1" display="SY2016-2017 REPORT"/>
    <hyperlink ref="QID188:QIF188" location="'SY 2016-2017 REPORT'!A1" display="SY2016-2017 REPORT"/>
    <hyperlink ref="QIL188:QIN188" location="'SY 2016-2017 REPORT'!A1" display="SY2016-2017 REPORT"/>
    <hyperlink ref="QIT188:QIV188" location="'SY 2016-2017 REPORT'!A1" display="SY2016-2017 REPORT"/>
    <hyperlink ref="QJB188:QJD188" location="'SY 2016-2017 REPORT'!A1" display="SY2016-2017 REPORT"/>
    <hyperlink ref="QJJ188:QJL188" location="'SY 2016-2017 REPORT'!A1" display="SY2016-2017 REPORT"/>
    <hyperlink ref="QJR188:QJT188" location="'SY 2016-2017 REPORT'!A1" display="SY2016-2017 REPORT"/>
    <hyperlink ref="QJZ188:QKB188" location="'SY 2016-2017 REPORT'!A1" display="SY2016-2017 REPORT"/>
    <hyperlink ref="QKH188:QKJ188" location="'SY 2016-2017 REPORT'!A1" display="SY2016-2017 REPORT"/>
    <hyperlink ref="QKP188:QKR188" location="'SY 2016-2017 REPORT'!A1" display="SY2016-2017 REPORT"/>
    <hyperlink ref="QKX188:QKZ188" location="'SY 2016-2017 REPORT'!A1" display="SY2016-2017 REPORT"/>
    <hyperlink ref="QLF188:QLH188" location="'SY 2016-2017 REPORT'!A1" display="SY2016-2017 REPORT"/>
    <hyperlink ref="QLN188:QLP188" location="'SY 2016-2017 REPORT'!A1" display="SY2016-2017 REPORT"/>
    <hyperlink ref="QLV188:QLX188" location="'SY 2016-2017 REPORT'!A1" display="SY2016-2017 REPORT"/>
    <hyperlink ref="QMD188:QMF188" location="'SY 2016-2017 REPORT'!A1" display="SY2016-2017 REPORT"/>
    <hyperlink ref="QML188:QMN188" location="'SY 2016-2017 REPORT'!A1" display="SY2016-2017 REPORT"/>
    <hyperlink ref="QMT188:QMV188" location="'SY 2016-2017 REPORT'!A1" display="SY2016-2017 REPORT"/>
    <hyperlink ref="QNB188:QND188" location="'SY 2016-2017 REPORT'!A1" display="SY2016-2017 REPORT"/>
    <hyperlink ref="QNJ188:QNL188" location="'SY 2016-2017 REPORT'!A1" display="SY2016-2017 REPORT"/>
    <hyperlink ref="QNR188:QNT188" location="'SY 2016-2017 REPORT'!A1" display="SY2016-2017 REPORT"/>
    <hyperlink ref="QNZ188:QOB188" location="'SY 2016-2017 REPORT'!A1" display="SY2016-2017 REPORT"/>
    <hyperlink ref="QOH188:QOJ188" location="'SY 2016-2017 REPORT'!A1" display="SY2016-2017 REPORT"/>
    <hyperlink ref="QOP188:QOR188" location="'SY 2016-2017 REPORT'!A1" display="SY2016-2017 REPORT"/>
    <hyperlink ref="QOX188:QOZ188" location="'SY 2016-2017 REPORT'!A1" display="SY2016-2017 REPORT"/>
    <hyperlink ref="QPF188:QPH188" location="'SY 2016-2017 REPORT'!A1" display="SY2016-2017 REPORT"/>
    <hyperlink ref="QPN188:QPP188" location="'SY 2016-2017 REPORT'!A1" display="SY2016-2017 REPORT"/>
    <hyperlink ref="QPV188:QPX188" location="'SY 2016-2017 REPORT'!A1" display="SY2016-2017 REPORT"/>
    <hyperlink ref="QQD188:QQF188" location="'SY 2016-2017 REPORT'!A1" display="SY2016-2017 REPORT"/>
    <hyperlink ref="QQL188:QQN188" location="'SY 2016-2017 REPORT'!A1" display="SY2016-2017 REPORT"/>
    <hyperlink ref="QQT188:QQV188" location="'SY 2016-2017 REPORT'!A1" display="SY2016-2017 REPORT"/>
    <hyperlink ref="QRB188:QRD188" location="'SY 2016-2017 REPORT'!A1" display="SY2016-2017 REPORT"/>
    <hyperlink ref="QRJ188:QRL188" location="'SY 2016-2017 REPORT'!A1" display="SY2016-2017 REPORT"/>
    <hyperlink ref="QRR188:QRT188" location="'SY 2016-2017 REPORT'!A1" display="SY2016-2017 REPORT"/>
    <hyperlink ref="QRZ188:QSB188" location="'SY 2016-2017 REPORT'!A1" display="SY2016-2017 REPORT"/>
    <hyperlink ref="QSH188:QSJ188" location="'SY 2016-2017 REPORT'!A1" display="SY2016-2017 REPORT"/>
    <hyperlink ref="QSP188:QSR188" location="'SY 2016-2017 REPORT'!A1" display="SY2016-2017 REPORT"/>
    <hyperlink ref="QSX188:QSZ188" location="'SY 2016-2017 REPORT'!A1" display="SY2016-2017 REPORT"/>
    <hyperlink ref="QTF188:QTH188" location="'SY 2016-2017 REPORT'!A1" display="SY2016-2017 REPORT"/>
    <hyperlink ref="QTN188:QTP188" location="'SY 2016-2017 REPORT'!A1" display="SY2016-2017 REPORT"/>
    <hyperlink ref="QTV188:QTX188" location="'SY 2016-2017 REPORT'!A1" display="SY2016-2017 REPORT"/>
    <hyperlink ref="QUD188:QUF188" location="'SY 2016-2017 REPORT'!A1" display="SY2016-2017 REPORT"/>
    <hyperlink ref="QUL188:QUN188" location="'SY 2016-2017 REPORT'!A1" display="SY2016-2017 REPORT"/>
    <hyperlink ref="QUT188:QUV188" location="'SY 2016-2017 REPORT'!A1" display="SY2016-2017 REPORT"/>
    <hyperlink ref="QVB188:QVD188" location="'SY 2016-2017 REPORT'!A1" display="SY2016-2017 REPORT"/>
    <hyperlink ref="QVJ188:QVL188" location="'SY 2016-2017 REPORT'!A1" display="SY2016-2017 REPORT"/>
    <hyperlink ref="QVR188:QVT188" location="'SY 2016-2017 REPORT'!A1" display="SY2016-2017 REPORT"/>
    <hyperlink ref="QVZ188:QWB188" location="'SY 2016-2017 REPORT'!A1" display="SY2016-2017 REPORT"/>
    <hyperlink ref="QWH188:QWJ188" location="'SY 2016-2017 REPORT'!A1" display="SY2016-2017 REPORT"/>
    <hyperlink ref="QWP188:QWR188" location="'SY 2016-2017 REPORT'!A1" display="SY2016-2017 REPORT"/>
    <hyperlink ref="QWX188:QWZ188" location="'SY 2016-2017 REPORT'!A1" display="SY2016-2017 REPORT"/>
    <hyperlink ref="QXF188:QXH188" location="'SY 2016-2017 REPORT'!A1" display="SY2016-2017 REPORT"/>
    <hyperlink ref="QXN188:QXP188" location="'SY 2016-2017 REPORT'!A1" display="SY2016-2017 REPORT"/>
    <hyperlink ref="QXV188:QXX188" location="'SY 2016-2017 REPORT'!A1" display="SY2016-2017 REPORT"/>
    <hyperlink ref="QYD188:QYF188" location="'SY 2016-2017 REPORT'!A1" display="SY2016-2017 REPORT"/>
    <hyperlink ref="QYL188:QYN188" location="'SY 2016-2017 REPORT'!A1" display="SY2016-2017 REPORT"/>
    <hyperlink ref="QYT188:QYV188" location="'SY 2016-2017 REPORT'!A1" display="SY2016-2017 REPORT"/>
    <hyperlink ref="QZB188:QZD188" location="'SY 2016-2017 REPORT'!A1" display="SY2016-2017 REPORT"/>
    <hyperlink ref="QZJ188:QZL188" location="'SY 2016-2017 REPORT'!A1" display="SY2016-2017 REPORT"/>
    <hyperlink ref="QZR188:QZT188" location="'SY 2016-2017 REPORT'!A1" display="SY2016-2017 REPORT"/>
    <hyperlink ref="QZZ188:RAB188" location="'SY 2016-2017 REPORT'!A1" display="SY2016-2017 REPORT"/>
    <hyperlink ref="RAH188:RAJ188" location="'SY 2016-2017 REPORT'!A1" display="SY2016-2017 REPORT"/>
    <hyperlink ref="RAP188:RAR188" location="'SY 2016-2017 REPORT'!A1" display="SY2016-2017 REPORT"/>
    <hyperlink ref="RAX188:RAZ188" location="'SY 2016-2017 REPORT'!A1" display="SY2016-2017 REPORT"/>
    <hyperlink ref="RBF188:RBH188" location="'SY 2016-2017 REPORT'!A1" display="SY2016-2017 REPORT"/>
    <hyperlink ref="RBN188:RBP188" location="'SY 2016-2017 REPORT'!A1" display="SY2016-2017 REPORT"/>
    <hyperlink ref="RBV188:RBX188" location="'SY 2016-2017 REPORT'!A1" display="SY2016-2017 REPORT"/>
    <hyperlink ref="RCD188:RCF188" location="'SY 2016-2017 REPORT'!A1" display="SY2016-2017 REPORT"/>
    <hyperlink ref="RCL188:RCN188" location="'SY 2016-2017 REPORT'!A1" display="SY2016-2017 REPORT"/>
    <hyperlink ref="RCT188:RCV188" location="'SY 2016-2017 REPORT'!A1" display="SY2016-2017 REPORT"/>
    <hyperlink ref="RDB188:RDD188" location="'SY 2016-2017 REPORT'!A1" display="SY2016-2017 REPORT"/>
    <hyperlink ref="RDJ188:RDL188" location="'SY 2016-2017 REPORT'!A1" display="SY2016-2017 REPORT"/>
    <hyperlink ref="RDR188:RDT188" location="'SY 2016-2017 REPORT'!A1" display="SY2016-2017 REPORT"/>
    <hyperlink ref="RDZ188:REB188" location="'SY 2016-2017 REPORT'!A1" display="SY2016-2017 REPORT"/>
    <hyperlink ref="REH188:REJ188" location="'SY 2016-2017 REPORT'!A1" display="SY2016-2017 REPORT"/>
    <hyperlink ref="REP188:RER188" location="'SY 2016-2017 REPORT'!A1" display="SY2016-2017 REPORT"/>
    <hyperlink ref="REX188:REZ188" location="'SY 2016-2017 REPORT'!A1" display="SY2016-2017 REPORT"/>
    <hyperlink ref="RFF188:RFH188" location="'SY 2016-2017 REPORT'!A1" display="SY2016-2017 REPORT"/>
    <hyperlink ref="RFN188:RFP188" location="'SY 2016-2017 REPORT'!A1" display="SY2016-2017 REPORT"/>
    <hyperlink ref="RFV188:RFX188" location="'SY 2016-2017 REPORT'!A1" display="SY2016-2017 REPORT"/>
    <hyperlink ref="RGD188:RGF188" location="'SY 2016-2017 REPORT'!A1" display="SY2016-2017 REPORT"/>
    <hyperlink ref="RGL188:RGN188" location="'SY 2016-2017 REPORT'!A1" display="SY2016-2017 REPORT"/>
    <hyperlink ref="RGT188:RGV188" location="'SY 2016-2017 REPORT'!A1" display="SY2016-2017 REPORT"/>
    <hyperlink ref="RHB188:RHD188" location="'SY 2016-2017 REPORT'!A1" display="SY2016-2017 REPORT"/>
    <hyperlink ref="RHJ188:RHL188" location="'SY 2016-2017 REPORT'!A1" display="SY2016-2017 REPORT"/>
    <hyperlink ref="RHR188:RHT188" location="'SY 2016-2017 REPORT'!A1" display="SY2016-2017 REPORT"/>
    <hyperlink ref="RHZ188:RIB188" location="'SY 2016-2017 REPORT'!A1" display="SY2016-2017 REPORT"/>
    <hyperlink ref="RIH188:RIJ188" location="'SY 2016-2017 REPORT'!A1" display="SY2016-2017 REPORT"/>
    <hyperlink ref="RIP188:RIR188" location="'SY 2016-2017 REPORT'!A1" display="SY2016-2017 REPORT"/>
    <hyperlink ref="RIX188:RIZ188" location="'SY 2016-2017 REPORT'!A1" display="SY2016-2017 REPORT"/>
    <hyperlink ref="RJF188:RJH188" location="'SY 2016-2017 REPORT'!A1" display="SY2016-2017 REPORT"/>
    <hyperlink ref="RJN188:RJP188" location="'SY 2016-2017 REPORT'!A1" display="SY2016-2017 REPORT"/>
    <hyperlink ref="RJV188:RJX188" location="'SY 2016-2017 REPORT'!A1" display="SY2016-2017 REPORT"/>
    <hyperlink ref="RKD188:RKF188" location="'SY 2016-2017 REPORT'!A1" display="SY2016-2017 REPORT"/>
    <hyperlink ref="RKL188:RKN188" location="'SY 2016-2017 REPORT'!A1" display="SY2016-2017 REPORT"/>
    <hyperlink ref="RKT188:RKV188" location="'SY 2016-2017 REPORT'!A1" display="SY2016-2017 REPORT"/>
    <hyperlink ref="RLB188:RLD188" location="'SY 2016-2017 REPORT'!A1" display="SY2016-2017 REPORT"/>
    <hyperlink ref="RLJ188:RLL188" location="'SY 2016-2017 REPORT'!A1" display="SY2016-2017 REPORT"/>
    <hyperlink ref="RLR188:RLT188" location="'SY 2016-2017 REPORT'!A1" display="SY2016-2017 REPORT"/>
    <hyperlink ref="RLZ188:RMB188" location="'SY 2016-2017 REPORT'!A1" display="SY2016-2017 REPORT"/>
    <hyperlink ref="RMH188:RMJ188" location="'SY 2016-2017 REPORT'!A1" display="SY2016-2017 REPORT"/>
    <hyperlink ref="RMP188:RMR188" location="'SY 2016-2017 REPORT'!A1" display="SY2016-2017 REPORT"/>
    <hyperlink ref="RMX188:RMZ188" location="'SY 2016-2017 REPORT'!A1" display="SY2016-2017 REPORT"/>
    <hyperlink ref="RNF188:RNH188" location="'SY 2016-2017 REPORT'!A1" display="SY2016-2017 REPORT"/>
    <hyperlink ref="RNN188:RNP188" location="'SY 2016-2017 REPORT'!A1" display="SY2016-2017 REPORT"/>
    <hyperlink ref="RNV188:RNX188" location="'SY 2016-2017 REPORT'!A1" display="SY2016-2017 REPORT"/>
    <hyperlink ref="ROD188:ROF188" location="'SY 2016-2017 REPORT'!A1" display="SY2016-2017 REPORT"/>
    <hyperlink ref="ROL188:RON188" location="'SY 2016-2017 REPORT'!A1" display="SY2016-2017 REPORT"/>
    <hyperlink ref="ROT188:ROV188" location="'SY 2016-2017 REPORT'!A1" display="SY2016-2017 REPORT"/>
    <hyperlink ref="RPB188:RPD188" location="'SY 2016-2017 REPORT'!A1" display="SY2016-2017 REPORT"/>
    <hyperlink ref="RPJ188:RPL188" location="'SY 2016-2017 REPORT'!A1" display="SY2016-2017 REPORT"/>
    <hyperlink ref="RPR188:RPT188" location="'SY 2016-2017 REPORT'!A1" display="SY2016-2017 REPORT"/>
    <hyperlink ref="RPZ188:RQB188" location="'SY 2016-2017 REPORT'!A1" display="SY2016-2017 REPORT"/>
    <hyperlink ref="RQH188:RQJ188" location="'SY 2016-2017 REPORT'!A1" display="SY2016-2017 REPORT"/>
    <hyperlink ref="RQP188:RQR188" location="'SY 2016-2017 REPORT'!A1" display="SY2016-2017 REPORT"/>
    <hyperlink ref="RQX188:RQZ188" location="'SY 2016-2017 REPORT'!A1" display="SY2016-2017 REPORT"/>
    <hyperlink ref="RRF188:RRH188" location="'SY 2016-2017 REPORT'!A1" display="SY2016-2017 REPORT"/>
    <hyperlink ref="RRN188:RRP188" location="'SY 2016-2017 REPORT'!A1" display="SY2016-2017 REPORT"/>
    <hyperlink ref="RRV188:RRX188" location="'SY 2016-2017 REPORT'!A1" display="SY2016-2017 REPORT"/>
    <hyperlink ref="RSD188:RSF188" location="'SY 2016-2017 REPORT'!A1" display="SY2016-2017 REPORT"/>
    <hyperlink ref="RSL188:RSN188" location="'SY 2016-2017 REPORT'!A1" display="SY2016-2017 REPORT"/>
    <hyperlink ref="RST188:RSV188" location="'SY 2016-2017 REPORT'!A1" display="SY2016-2017 REPORT"/>
    <hyperlink ref="RTB188:RTD188" location="'SY 2016-2017 REPORT'!A1" display="SY2016-2017 REPORT"/>
    <hyperlink ref="RTJ188:RTL188" location="'SY 2016-2017 REPORT'!A1" display="SY2016-2017 REPORT"/>
    <hyperlink ref="RTR188:RTT188" location="'SY 2016-2017 REPORT'!A1" display="SY2016-2017 REPORT"/>
    <hyperlink ref="RTZ188:RUB188" location="'SY 2016-2017 REPORT'!A1" display="SY2016-2017 REPORT"/>
    <hyperlink ref="RUH188:RUJ188" location="'SY 2016-2017 REPORT'!A1" display="SY2016-2017 REPORT"/>
    <hyperlink ref="RUP188:RUR188" location="'SY 2016-2017 REPORT'!A1" display="SY2016-2017 REPORT"/>
    <hyperlink ref="RUX188:RUZ188" location="'SY 2016-2017 REPORT'!A1" display="SY2016-2017 REPORT"/>
    <hyperlink ref="RVF188:RVH188" location="'SY 2016-2017 REPORT'!A1" display="SY2016-2017 REPORT"/>
    <hyperlink ref="RVN188:RVP188" location="'SY 2016-2017 REPORT'!A1" display="SY2016-2017 REPORT"/>
    <hyperlink ref="RVV188:RVX188" location="'SY 2016-2017 REPORT'!A1" display="SY2016-2017 REPORT"/>
    <hyperlink ref="RWD188:RWF188" location="'SY 2016-2017 REPORT'!A1" display="SY2016-2017 REPORT"/>
    <hyperlink ref="RWL188:RWN188" location="'SY 2016-2017 REPORT'!A1" display="SY2016-2017 REPORT"/>
    <hyperlink ref="RWT188:RWV188" location="'SY 2016-2017 REPORT'!A1" display="SY2016-2017 REPORT"/>
    <hyperlink ref="RXB188:RXD188" location="'SY 2016-2017 REPORT'!A1" display="SY2016-2017 REPORT"/>
    <hyperlink ref="RXJ188:RXL188" location="'SY 2016-2017 REPORT'!A1" display="SY2016-2017 REPORT"/>
    <hyperlink ref="RXR188:RXT188" location="'SY 2016-2017 REPORT'!A1" display="SY2016-2017 REPORT"/>
    <hyperlink ref="RXZ188:RYB188" location="'SY 2016-2017 REPORT'!A1" display="SY2016-2017 REPORT"/>
    <hyperlink ref="RYH188:RYJ188" location="'SY 2016-2017 REPORT'!A1" display="SY2016-2017 REPORT"/>
    <hyperlink ref="RYP188:RYR188" location="'SY 2016-2017 REPORT'!A1" display="SY2016-2017 REPORT"/>
    <hyperlink ref="RYX188:RYZ188" location="'SY 2016-2017 REPORT'!A1" display="SY2016-2017 REPORT"/>
    <hyperlink ref="RZF188:RZH188" location="'SY 2016-2017 REPORT'!A1" display="SY2016-2017 REPORT"/>
    <hyperlink ref="RZN188:RZP188" location="'SY 2016-2017 REPORT'!A1" display="SY2016-2017 REPORT"/>
    <hyperlink ref="RZV188:RZX188" location="'SY 2016-2017 REPORT'!A1" display="SY2016-2017 REPORT"/>
    <hyperlink ref="SAD188:SAF188" location="'SY 2016-2017 REPORT'!A1" display="SY2016-2017 REPORT"/>
    <hyperlink ref="SAL188:SAN188" location="'SY 2016-2017 REPORT'!A1" display="SY2016-2017 REPORT"/>
    <hyperlink ref="SAT188:SAV188" location="'SY 2016-2017 REPORT'!A1" display="SY2016-2017 REPORT"/>
    <hyperlink ref="SBB188:SBD188" location="'SY 2016-2017 REPORT'!A1" display="SY2016-2017 REPORT"/>
    <hyperlink ref="SBJ188:SBL188" location="'SY 2016-2017 REPORT'!A1" display="SY2016-2017 REPORT"/>
    <hyperlink ref="SBR188:SBT188" location="'SY 2016-2017 REPORT'!A1" display="SY2016-2017 REPORT"/>
    <hyperlink ref="SBZ188:SCB188" location="'SY 2016-2017 REPORT'!A1" display="SY2016-2017 REPORT"/>
    <hyperlink ref="SCH188:SCJ188" location="'SY 2016-2017 REPORT'!A1" display="SY2016-2017 REPORT"/>
    <hyperlink ref="SCP188:SCR188" location="'SY 2016-2017 REPORT'!A1" display="SY2016-2017 REPORT"/>
    <hyperlink ref="SCX188:SCZ188" location="'SY 2016-2017 REPORT'!A1" display="SY2016-2017 REPORT"/>
    <hyperlink ref="SDF188:SDH188" location="'SY 2016-2017 REPORT'!A1" display="SY2016-2017 REPORT"/>
    <hyperlink ref="SDN188:SDP188" location="'SY 2016-2017 REPORT'!A1" display="SY2016-2017 REPORT"/>
    <hyperlink ref="SDV188:SDX188" location="'SY 2016-2017 REPORT'!A1" display="SY2016-2017 REPORT"/>
    <hyperlink ref="SED188:SEF188" location="'SY 2016-2017 REPORT'!A1" display="SY2016-2017 REPORT"/>
    <hyperlink ref="SEL188:SEN188" location="'SY 2016-2017 REPORT'!A1" display="SY2016-2017 REPORT"/>
    <hyperlink ref="SET188:SEV188" location="'SY 2016-2017 REPORT'!A1" display="SY2016-2017 REPORT"/>
    <hyperlink ref="SFB188:SFD188" location="'SY 2016-2017 REPORT'!A1" display="SY2016-2017 REPORT"/>
    <hyperlink ref="SFJ188:SFL188" location="'SY 2016-2017 REPORT'!A1" display="SY2016-2017 REPORT"/>
    <hyperlink ref="SFR188:SFT188" location="'SY 2016-2017 REPORT'!A1" display="SY2016-2017 REPORT"/>
    <hyperlink ref="SFZ188:SGB188" location="'SY 2016-2017 REPORT'!A1" display="SY2016-2017 REPORT"/>
    <hyperlink ref="SGH188:SGJ188" location="'SY 2016-2017 REPORT'!A1" display="SY2016-2017 REPORT"/>
    <hyperlink ref="SGP188:SGR188" location="'SY 2016-2017 REPORT'!A1" display="SY2016-2017 REPORT"/>
    <hyperlink ref="SGX188:SGZ188" location="'SY 2016-2017 REPORT'!A1" display="SY2016-2017 REPORT"/>
    <hyperlink ref="SHF188:SHH188" location="'SY 2016-2017 REPORT'!A1" display="SY2016-2017 REPORT"/>
    <hyperlink ref="SHN188:SHP188" location="'SY 2016-2017 REPORT'!A1" display="SY2016-2017 REPORT"/>
    <hyperlink ref="SHV188:SHX188" location="'SY 2016-2017 REPORT'!A1" display="SY2016-2017 REPORT"/>
    <hyperlink ref="SID188:SIF188" location="'SY 2016-2017 REPORT'!A1" display="SY2016-2017 REPORT"/>
    <hyperlink ref="SIL188:SIN188" location="'SY 2016-2017 REPORT'!A1" display="SY2016-2017 REPORT"/>
    <hyperlink ref="SIT188:SIV188" location="'SY 2016-2017 REPORT'!A1" display="SY2016-2017 REPORT"/>
    <hyperlink ref="SJB188:SJD188" location="'SY 2016-2017 REPORT'!A1" display="SY2016-2017 REPORT"/>
    <hyperlink ref="SJJ188:SJL188" location="'SY 2016-2017 REPORT'!A1" display="SY2016-2017 REPORT"/>
    <hyperlink ref="SJR188:SJT188" location="'SY 2016-2017 REPORT'!A1" display="SY2016-2017 REPORT"/>
    <hyperlink ref="SJZ188:SKB188" location="'SY 2016-2017 REPORT'!A1" display="SY2016-2017 REPORT"/>
    <hyperlink ref="SKH188:SKJ188" location="'SY 2016-2017 REPORT'!A1" display="SY2016-2017 REPORT"/>
    <hyperlink ref="SKP188:SKR188" location="'SY 2016-2017 REPORT'!A1" display="SY2016-2017 REPORT"/>
    <hyperlink ref="SKX188:SKZ188" location="'SY 2016-2017 REPORT'!A1" display="SY2016-2017 REPORT"/>
    <hyperlink ref="SLF188:SLH188" location="'SY 2016-2017 REPORT'!A1" display="SY2016-2017 REPORT"/>
    <hyperlink ref="SLN188:SLP188" location="'SY 2016-2017 REPORT'!A1" display="SY2016-2017 REPORT"/>
    <hyperlink ref="SLV188:SLX188" location="'SY 2016-2017 REPORT'!A1" display="SY2016-2017 REPORT"/>
    <hyperlink ref="SMD188:SMF188" location="'SY 2016-2017 REPORT'!A1" display="SY2016-2017 REPORT"/>
    <hyperlink ref="SML188:SMN188" location="'SY 2016-2017 REPORT'!A1" display="SY2016-2017 REPORT"/>
    <hyperlink ref="SMT188:SMV188" location="'SY 2016-2017 REPORT'!A1" display="SY2016-2017 REPORT"/>
    <hyperlink ref="SNB188:SND188" location="'SY 2016-2017 REPORT'!A1" display="SY2016-2017 REPORT"/>
    <hyperlink ref="SNJ188:SNL188" location="'SY 2016-2017 REPORT'!A1" display="SY2016-2017 REPORT"/>
    <hyperlink ref="SNR188:SNT188" location="'SY 2016-2017 REPORT'!A1" display="SY2016-2017 REPORT"/>
    <hyperlink ref="SNZ188:SOB188" location="'SY 2016-2017 REPORT'!A1" display="SY2016-2017 REPORT"/>
    <hyperlink ref="SOH188:SOJ188" location="'SY 2016-2017 REPORT'!A1" display="SY2016-2017 REPORT"/>
    <hyperlink ref="SOP188:SOR188" location="'SY 2016-2017 REPORT'!A1" display="SY2016-2017 REPORT"/>
    <hyperlink ref="SOX188:SOZ188" location="'SY 2016-2017 REPORT'!A1" display="SY2016-2017 REPORT"/>
    <hyperlink ref="SPF188:SPH188" location="'SY 2016-2017 REPORT'!A1" display="SY2016-2017 REPORT"/>
    <hyperlink ref="SPN188:SPP188" location="'SY 2016-2017 REPORT'!A1" display="SY2016-2017 REPORT"/>
    <hyperlink ref="SPV188:SPX188" location="'SY 2016-2017 REPORT'!A1" display="SY2016-2017 REPORT"/>
    <hyperlink ref="SQD188:SQF188" location="'SY 2016-2017 REPORT'!A1" display="SY2016-2017 REPORT"/>
    <hyperlink ref="SQL188:SQN188" location="'SY 2016-2017 REPORT'!A1" display="SY2016-2017 REPORT"/>
    <hyperlink ref="SQT188:SQV188" location="'SY 2016-2017 REPORT'!A1" display="SY2016-2017 REPORT"/>
    <hyperlink ref="SRB188:SRD188" location="'SY 2016-2017 REPORT'!A1" display="SY2016-2017 REPORT"/>
    <hyperlink ref="SRJ188:SRL188" location="'SY 2016-2017 REPORT'!A1" display="SY2016-2017 REPORT"/>
    <hyperlink ref="SRR188:SRT188" location="'SY 2016-2017 REPORT'!A1" display="SY2016-2017 REPORT"/>
    <hyperlink ref="SRZ188:SSB188" location="'SY 2016-2017 REPORT'!A1" display="SY2016-2017 REPORT"/>
    <hyperlink ref="SSH188:SSJ188" location="'SY 2016-2017 REPORT'!A1" display="SY2016-2017 REPORT"/>
    <hyperlink ref="SSP188:SSR188" location="'SY 2016-2017 REPORT'!A1" display="SY2016-2017 REPORT"/>
    <hyperlink ref="SSX188:SSZ188" location="'SY 2016-2017 REPORT'!A1" display="SY2016-2017 REPORT"/>
    <hyperlink ref="STF188:STH188" location="'SY 2016-2017 REPORT'!A1" display="SY2016-2017 REPORT"/>
    <hyperlink ref="STN188:STP188" location="'SY 2016-2017 REPORT'!A1" display="SY2016-2017 REPORT"/>
    <hyperlink ref="STV188:STX188" location="'SY 2016-2017 REPORT'!A1" display="SY2016-2017 REPORT"/>
    <hyperlink ref="SUD188:SUF188" location="'SY 2016-2017 REPORT'!A1" display="SY2016-2017 REPORT"/>
    <hyperlink ref="SUL188:SUN188" location="'SY 2016-2017 REPORT'!A1" display="SY2016-2017 REPORT"/>
    <hyperlink ref="SUT188:SUV188" location="'SY 2016-2017 REPORT'!A1" display="SY2016-2017 REPORT"/>
    <hyperlink ref="SVB188:SVD188" location="'SY 2016-2017 REPORT'!A1" display="SY2016-2017 REPORT"/>
    <hyperlink ref="SVJ188:SVL188" location="'SY 2016-2017 REPORT'!A1" display="SY2016-2017 REPORT"/>
    <hyperlink ref="SVR188:SVT188" location="'SY 2016-2017 REPORT'!A1" display="SY2016-2017 REPORT"/>
    <hyperlink ref="SVZ188:SWB188" location="'SY 2016-2017 REPORT'!A1" display="SY2016-2017 REPORT"/>
    <hyperlink ref="SWH188:SWJ188" location="'SY 2016-2017 REPORT'!A1" display="SY2016-2017 REPORT"/>
    <hyperlink ref="SWP188:SWR188" location="'SY 2016-2017 REPORT'!A1" display="SY2016-2017 REPORT"/>
    <hyperlink ref="SWX188:SWZ188" location="'SY 2016-2017 REPORT'!A1" display="SY2016-2017 REPORT"/>
    <hyperlink ref="SXF188:SXH188" location="'SY 2016-2017 REPORT'!A1" display="SY2016-2017 REPORT"/>
    <hyperlink ref="SXN188:SXP188" location="'SY 2016-2017 REPORT'!A1" display="SY2016-2017 REPORT"/>
    <hyperlink ref="SXV188:SXX188" location="'SY 2016-2017 REPORT'!A1" display="SY2016-2017 REPORT"/>
    <hyperlink ref="SYD188:SYF188" location="'SY 2016-2017 REPORT'!A1" display="SY2016-2017 REPORT"/>
    <hyperlink ref="SYL188:SYN188" location="'SY 2016-2017 REPORT'!A1" display="SY2016-2017 REPORT"/>
    <hyperlink ref="SYT188:SYV188" location="'SY 2016-2017 REPORT'!A1" display="SY2016-2017 REPORT"/>
    <hyperlink ref="SZB188:SZD188" location="'SY 2016-2017 REPORT'!A1" display="SY2016-2017 REPORT"/>
    <hyperlink ref="SZJ188:SZL188" location="'SY 2016-2017 REPORT'!A1" display="SY2016-2017 REPORT"/>
    <hyperlink ref="SZR188:SZT188" location="'SY 2016-2017 REPORT'!A1" display="SY2016-2017 REPORT"/>
    <hyperlink ref="SZZ188:TAB188" location="'SY 2016-2017 REPORT'!A1" display="SY2016-2017 REPORT"/>
    <hyperlink ref="TAH188:TAJ188" location="'SY 2016-2017 REPORT'!A1" display="SY2016-2017 REPORT"/>
    <hyperlink ref="TAP188:TAR188" location="'SY 2016-2017 REPORT'!A1" display="SY2016-2017 REPORT"/>
    <hyperlink ref="TAX188:TAZ188" location="'SY 2016-2017 REPORT'!A1" display="SY2016-2017 REPORT"/>
    <hyperlink ref="TBF188:TBH188" location="'SY 2016-2017 REPORT'!A1" display="SY2016-2017 REPORT"/>
    <hyperlink ref="TBN188:TBP188" location="'SY 2016-2017 REPORT'!A1" display="SY2016-2017 REPORT"/>
    <hyperlink ref="TBV188:TBX188" location="'SY 2016-2017 REPORT'!A1" display="SY2016-2017 REPORT"/>
    <hyperlink ref="TCD188:TCF188" location="'SY 2016-2017 REPORT'!A1" display="SY2016-2017 REPORT"/>
    <hyperlink ref="TCL188:TCN188" location="'SY 2016-2017 REPORT'!A1" display="SY2016-2017 REPORT"/>
    <hyperlink ref="TCT188:TCV188" location="'SY 2016-2017 REPORT'!A1" display="SY2016-2017 REPORT"/>
    <hyperlink ref="TDB188:TDD188" location="'SY 2016-2017 REPORT'!A1" display="SY2016-2017 REPORT"/>
    <hyperlink ref="TDJ188:TDL188" location="'SY 2016-2017 REPORT'!A1" display="SY2016-2017 REPORT"/>
    <hyperlink ref="TDR188:TDT188" location="'SY 2016-2017 REPORT'!A1" display="SY2016-2017 REPORT"/>
    <hyperlink ref="TDZ188:TEB188" location="'SY 2016-2017 REPORT'!A1" display="SY2016-2017 REPORT"/>
    <hyperlink ref="TEH188:TEJ188" location="'SY 2016-2017 REPORT'!A1" display="SY2016-2017 REPORT"/>
    <hyperlink ref="TEP188:TER188" location="'SY 2016-2017 REPORT'!A1" display="SY2016-2017 REPORT"/>
    <hyperlink ref="TEX188:TEZ188" location="'SY 2016-2017 REPORT'!A1" display="SY2016-2017 REPORT"/>
    <hyperlink ref="TFF188:TFH188" location="'SY 2016-2017 REPORT'!A1" display="SY2016-2017 REPORT"/>
    <hyperlink ref="TFN188:TFP188" location="'SY 2016-2017 REPORT'!A1" display="SY2016-2017 REPORT"/>
    <hyperlink ref="TFV188:TFX188" location="'SY 2016-2017 REPORT'!A1" display="SY2016-2017 REPORT"/>
    <hyperlink ref="TGD188:TGF188" location="'SY 2016-2017 REPORT'!A1" display="SY2016-2017 REPORT"/>
    <hyperlink ref="TGL188:TGN188" location="'SY 2016-2017 REPORT'!A1" display="SY2016-2017 REPORT"/>
    <hyperlink ref="TGT188:TGV188" location="'SY 2016-2017 REPORT'!A1" display="SY2016-2017 REPORT"/>
    <hyperlink ref="THB188:THD188" location="'SY 2016-2017 REPORT'!A1" display="SY2016-2017 REPORT"/>
    <hyperlink ref="THJ188:THL188" location="'SY 2016-2017 REPORT'!A1" display="SY2016-2017 REPORT"/>
    <hyperlink ref="THR188:THT188" location="'SY 2016-2017 REPORT'!A1" display="SY2016-2017 REPORT"/>
    <hyperlink ref="THZ188:TIB188" location="'SY 2016-2017 REPORT'!A1" display="SY2016-2017 REPORT"/>
    <hyperlink ref="TIH188:TIJ188" location="'SY 2016-2017 REPORT'!A1" display="SY2016-2017 REPORT"/>
    <hyperlink ref="TIP188:TIR188" location="'SY 2016-2017 REPORT'!A1" display="SY2016-2017 REPORT"/>
    <hyperlink ref="TIX188:TIZ188" location="'SY 2016-2017 REPORT'!A1" display="SY2016-2017 REPORT"/>
    <hyperlink ref="TJF188:TJH188" location="'SY 2016-2017 REPORT'!A1" display="SY2016-2017 REPORT"/>
    <hyperlink ref="TJN188:TJP188" location="'SY 2016-2017 REPORT'!A1" display="SY2016-2017 REPORT"/>
    <hyperlink ref="TJV188:TJX188" location="'SY 2016-2017 REPORT'!A1" display="SY2016-2017 REPORT"/>
    <hyperlink ref="TKD188:TKF188" location="'SY 2016-2017 REPORT'!A1" display="SY2016-2017 REPORT"/>
    <hyperlink ref="TKL188:TKN188" location="'SY 2016-2017 REPORT'!A1" display="SY2016-2017 REPORT"/>
    <hyperlink ref="TKT188:TKV188" location="'SY 2016-2017 REPORT'!A1" display="SY2016-2017 REPORT"/>
    <hyperlink ref="TLB188:TLD188" location="'SY 2016-2017 REPORT'!A1" display="SY2016-2017 REPORT"/>
    <hyperlink ref="TLJ188:TLL188" location="'SY 2016-2017 REPORT'!A1" display="SY2016-2017 REPORT"/>
    <hyperlink ref="TLR188:TLT188" location="'SY 2016-2017 REPORT'!A1" display="SY2016-2017 REPORT"/>
    <hyperlink ref="TLZ188:TMB188" location="'SY 2016-2017 REPORT'!A1" display="SY2016-2017 REPORT"/>
    <hyperlink ref="TMH188:TMJ188" location="'SY 2016-2017 REPORT'!A1" display="SY2016-2017 REPORT"/>
    <hyperlink ref="TMP188:TMR188" location="'SY 2016-2017 REPORT'!A1" display="SY2016-2017 REPORT"/>
    <hyperlink ref="TMX188:TMZ188" location="'SY 2016-2017 REPORT'!A1" display="SY2016-2017 REPORT"/>
    <hyperlink ref="TNF188:TNH188" location="'SY 2016-2017 REPORT'!A1" display="SY2016-2017 REPORT"/>
    <hyperlink ref="TNN188:TNP188" location="'SY 2016-2017 REPORT'!A1" display="SY2016-2017 REPORT"/>
    <hyperlink ref="TNV188:TNX188" location="'SY 2016-2017 REPORT'!A1" display="SY2016-2017 REPORT"/>
    <hyperlink ref="TOD188:TOF188" location="'SY 2016-2017 REPORT'!A1" display="SY2016-2017 REPORT"/>
    <hyperlink ref="TOL188:TON188" location="'SY 2016-2017 REPORT'!A1" display="SY2016-2017 REPORT"/>
    <hyperlink ref="TOT188:TOV188" location="'SY 2016-2017 REPORT'!A1" display="SY2016-2017 REPORT"/>
    <hyperlink ref="TPB188:TPD188" location="'SY 2016-2017 REPORT'!A1" display="SY2016-2017 REPORT"/>
    <hyperlink ref="TPJ188:TPL188" location="'SY 2016-2017 REPORT'!A1" display="SY2016-2017 REPORT"/>
    <hyperlink ref="TPR188:TPT188" location="'SY 2016-2017 REPORT'!A1" display="SY2016-2017 REPORT"/>
    <hyperlink ref="TPZ188:TQB188" location="'SY 2016-2017 REPORT'!A1" display="SY2016-2017 REPORT"/>
    <hyperlink ref="TQH188:TQJ188" location="'SY 2016-2017 REPORT'!A1" display="SY2016-2017 REPORT"/>
    <hyperlink ref="TQP188:TQR188" location="'SY 2016-2017 REPORT'!A1" display="SY2016-2017 REPORT"/>
    <hyperlink ref="TQX188:TQZ188" location="'SY 2016-2017 REPORT'!A1" display="SY2016-2017 REPORT"/>
    <hyperlink ref="TRF188:TRH188" location="'SY 2016-2017 REPORT'!A1" display="SY2016-2017 REPORT"/>
    <hyperlink ref="TRN188:TRP188" location="'SY 2016-2017 REPORT'!A1" display="SY2016-2017 REPORT"/>
    <hyperlink ref="TRV188:TRX188" location="'SY 2016-2017 REPORT'!A1" display="SY2016-2017 REPORT"/>
    <hyperlink ref="TSD188:TSF188" location="'SY 2016-2017 REPORT'!A1" display="SY2016-2017 REPORT"/>
    <hyperlink ref="TSL188:TSN188" location="'SY 2016-2017 REPORT'!A1" display="SY2016-2017 REPORT"/>
    <hyperlink ref="TST188:TSV188" location="'SY 2016-2017 REPORT'!A1" display="SY2016-2017 REPORT"/>
    <hyperlink ref="TTB188:TTD188" location="'SY 2016-2017 REPORT'!A1" display="SY2016-2017 REPORT"/>
    <hyperlink ref="TTJ188:TTL188" location="'SY 2016-2017 REPORT'!A1" display="SY2016-2017 REPORT"/>
    <hyperlink ref="TTR188:TTT188" location="'SY 2016-2017 REPORT'!A1" display="SY2016-2017 REPORT"/>
    <hyperlink ref="TTZ188:TUB188" location="'SY 2016-2017 REPORT'!A1" display="SY2016-2017 REPORT"/>
    <hyperlink ref="TUH188:TUJ188" location="'SY 2016-2017 REPORT'!A1" display="SY2016-2017 REPORT"/>
    <hyperlink ref="TUP188:TUR188" location="'SY 2016-2017 REPORT'!A1" display="SY2016-2017 REPORT"/>
    <hyperlink ref="TUX188:TUZ188" location="'SY 2016-2017 REPORT'!A1" display="SY2016-2017 REPORT"/>
    <hyperlink ref="TVF188:TVH188" location="'SY 2016-2017 REPORT'!A1" display="SY2016-2017 REPORT"/>
    <hyperlink ref="TVN188:TVP188" location="'SY 2016-2017 REPORT'!A1" display="SY2016-2017 REPORT"/>
    <hyperlink ref="TVV188:TVX188" location="'SY 2016-2017 REPORT'!A1" display="SY2016-2017 REPORT"/>
    <hyperlink ref="TWD188:TWF188" location="'SY 2016-2017 REPORT'!A1" display="SY2016-2017 REPORT"/>
    <hyperlink ref="TWL188:TWN188" location="'SY 2016-2017 REPORT'!A1" display="SY2016-2017 REPORT"/>
    <hyperlink ref="TWT188:TWV188" location="'SY 2016-2017 REPORT'!A1" display="SY2016-2017 REPORT"/>
    <hyperlink ref="TXB188:TXD188" location="'SY 2016-2017 REPORT'!A1" display="SY2016-2017 REPORT"/>
    <hyperlink ref="TXJ188:TXL188" location="'SY 2016-2017 REPORT'!A1" display="SY2016-2017 REPORT"/>
    <hyperlink ref="TXR188:TXT188" location="'SY 2016-2017 REPORT'!A1" display="SY2016-2017 REPORT"/>
    <hyperlink ref="TXZ188:TYB188" location="'SY 2016-2017 REPORT'!A1" display="SY2016-2017 REPORT"/>
    <hyperlink ref="TYH188:TYJ188" location="'SY 2016-2017 REPORT'!A1" display="SY2016-2017 REPORT"/>
    <hyperlink ref="TYP188:TYR188" location="'SY 2016-2017 REPORT'!A1" display="SY2016-2017 REPORT"/>
    <hyperlink ref="TYX188:TYZ188" location="'SY 2016-2017 REPORT'!A1" display="SY2016-2017 REPORT"/>
    <hyperlink ref="TZF188:TZH188" location="'SY 2016-2017 REPORT'!A1" display="SY2016-2017 REPORT"/>
    <hyperlink ref="TZN188:TZP188" location="'SY 2016-2017 REPORT'!A1" display="SY2016-2017 REPORT"/>
    <hyperlink ref="TZV188:TZX188" location="'SY 2016-2017 REPORT'!A1" display="SY2016-2017 REPORT"/>
    <hyperlink ref="UAD188:UAF188" location="'SY 2016-2017 REPORT'!A1" display="SY2016-2017 REPORT"/>
    <hyperlink ref="UAL188:UAN188" location="'SY 2016-2017 REPORT'!A1" display="SY2016-2017 REPORT"/>
    <hyperlink ref="UAT188:UAV188" location="'SY 2016-2017 REPORT'!A1" display="SY2016-2017 REPORT"/>
    <hyperlink ref="UBB188:UBD188" location="'SY 2016-2017 REPORT'!A1" display="SY2016-2017 REPORT"/>
    <hyperlink ref="UBJ188:UBL188" location="'SY 2016-2017 REPORT'!A1" display="SY2016-2017 REPORT"/>
    <hyperlink ref="UBR188:UBT188" location="'SY 2016-2017 REPORT'!A1" display="SY2016-2017 REPORT"/>
    <hyperlink ref="UBZ188:UCB188" location="'SY 2016-2017 REPORT'!A1" display="SY2016-2017 REPORT"/>
    <hyperlink ref="UCH188:UCJ188" location="'SY 2016-2017 REPORT'!A1" display="SY2016-2017 REPORT"/>
    <hyperlink ref="UCP188:UCR188" location="'SY 2016-2017 REPORT'!A1" display="SY2016-2017 REPORT"/>
    <hyperlink ref="UCX188:UCZ188" location="'SY 2016-2017 REPORT'!A1" display="SY2016-2017 REPORT"/>
    <hyperlink ref="UDF188:UDH188" location="'SY 2016-2017 REPORT'!A1" display="SY2016-2017 REPORT"/>
    <hyperlink ref="UDN188:UDP188" location="'SY 2016-2017 REPORT'!A1" display="SY2016-2017 REPORT"/>
    <hyperlink ref="UDV188:UDX188" location="'SY 2016-2017 REPORT'!A1" display="SY2016-2017 REPORT"/>
    <hyperlink ref="UED188:UEF188" location="'SY 2016-2017 REPORT'!A1" display="SY2016-2017 REPORT"/>
    <hyperlink ref="UEL188:UEN188" location="'SY 2016-2017 REPORT'!A1" display="SY2016-2017 REPORT"/>
    <hyperlink ref="UET188:UEV188" location="'SY 2016-2017 REPORT'!A1" display="SY2016-2017 REPORT"/>
    <hyperlink ref="UFB188:UFD188" location="'SY 2016-2017 REPORT'!A1" display="SY2016-2017 REPORT"/>
    <hyperlink ref="UFJ188:UFL188" location="'SY 2016-2017 REPORT'!A1" display="SY2016-2017 REPORT"/>
    <hyperlink ref="UFR188:UFT188" location="'SY 2016-2017 REPORT'!A1" display="SY2016-2017 REPORT"/>
    <hyperlink ref="UFZ188:UGB188" location="'SY 2016-2017 REPORT'!A1" display="SY2016-2017 REPORT"/>
    <hyperlink ref="UGH188:UGJ188" location="'SY 2016-2017 REPORT'!A1" display="SY2016-2017 REPORT"/>
    <hyperlink ref="UGP188:UGR188" location="'SY 2016-2017 REPORT'!A1" display="SY2016-2017 REPORT"/>
    <hyperlink ref="UGX188:UGZ188" location="'SY 2016-2017 REPORT'!A1" display="SY2016-2017 REPORT"/>
    <hyperlink ref="UHF188:UHH188" location="'SY 2016-2017 REPORT'!A1" display="SY2016-2017 REPORT"/>
    <hyperlink ref="UHN188:UHP188" location="'SY 2016-2017 REPORT'!A1" display="SY2016-2017 REPORT"/>
    <hyperlink ref="UHV188:UHX188" location="'SY 2016-2017 REPORT'!A1" display="SY2016-2017 REPORT"/>
    <hyperlink ref="UID188:UIF188" location="'SY 2016-2017 REPORT'!A1" display="SY2016-2017 REPORT"/>
    <hyperlink ref="UIL188:UIN188" location="'SY 2016-2017 REPORT'!A1" display="SY2016-2017 REPORT"/>
    <hyperlink ref="UIT188:UIV188" location="'SY 2016-2017 REPORT'!A1" display="SY2016-2017 REPORT"/>
    <hyperlink ref="UJB188:UJD188" location="'SY 2016-2017 REPORT'!A1" display="SY2016-2017 REPORT"/>
    <hyperlink ref="UJJ188:UJL188" location="'SY 2016-2017 REPORT'!A1" display="SY2016-2017 REPORT"/>
    <hyperlink ref="UJR188:UJT188" location="'SY 2016-2017 REPORT'!A1" display="SY2016-2017 REPORT"/>
    <hyperlink ref="UJZ188:UKB188" location="'SY 2016-2017 REPORT'!A1" display="SY2016-2017 REPORT"/>
    <hyperlink ref="UKH188:UKJ188" location="'SY 2016-2017 REPORT'!A1" display="SY2016-2017 REPORT"/>
    <hyperlink ref="UKP188:UKR188" location="'SY 2016-2017 REPORT'!A1" display="SY2016-2017 REPORT"/>
    <hyperlink ref="UKX188:UKZ188" location="'SY 2016-2017 REPORT'!A1" display="SY2016-2017 REPORT"/>
    <hyperlink ref="ULF188:ULH188" location="'SY 2016-2017 REPORT'!A1" display="SY2016-2017 REPORT"/>
    <hyperlink ref="ULN188:ULP188" location="'SY 2016-2017 REPORT'!A1" display="SY2016-2017 REPORT"/>
    <hyperlink ref="ULV188:ULX188" location="'SY 2016-2017 REPORT'!A1" display="SY2016-2017 REPORT"/>
    <hyperlink ref="UMD188:UMF188" location="'SY 2016-2017 REPORT'!A1" display="SY2016-2017 REPORT"/>
    <hyperlink ref="UML188:UMN188" location="'SY 2016-2017 REPORT'!A1" display="SY2016-2017 REPORT"/>
    <hyperlink ref="UMT188:UMV188" location="'SY 2016-2017 REPORT'!A1" display="SY2016-2017 REPORT"/>
    <hyperlink ref="UNB188:UND188" location="'SY 2016-2017 REPORT'!A1" display="SY2016-2017 REPORT"/>
    <hyperlink ref="UNJ188:UNL188" location="'SY 2016-2017 REPORT'!A1" display="SY2016-2017 REPORT"/>
    <hyperlink ref="UNR188:UNT188" location="'SY 2016-2017 REPORT'!A1" display="SY2016-2017 REPORT"/>
    <hyperlink ref="UNZ188:UOB188" location="'SY 2016-2017 REPORT'!A1" display="SY2016-2017 REPORT"/>
    <hyperlink ref="UOH188:UOJ188" location="'SY 2016-2017 REPORT'!A1" display="SY2016-2017 REPORT"/>
    <hyperlink ref="UOP188:UOR188" location="'SY 2016-2017 REPORT'!A1" display="SY2016-2017 REPORT"/>
    <hyperlink ref="UOX188:UOZ188" location="'SY 2016-2017 REPORT'!A1" display="SY2016-2017 REPORT"/>
    <hyperlink ref="UPF188:UPH188" location="'SY 2016-2017 REPORT'!A1" display="SY2016-2017 REPORT"/>
    <hyperlink ref="UPN188:UPP188" location="'SY 2016-2017 REPORT'!A1" display="SY2016-2017 REPORT"/>
    <hyperlink ref="UPV188:UPX188" location="'SY 2016-2017 REPORT'!A1" display="SY2016-2017 REPORT"/>
    <hyperlink ref="UQD188:UQF188" location="'SY 2016-2017 REPORT'!A1" display="SY2016-2017 REPORT"/>
    <hyperlink ref="UQL188:UQN188" location="'SY 2016-2017 REPORT'!A1" display="SY2016-2017 REPORT"/>
    <hyperlink ref="UQT188:UQV188" location="'SY 2016-2017 REPORT'!A1" display="SY2016-2017 REPORT"/>
    <hyperlink ref="URB188:URD188" location="'SY 2016-2017 REPORT'!A1" display="SY2016-2017 REPORT"/>
    <hyperlink ref="URJ188:URL188" location="'SY 2016-2017 REPORT'!A1" display="SY2016-2017 REPORT"/>
    <hyperlink ref="URR188:URT188" location="'SY 2016-2017 REPORT'!A1" display="SY2016-2017 REPORT"/>
    <hyperlink ref="URZ188:USB188" location="'SY 2016-2017 REPORT'!A1" display="SY2016-2017 REPORT"/>
    <hyperlink ref="USH188:USJ188" location="'SY 2016-2017 REPORT'!A1" display="SY2016-2017 REPORT"/>
    <hyperlink ref="USP188:USR188" location="'SY 2016-2017 REPORT'!A1" display="SY2016-2017 REPORT"/>
    <hyperlink ref="USX188:USZ188" location="'SY 2016-2017 REPORT'!A1" display="SY2016-2017 REPORT"/>
    <hyperlink ref="UTF188:UTH188" location="'SY 2016-2017 REPORT'!A1" display="SY2016-2017 REPORT"/>
    <hyperlink ref="UTN188:UTP188" location="'SY 2016-2017 REPORT'!A1" display="SY2016-2017 REPORT"/>
    <hyperlink ref="UTV188:UTX188" location="'SY 2016-2017 REPORT'!A1" display="SY2016-2017 REPORT"/>
    <hyperlink ref="UUD188:UUF188" location="'SY 2016-2017 REPORT'!A1" display="SY2016-2017 REPORT"/>
    <hyperlink ref="UUL188:UUN188" location="'SY 2016-2017 REPORT'!A1" display="SY2016-2017 REPORT"/>
    <hyperlink ref="UUT188:UUV188" location="'SY 2016-2017 REPORT'!A1" display="SY2016-2017 REPORT"/>
    <hyperlink ref="UVB188:UVD188" location="'SY 2016-2017 REPORT'!A1" display="SY2016-2017 REPORT"/>
    <hyperlink ref="UVJ188:UVL188" location="'SY 2016-2017 REPORT'!A1" display="SY2016-2017 REPORT"/>
    <hyperlink ref="UVR188:UVT188" location="'SY 2016-2017 REPORT'!A1" display="SY2016-2017 REPORT"/>
    <hyperlink ref="UVZ188:UWB188" location="'SY 2016-2017 REPORT'!A1" display="SY2016-2017 REPORT"/>
    <hyperlink ref="UWH188:UWJ188" location="'SY 2016-2017 REPORT'!A1" display="SY2016-2017 REPORT"/>
    <hyperlink ref="UWP188:UWR188" location="'SY 2016-2017 REPORT'!A1" display="SY2016-2017 REPORT"/>
    <hyperlink ref="UWX188:UWZ188" location="'SY 2016-2017 REPORT'!A1" display="SY2016-2017 REPORT"/>
    <hyperlink ref="UXF188:UXH188" location="'SY 2016-2017 REPORT'!A1" display="SY2016-2017 REPORT"/>
    <hyperlink ref="UXN188:UXP188" location="'SY 2016-2017 REPORT'!A1" display="SY2016-2017 REPORT"/>
    <hyperlink ref="UXV188:UXX188" location="'SY 2016-2017 REPORT'!A1" display="SY2016-2017 REPORT"/>
    <hyperlink ref="UYD188:UYF188" location="'SY 2016-2017 REPORT'!A1" display="SY2016-2017 REPORT"/>
    <hyperlink ref="UYL188:UYN188" location="'SY 2016-2017 REPORT'!A1" display="SY2016-2017 REPORT"/>
    <hyperlink ref="UYT188:UYV188" location="'SY 2016-2017 REPORT'!A1" display="SY2016-2017 REPORT"/>
    <hyperlink ref="UZB188:UZD188" location="'SY 2016-2017 REPORT'!A1" display="SY2016-2017 REPORT"/>
    <hyperlink ref="UZJ188:UZL188" location="'SY 2016-2017 REPORT'!A1" display="SY2016-2017 REPORT"/>
    <hyperlink ref="UZR188:UZT188" location="'SY 2016-2017 REPORT'!A1" display="SY2016-2017 REPORT"/>
    <hyperlink ref="UZZ188:VAB188" location="'SY 2016-2017 REPORT'!A1" display="SY2016-2017 REPORT"/>
    <hyperlink ref="VAH188:VAJ188" location="'SY 2016-2017 REPORT'!A1" display="SY2016-2017 REPORT"/>
    <hyperlink ref="VAP188:VAR188" location="'SY 2016-2017 REPORT'!A1" display="SY2016-2017 REPORT"/>
    <hyperlink ref="VAX188:VAZ188" location="'SY 2016-2017 REPORT'!A1" display="SY2016-2017 REPORT"/>
    <hyperlink ref="VBF188:VBH188" location="'SY 2016-2017 REPORT'!A1" display="SY2016-2017 REPORT"/>
    <hyperlink ref="VBN188:VBP188" location="'SY 2016-2017 REPORT'!A1" display="SY2016-2017 REPORT"/>
    <hyperlink ref="VBV188:VBX188" location="'SY 2016-2017 REPORT'!A1" display="SY2016-2017 REPORT"/>
    <hyperlink ref="VCD188:VCF188" location="'SY 2016-2017 REPORT'!A1" display="SY2016-2017 REPORT"/>
    <hyperlink ref="VCL188:VCN188" location="'SY 2016-2017 REPORT'!A1" display="SY2016-2017 REPORT"/>
    <hyperlink ref="VCT188:VCV188" location="'SY 2016-2017 REPORT'!A1" display="SY2016-2017 REPORT"/>
    <hyperlink ref="VDB188:VDD188" location="'SY 2016-2017 REPORT'!A1" display="SY2016-2017 REPORT"/>
    <hyperlink ref="VDJ188:VDL188" location="'SY 2016-2017 REPORT'!A1" display="SY2016-2017 REPORT"/>
    <hyperlink ref="VDR188:VDT188" location="'SY 2016-2017 REPORT'!A1" display="SY2016-2017 REPORT"/>
    <hyperlink ref="VDZ188:VEB188" location="'SY 2016-2017 REPORT'!A1" display="SY2016-2017 REPORT"/>
    <hyperlink ref="VEH188:VEJ188" location="'SY 2016-2017 REPORT'!A1" display="SY2016-2017 REPORT"/>
    <hyperlink ref="VEP188:VER188" location="'SY 2016-2017 REPORT'!A1" display="SY2016-2017 REPORT"/>
    <hyperlink ref="VEX188:VEZ188" location="'SY 2016-2017 REPORT'!A1" display="SY2016-2017 REPORT"/>
    <hyperlink ref="VFF188:VFH188" location="'SY 2016-2017 REPORT'!A1" display="SY2016-2017 REPORT"/>
    <hyperlink ref="VFN188:VFP188" location="'SY 2016-2017 REPORT'!A1" display="SY2016-2017 REPORT"/>
    <hyperlink ref="VFV188:VFX188" location="'SY 2016-2017 REPORT'!A1" display="SY2016-2017 REPORT"/>
    <hyperlink ref="VGD188:VGF188" location="'SY 2016-2017 REPORT'!A1" display="SY2016-2017 REPORT"/>
    <hyperlink ref="VGL188:VGN188" location="'SY 2016-2017 REPORT'!A1" display="SY2016-2017 REPORT"/>
    <hyperlink ref="VGT188:VGV188" location="'SY 2016-2017 REPORT'!A1" display="SY2016-2017 REPORT"/>
    <hyperlink ref="VHB188:VHD188" location="'SY 2016-2017 REPORT'!A1" display="SY2016-2017 REPORT"/>
    <hyperlink ref="VHJ188:VHL188" location="'SY 2016-2017 REPORT'!A1" display="SY2016-2017 REPORT"/>
    <hyperlink ref="VHR188:VHT188" location="'SY 2016-2017 REPORT'!A1" display="SY2016-2017 REPORT"/>
    <hyperlink ref="VHZ188:VIB188" location="'SY 2016-2017 REPORT'!A1" display="SY2016-2017 REPORT"/>
    <hyperlink ref="VIH188:VIJ188" location="'SY 2016-2017 REPORT'!A1" display="SY2016-2017 REPORT"/>
    <hyperlink ref="VIP188:VIR188" location="'SY 2016-2017 REPORT'!A1" display="SY2016-2017 REPORT"/>
    <hyperlink ref="VIX188:VIZ188" location="'SY 2016-2017 REPORT'!A1" display="SY2016-2017 REPORT"/>
    <hyperlink ref="VJF188:VJH188" location="'SY 2016-2017 REPORT'!A1" display="SY2016-2017 REPORT"/>
    <hyperlink ref="VJN188:VJP188" location="'SY 2016-2017 REPORT'!A1" display="SY2016-2017 REPORT"/>
    <hyperlink ref="VJV188:VJX188" location="'SY 2016-2017 REPORT'!A1" display="SY2016-2017 REPORT"/>
    <hyperlink ref="VKD188:VKF188" location="'SY 2016-2017 REPORT'!A1" display="SY2016-2017 REPORT"/>
    <hyperlink ref="VKL188:VKN188" location="'SY 2016-2017 REPORT'!A1" display="SY2016-2017 REPORT"/>
    <hyperlink ref="VKT188:VKV188" location="'SY 2016-2017 REPORT'!A1" display="SY2016-2017 REPORT"/>
    <hyperlink ref="VLB188:VLD188" location="'SY 2016-2017 REPORT'!A1" display="SY2016-2017 REPORT"/>
    <hyperlink ref="VLJ188:VLL188" location="'SY 2016-2017 REPORT'!A1" display="SY2016-2017 REPORT"/>
    <hyperlink ref="VLR188:VLT188" location="'SY 2016-2017 REPORT'!A1" display="SY2016-2017 REPORT"/>
    <hyperlink ref="VLZ188:VMB188" location="'SY 2016-2017 REPORT'!A1" display="SY2016-2017 REPORT"/>
    <hyperlink ref="VMH188:VMJ188" location="'SY 2016-2017 REPORT'!A1" display="SY2016-2017 REPORT"/>
    <hyperlink ref="VMP188:VMR188" location="'SY 2016-2017 REPORT'!A1" display="SY2016-2017 REPORT"/>
    <hyperlink ref="VMX188:VMZ188" location="'SY 2016-2017 REPORT'!A1" display="SY2016-2017 REPORT"/>
    <hyperlink ref="VNF188:VNH188" location="'SY 2016-2017 REPORT'!A1" display="SY2016-2017 REPORT"/>
    <hyperlink ref="VNN188:VNP188" location="'SY 2016-2017 REPORT'!A1" display="SY2016-2017 REPORT"/>
    <hyperlink ref="VNV188:VNX188" location="'SY 2016-2017 REPORT'!A1" display="SY2016-2017 REPORT"/>
    <hyperlink ref="VOD188:VOF188" location="'SY 2016-2017 REPORT'!A1" display="SY2016-2017 REPORT"/>
    <hyperlink ref="VOL188:VON188" location="'SY 2016-2017 REPORT'!A1" display="SY2016-2017 REPORT"/>
    <hyperlink ref="VOT188:VOV188" location="'SY 2016-2017 REPORT'!A1" display="SY2016-2017 REPORT"/>
    <hyperlink ref="VPB188:VPD188" location="'SY 2016-2017 REPORT'!A1" display="SY2016-2017 REPORT"/>
    <hyperlink ref="VPJ188:VPL188" location="'SY 2016-2017 REPORT'!A1" display="SY2016-2017 REPORT"/>
    <hyperlink ref="VPR188:VPT188" location="'SY 2016-2017 REPORT'!A1" display="SY2016-2017 REPORT"/>
    <hyperlink ref="VPZ188:VQB188" location="'SY 2016-2017 REPORT'!A1" display="SY2016-2017 REPORT"/>
    <hyperlink ref="VQH188:VQJ188" location="'SY 2016-2017 REPORT'!A1" display="SY2016-2017 REPORT"/>
    <hyperlink ref="VQP188:VQR188" location="'SY 2016-2017 REPORT'!A1" display="SY2016-2017 REPORT"/>
    <hyperlink ref="VQX188:VQZ188" location="'SY 2016-2017 REPORT'!A1" display="SY2016-2017 REPORT"/>
    <hyperlink ref="VRF188:VRH188" location="'SY 2016-2017 REPORT'!A1" display="SY2016-2017 REPORT"/>
    <hyperlink ref="VRN188:VRP188" location="'SY 2016-2017 REPORT'!A1" display="SY2016-2017 REPORT"/>
    <hyperlink ref="VRV188:VRX188" location="'SY 2016-2017 REPORT'!A1" display="SY2016-2017 REPORT"/>
    <hyperlink ref="VSD188:VSF188" location="'SY 2016-2017 REPORT'!A1" display="SY2016-2017 REPORT"/>
    <hyperlink ref="VSL188:VSN188" location="'SY 2016-2017 REPORT'!A1" display="SY2016-2017 REPORT"/>
    <hyperlink ref="VST188:VSV188" location="'SY 2016-2017 REPORT'!A1" display="SY2016-2017 REPORT"/>
    <hyperlink ref="VTB188:VTD188" location="'SY 2016-2017 REPORT'!A1" display="SY2016-2017 REPORT"/>
    <hyperlink ref="VTJ188:VTL188" location="'SY 2016-2017 REPORT'!A1" display="SY2016-2017 REPORT"/>
    <hyperlink ref="VTR188:VTT188" location="'SY 2016-2017 REPORT'!A1" display="SY2016-2017 REPORT"/>
    <hyperlink ref="VTZ188:VUB188" location="'SY 2016-2017 REPORT'!A1" display="SY2016-2017 REPORT"/>
    <hyperlink ref="VUH188:VUJ188" location="'SY 2016-2017 REPORT'!A1" display="SY2016-2017 REPORT"/>
    <hyperlink ref="VUP188:VUR188" location="'SY 2016-2017 REPORT'!A1" display="SY2016-2017 REPORT"/>
    <hyperlink ref="VUX188:VUZ188" location="'SY 2016-2017 REPORT'!A1" display="SY2016-2017 REPORT"/>
    <hyperlink ref="VVF188:VVH188" location="'SY 2016-2017 REPORT'!A1" display="SY2016-2017 REPORT"/>
    <hyperlink ref="VVN188:VVP188" location="'SY 2016-2017 REPORT'!A1" display="SY2016-2017 REPORT"/>
    <hyperlink ref="VVV188:VVX188" location="'SY 2016-2017 REPORT'!A1" display="SY2016-2017 REPORT"/>
    <hyperlink ref="VWD188:VWF188" location="'SY 2016-2017 REPORT'!A1" display="SY2016-2017 REPORT"/>
    <hyperlink ref="VWL188:VWN188" location="'SY 2016-2017 REPORT'!A1" display="SY2016-2017 REPORT"/>
    <hyperlink ref="VWT188:VWV188" location="'SY 2016-2017 REPORT'!A1" display="SY2016-2017 REPORT"/>
    <hyperlink ref="VXB188:VXD188" location="'SY 2016-2017 REPORT'!A1" display="SY2016-2017 REPORT"/>
    <hyperlink ref="VXJ188:VXL188" location="'SY 2016-2017 REPORT'!A1" display="SY2016-2017 REPORT"/>
    <hyperlink ref="VXR188:VXT188" location="'SY 2016-2017 REPORT'!A1" display="SY2016-2017 REPORT"/>
    <hyperlink ref="VXZ188:VYB188" location="'SY 2016-2017 REPORT'!A1" display="SY2016-2017 REPORT"/>
    <hyperlink ref="VYH188:VYJ188" location="'SY 2016-2017 REPORT'!A1" display="SY2016-2017 REPORT"/>
    <hyperlink ref="VYP188:VYR188" location="'SY 2016-2017 REPORT'!A1" display="SY2016-2017 REPORT"/>
    <hyperlink ref="VYX188:VYZ188" location="'SY 2016-2017 REPORT'!A1" display="SY2016-2017 REPORT"/>
    <hyperlink ref="VZF188:VZH188" location="'SY 2016-2017 REPORT'!A1" display="SY2016-2017 REPORT"/>
    <hyperlink ref="VZN188:VZP188" location="'SY 2016-2017 REPORT'!A1" display="SY2016-2017 REPORT"/>
    <hyperlink ref="VZV188:VZX188" location="'SY 2016-2017 REPORT'!A1" display="SY2016-2017 REPORT"/>
    <hyperlink ref="WAD188:WAF188" location="'SY 2016-2017 REPORT'!A1" display="SY2016-2017 REPORT"/>
    <hyperlink ref="WAL188:WAN188" location="'SY 2016-2017 REPORT'!A1" display="SY2016-2017 REPORT"/>
    <hyperlink ref="WAT188:WAV188" location="'SY 2016-2017 REPORT'!A1" display="SY2016-2017 REPORT"/>
    <hyperlink ref="WBB188:WBD188" location="'SY 2016-2017 REPORT'!A1" display="SY2016-2017 REPORT"/>
    <hyperlink ref="WBJ188:WBL188" location="'SY 2016-2017 REPORT'!A1" display="SY2016-2017 REPORT"/>
    <hyperlink ref="WBR188:WBT188" location="'SY 2016-2017 REPORT'!A1" display="SY2016-2017 REPORT"/>
    <hyperlink ref="WBZ188:WCB188" location="'SY 2016-2017 REPORT'!A1" display="SY2016-2017 REPORT"/>
    <hyperlink ref="WCH188:WCJ188" location="'SY 2016-2017 REPORT'!A1" display="SY2016-2017 REPORT"/>
    <hyperlink ref="WCP188:WCR188" location="'SY 2016-2017 REPORT'!A1" display="SY2016-2017 REPORT"/>
    <hyperlink ref="WCX188:WCZ188" location="'SY 2016-2017 REPORT'!A1" display="SY2016-2017 REPORT"/>
    <hyperlink ref="WDF188:WDH188" location="'SY 2016-2017 REPORT'!A1" display="SY2016-2017 REPORT"/>
    <hyperlink ref="WDN188:WDP188" location="'SY 2016-2017 REPORT'!A1" display="SY2016-2017 REPORT"/>
    <hyperlink ref="WDV188:WDX188" location="'SY 2016-2017 REPORT'!A1" display="SY2016-2017 REPORT"/>
    <hyperlink ref="WED188:WEF188" location="'SY 2016-2017 REPORT'!A1" display="SY2016-2017 REPORT"/>
    <hyperlink ref="WEL188:WEN188" location="'SY 2016-2017 REPORT'!A1" display="SY2016-2017 REPORT"/>
    <hyperlink ref="WET188:WEV188" location="'SY 2016-2017 REPORT'!A1" display="SY2016-2017 REPORT"/>
    <hyperlink ref="WFB188:WFD188" location="'SY 2016-2017 REPORT'!A1" display="SY2016-2017 REPORT"/>
    <hyperlink ref="WFJ188:WFL188" location="'SY 2016-2017 REPORT'!A1" display="SY2016-2017 REPORT"/>
    <hyperlink ref="WFR188:WFT188" location="'SY 2016-2017 REPORT'!A1" display="SY2016-2017 REPORT"/>
    <hyperlink ref="WFZ188:WGB188" location="'SY 2016-2017 REPORT'!A1" display="SY2016-2017 REPORT"/>
    <hyperlink ref="WGH188:WGJ188" location="'SY 2016-2017 REPORT'!A1" display="SY2016-2017 REPORT"/>
    <hyperlink ref="WGP188:WGR188" location="'SY 2016-2017 REPORT'!A1" display="SY2016-2017 REPORT"/>
    <hyperlink ref="WGX188:WGZ188" location="'SY 2016-2017 REPORT'!A1" display="SY2016-2017 REPORT"/>
    <hyperlink ref="WHF188:WHH188" location="'SY 2016-2017 REPORT'!A1" display="SY2016-2017 REPORT"/>
    <hyperlink ref="WHN188:WHP188" location="'SY 2016-2017 REPORT'!A1" display="SY2016-2017 REPORT"/>
    <hyperlink ref="WHV188:WHX188" location="'SY 2016-2017 REPORT'!A1" display="SY2016-2017 REPORT"/>
    <hyperlink ref="WID188:WIF188" location="'SY 2016-2017 REPORT'!A1" display="SY2016-2017 REPORT"/>
    <hyperlink ref="WIL188:WIN188" location="'SY 2016-2017 REPORT'!A1" display="SY2016-2017 REPORT"/>
    <hyperlink ref="WIT188:WIV188" location="'SY 2016-2017 REPORT'!A1" display="SY2016-2017 REPORT"/>
    <hyperlink ref="WJB188:WJD188" location="'SY 2016-2017 REPORT'!A1" display="SY2016-2017 REPORT"/>
    <hyperlink ref="WJJ188:WJL188" location="'SY 2016-2017 REPORT'!A1" display="SY2016-2017 REPORT"/>
    <hyperlink ref="WJR188:WJT188" location="'SY 2016-2017 REPORT'!A1" display="SY2016-2017 REPORT"/>
    <hyperlink ref="WJZ188:WKB188" location="'SY 2016-2017 REPORT'!A1" display="SY2016-2017 REPORT"/>
    <hyperlink ref="WKH188:WKJ188" location="'SY 2016-2017 REPORT'!A1" display="SY2016-2017 REPORT"/>
    <hyperlink ref="WKP188:WKR188" location="'SY 2016-2017 REPORT'!A1" display="SY2016-2017 REPORT"/>
    <hyperlink ref="WKX188:WKZ188" location="'SY 2016-2017 REPORT'!A1" display="SY2016-2017 REPORT"/>
    <hyperlink ref="WLF188:WLH188" location="'SY 2016-2017 REPORT'!A1" display="SY2016-2017 REPORT"/>
    <hyperlink ref="WLN188:WLP188" location="'SY 2016-2017 REPORT'!A1" display="SY2016-2017 REPORT"/>
    <hyperlink ref="WLV188:WLX188" location="'SY 2016-2017 REPORT'!A1" display="SY2016-2017 REPORT"/>
    <hyperlink ref="WMD188:WMF188" location="'SY 2016-2017 REPORT'!A1" display="SY2016-2017 REPORT"/>
    <hyperlink ref="WML188:WMN188" location="'SY 2016-2017 REPORT'!A1" display="SY2016-2017 REPORT"/>
    <hyperlink ref="WMT188:WMV188" location="'SY 2016-2017 REPORT'!A1" display="SY2016-2017 REPORT"/>
    <hyperlink ref="WNB188:WND188" location="'SY 2016-2017 REPORT'!A1" display="SY2016-2017 REPORT"/>
    <hyperlink ref="WNJ188:WNL188" location="'SY 2016-2017 REPORT'!A1" display="SY2016-2017 REPORT"/>
    <hyperlink ref="WNR188:WNT188" location="'SY 2016-2017 REPORT'!A1" display="SY2016-2017 REPORT"/>
    <hyperlink ref="WNZ188:WOB188" location="'SY 2016-2017 REPORT'!A1" display="SY2016-2017 REPORT"/>
    <hyperlink ref="WOH188:WOJ188" location="'SY 2016-2017 REPORT'!A1" display="SY2016-2017 REPORT"/>
    <hyperlink ref="WOP188:WOR188" location="'SY 2016-2017 REPORT'!A1" display="SY2016-2017 REPORT"/>
    <hyperlink ref="WOX188:WOZ188" location="'SY 2016-2017 REPORT'!A1" display="SY2016-2017 REPORT"/>
    <hyperlink ref="WPF188:WPH188" location="'SY 2016-2017 REPORT'!A1" display="SY2016-2017 REPORT"/>
    <hyperlink ref="WPN188:WPP188" location="'SY 2016-2017 REPORT'!A1" display="SY2016-2017 REPORT"/>
    <hyperlink ref="WPV188:WPX188" location="'SY 2016-2017 REPORT'!A1" display="SY2016-2017 REPORT"/>
    <hyperlink ref="WQD188:WQF188" location="'SY 2016-2017 REPORT'!A1" display="SY2016-2017 REPORT"/>
    <hyperlink ref="WQL188:WQN188" location="'SY 2016-2017 REPORT'!A1" display="SY2016-2017 REPORT"/>
    <hyperlink ref="WQT188:WQV188" location="'SY 2016-2017 REPORT'!A1" display="SY2016-2017 REPORT"/>
    <hyperlink ref="WRB188:WRD188" location="'SY 2016-2017 REPORT'!A1" display="SY2016-2017 REPORT"/>
    <hyperlink ref="WRJ188:WRL188" location="'SY 2016-2017 REPORT'!A1" display="SY2016-2017 REPORT"/>
    <hyperlink ref="WRR188:WRT188" location="'SY 2016-2017 REPORT'!A1" display="SY2016-2017 REPORT"/>
    <hyperlink ref="WRZ188:WSB188" location="'SY 2016-2017 REPORT'!A1" display="SY2016-2017 REPORT"/>
    <hyperlink ref="WSH188:WSJ188" location="'SY 2016-2017 REPORT'!A1" display="SY2016-2017 REPORT"/>
    <hyperlink ref="WSP188:WSR188" location="'SY 2016-2017 REPORT'!A1" display="SY2016-2017 REPORT"/>
    <hyperlink ref="WSX188:WSZ188" location="'SY 2016-2017 REPORT'!A1" display="SY2016-2017 REPORT"/>
    <hyperlink ref="WTF188:WTH188" location="'SY 2016-2017 REPORT'!A1" display="SY2016-2017 REPORT"/>
    <hyperlink ref="WTN188:WTP188" location="'SY 2016-2017 REPORT'!A1" display="SY2016-2017 REPORT"/>
    <hyperlink ref="WTV188:WTX188" location="'SY 2016-2017 REPORT'!A1" display="SY2016-2017 REPORT"/>
    <hyperlink ref="WUD188:WUF188" location="'SY 2016-2017 REPORT'!A1" display="SY2016-2017 REPORT"/>
    <hyperlink ref="WUL188:WUN188" location="'SY 2016-2017 REPORT'!A1" display="SY2016-2017 REPORT"/>
    <hyperlink ref="WUT188:WUV188" location="'SY 2016-2017 REPORT'!A1" display="SY2016-2017 REPORT"/>
    <hyperlink ref="WVB188:WVD188" location="'SY 2016-2017 REPORT'!A1" display="SY2016-2017 REPORT"/>
    <hyperlink ref="WVJ188:WVL188" location="'SY 2016-2017 REPORT'!A1" display="SY2016-2017 REPORT"/>
    <hyperlink ref="WVR188:WVT188" location="'SY 2016-2017 REPORT'!A1" display="SY2016-2017 REPORT"/>
    <hyperlink ref="WVZ188:WWB188" location="'SY 2016-2017 REPORT'!A1" display="SY2016-2017 REPORT"/>
    <hyperlink ref="WWH188:WWJ188" location="'SY 2016-2017 REPORT'!A1" display="SY2016-2017 REPORT"/>
    <hyperlink ref="WWP188:WWR188" location="'SY 2016-2017 REPORT'!A1" display="SY2016-2017 REPORT"/>
    <hyperlink ref="WWX188:WWZ188" location="'SY 2016-2017 REPORT'!A1" display="SY2016-2017 REPORT"/>
    <hyperlink ref="WXF188:WXH188" location="'SY 2016-2017 REPORT'!A1" display="SY2016-2017 REPORT"/>
    <hyperlink ref="WXN188:WXP188" location="'SY 2016-2017 REPORT'!A1" display="SY2016-2017 REPORT"/>
    <hyperlink ref="WXV188:WXX188" location="'SY 2016-2017 REPORT'!A1" display="SY2016-2017 REPORT"/>
    <hyperlink ref="WYD188:WYF188" location="'SY 2016-2017 REPORT'!A1" display="SY2016-2017 REPORT"/>
    <hyperlink ref="WYL188:WYN188" location="'SY 2016-2017 REPORT'!A1" display="SY2016-2017 REPORT"/>
    <hyperlink ref="WYT188:WYV188" location="'SY 2016-2017 REPORT'!A1" display="SY2016-2017 REPORT"/>
    <hyperlink ref="WZB188:WZD188" location="'SY 2016-2017 REPORT'!A1" display="SY2016-2017 REPORT"/>
    <hyperlink ref="WZJ188:WZL188" location="'SY 2016-2017 REPORT'!A1" display="SY2016-2017 REPORT"/>
    <hyperlink ref="WZR188:WZT188" location="'SY 2016-2017 REPORT'!A1" display="SY2016-2017 REPORT"/>
    <hyperlink ref="WZZ188:XAB188" location="'SY 2016-2017 REPORT'!A1" display="SY2016-2017 REPORT"/>
    <hyperlink ref="XAH188:XAJ188" location="'SY 2016-2017 REPORT'!A1" display="SY2016-2017 REPORT"/>
    <hyperlink ref="XAP188:XAR188" location="'SY 2016-2017 REPORT'!A1" display="SY2016-2017 REPORT"/>
    <hyperlink ref="XAX188:XAZ188" location="'SY 2016-2017 REPORT'!A1" display="SY2016-2017 REPORT"/>
    <hyperlink ref="XBF188:XBH188" location="'SY 2016-2017 REPORT'!A1" display="SY2016-2017 REPORT"/>
    <hyperlink ref="XBN188:XBP188" location="'SY 2016-2017 REPORT'!A1" display="SY2016-2017 REPORT"/>
    <hyperlink ref="XBV188:XBX188" location="'SY 2016-2017 REPORT'!A1" display="SY2016-2017 REPORT"/>
    <hyperlink ref="XCD188:XCF188" location="'SY 2016-2017 REPORT'!A1" display="SY2016-2017 REPORT"/>
    <hyperlink ref="XCL188:XCN188" location="'SY 2016-2017 REPORT'!A1" display="SY2016-2017 REPORT"/>
    <hyperlink ref="XCT188:XCV188" location="'SY 2016-2017 REPORT'!A1" display="SY2016-2017 REPORT"/>
    <hyperlink ref="XDB188:XDD188" location="'SY 2016-2017 REPORT'!A1" display="SY2016-2017 REPORT"/>
    <hyperlink ref="XDJ188:XDL188" location="'SY 2016-2017 REPORT'!A1" display="SY2016-2017 REPORT"/>
    <hyperlink ref="XDR188:XDT188" location="'SY 2016-2017 REPORT'!A1" display="SY2016-2017 REPORT"/>
    <hyperlink ref="XDZ188:XEB188" location="'SY 2016-2017 REPORT'!A1" display="SY2016-2017 REPORT"/>
    <hyperlink ref="XEH188:XEJ188" location="'SY 2016-2017 REPORT'!A1" display="SY2016-2017 REPORT"/>
    <hyperlink ref="XEP188:XER188" location="'SY 2016-2017 REPORT'!A1" display="SY2016-2017 REPORT"/>
    <hyperlink ref="XEX188:XEZ188" location="'SY 2016-2017 REPORT'!A1" display="SY2016-2017 REPORT"/>
  </hyperlinks>
  <pageMargins left="0.7" right="0.7" top="0.75" bottom="0.75" header="0.3" footer="0.3"/>
  <pageSetup scale="8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46B2A1-F59A-499D-959F-A0B72DD4A575}">
  <ds:schemaRefs>
    <ds:schemaRef ds:uri="http://schemas.microsoft.com/sharepoint/v3/contenttype/forms"/>
  </ds:schemaRefs>
</ds:datastoreItem>
</file>

<file path=customXml/itemProps2.xml><?xml version="1.0" encoding="utf-8"?>
<ds:datastoreItem xmlns:ds="http://schemas.openxmlformats.org/officeDocument/2006/customXml" ds:itemID="{E486F7C0-79E5-4768-ACC4-8286DCD10978}">
  <ds:schemaRefs>
    <ds:schemaRef ds:uri="73fb875a-8af9-4255-b008-0995492d31cd"/>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947b21cd-4129-4b0f-8f05-4520d1faf544"/>
    <ds:schemaRef ds:uri="http://schemas.microsoft.com/office/2006/metadata/properties"/>
    <ds:schemaRef ds:uri="8234a2bc-a965-4db7-a609-b7f31165cdf1"/>
    <ds:schemaRef ds:uri="http://www.w3.org/XML/1998/namespace"/>
    <ds:schemaRef ds:uri="http://purl.org/dc/dcmitype/"/>
  </ds:schemaRefs>
</ds:datastoreItem>
</file>

<file path=customXml/itemProps3.xml><?xml version="1.0" encoding="utf-8"?>
<ds:datastoreItem xmlns:ds="http://schemas.openxmlformats.org/officeDocument/2006/customXml" ds:itemID="{3D9B8E25-614D-4664-8A45-0877EF0494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Unrounded Requirement Finder</vt:lpstr>
      <vt:lpstr>SY 23-24 Price Calculator</vt:lpstr>
      <vt:lpstr>SY 23-24 NonFederal Calculator</vt:lpstr>
      <vt:lpstr>SY 23-24 Split Calculator</vt:lpstr>
      <vt:lpstr>SY 2023-24 REPORT</vt:lpstr>
      <vt:lpstr>SY 22-23 Price Calculator</vt:lpstr>
      <vt:lpstr>SY 10-11 Price Calculator</vt:lpstr>
      <vt:lpstr>PLE Guidance</vt:lpstr>
      <vt:lpstr>2012-2013 Pricing table</vt:lpstr>
      <vt:lpstr>2011-12 Pricing table</vt:lpstr>
      <vt:lpstr>Instructions!Print_Area</vt:lpstr>
      <vt:lpstr>'PLE Guidance'!Print_Area</vt:lpstr>
      <vt:lpstr>'SY 10-11 Price Calculator'!Print_Area</vt:lpstr>
      <vt:lpstr>'SY 2023-24 REPORT'!Print_Area</vt:lpstr>
      <vt:lpstr>'SY 22-23 Price Calculator'!Print_Area</vt:lpstr>
      <vt:lpstr>'SY 23-24 NonFederal Calculator'!Print_Area</vt:lpstr>
      <vt:lpstr>'SY 23-24 Price Calculator'!Print_Area</vt:lpstr>
      <vt:lpstr>'SY 23-24 Split Calculator'!Print_Area</vt:lpstr>
      <vt:lpstr>'Unrounded Requirement Finder'!Print_Area</vt:lpstr>
      <vt:lpstr>'PLE Guidance'!SY_2017_18_Price_Calculator</vt:lpstr>
      <vt:lpstr>SY_2017_18_Price_Calculator</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2019-2020 Tool</dc:title>
  <dc:subject/>
  <dc:creator>Missouri Department of Elementary and Secondary Education</dc:creator>
  <cp:keywords>Paid Lunch Equity</cp:keywords>
  <dc:description/>
  <cp:lastModifiedBy>Herndon, Tabitha</cp:lastModifiedBy>
  <cp:revision/>
  <dcterms:created xsi:type="dcterms:W3CDTF">2011-05-25T19:12:04Z</dcterms:created>
  <dcterms:modified xsi:type="dcterms:W3CDTF">2023-06-01T13:11:20Z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y fmtid="{D5CDD505-2E9C-101B-9397-08002B2CF9AE}" pid="10" name="_dlc_DocIdItemGuid">
    <vt:lpwstr>d0143834-2824-4ddb-b815-fe8c418a66cb</vt:lpwstr>
  </property>
  <property fmtid="{D5CDD505-2E9C-101B-9397-08002B2CF9AE}" pid="11" name="_dlc_DocId">
    <vt:lpwstr>TAJ556MMHHRD-1196466982-2001</vt:lpwstr>
  </property>
  <property fmtid="{D5CDD505-2E9C-101B-9397-08002B2CF9AE}" pid="12" name="_dlc_DocIdUrl">
    <vt:lpwstr>https://fncspro.usda.net/collaboration/pmos/_layouts/15/DocIdRedir.aspx?ID=TAJ556MMHHRD-1196466982-2001, TAJ556MMHHRD-1196466982-2001</vt:lpwstr>
  </property>
  <property fmtid="{D5CDD505-2E9C-101B-9397-08002B2CF9AE}" pid="13" name="MediaServiceImageTags">
    <vt:lpwstr/>
  </property>
</Properties>
</file>