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43435CE1-D706-473D-89BB-B9F305BE47EE}" xr6:coauthVersionLast="36" xr6:coauthVersionMax="36" xr10:uidLastSave="{00000000-0000-0000-0000-000000000000}"/>
  <bookViews>
    <workbookView xWindow="0" yWindow="0" windowWidth="20520" windowHeight="9435" xr2:uid="{00000000-000D-0000-FFFF-FFFF00000000}"/>
  </bookViews>
  <sheets>
    <sheet name="Tools for Schoo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K9" i="1" s="1"/>
  <c r="O9" i="1" s="1"/>
  <c r="G7" i="1" l="1"/>
  <c r="K7" i="1" s="1"/>
  <c r="O7" i="1" s="1"/>
  <c r="G6" i="1"/>
  <c r="K6" i="1" s="1"/>
  <c r="O6" i="1" s="1"/>
  <c r="G4" i="1"/>
  <c r="K4" i="1" s="1"/>
  <c r="O4" i="1" s="1"/>
  <c r="O11" i="1" l="1"/>
  <c r="O13" i="1" s="1"/>
</calcChain>
</file>

<file path=xl/sharedStrings.xml><?xml version="1.0" encoding="utf-8"?>
<sst xmlns="http://schemas.openxmlformats.org/spreadsheetml/2006/main" count="54" uniqueCount="29">
  <si>
    <t>X</t>
  </si>
  <si>
    <t>=</t>
  </si>
  <si>
    <t>÷</t>
  </si>
  <si>
    <t>Total Finshed Cases</t>
  </si>
  <si>
    <t>Total #'s of Cheese needed</t>
  </si>
  <si>
    <t>Cheese Filled Sticks and Sandwiches</t>
  </si>
  <si>
    <t>Cheese Filled Pasta</t>
  </si>
  <si>
    <t>Servings needed per menu placement</t>
  </si>
  <si>
    <t>Serving Size</t>
  </si>
  <si>
    <t>Times on menu / year</t>
  </si>
  <si>
    <t>Total Servings per year</t>
  </si>
  <si>
    <t>Servings per Case</t>
  </si>
  <si>
    <t xml:space="preserve">2 oz. </t>
  </si>
  <si>
    <t>4 oz.</t>
  </si>
  <si>
    <t>4.15 oz.</t>
  </si>
  <si>
    <t>4.6 oz.</t>
  </si>
  <si>
    <t>#'s of Cheese / Case</t>
  </si>
  <si>
    <t>Total Cases Needed</t>
  </si>
  <si>
    <t xml:space="preserve"> </t>
  </si>
  <si>
    <t>Total Diversion Lbs. Required</t>
  </si>
  <si>
    <t>Classic Delight Product Number and Description</t>
  </si>
  <si>
    <t xml:space="preserve">For Assistance, please call Dan Grout at 208-631-2809 or call your KeyImapact Sales Representative.
</t>
  </si>
  <si>
    <t>A33045 Whole Grain Mozzarella filled Breadstick - Bulk</t>
  </si>
  <si>
    <t xml:space="preserve">Calzones and STUFFWICH® </t>
  </si>
  <si>
    <t>A80441 Whole Grain Cheese Sandwich STUFFWICH®  - IW</t>
  </si>
  <si>
    <t>All Cheese Products use 110244 - Cheese, Mozzarella, LM, PT SKM, UNFZ PROC PK</t>
  </si>
  <si>
    <t>110244 is ordered in WBSCM by the pound</t>
  </si>
  <si>
    <t>425 Whole Grain Medium Square Ravioli</t>
  </si>
  <si>
    <t>126 Whole Grain Mozzarella Cheese Lasagna Rollup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</si>
</sst>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wrapText="1"/>
    </xf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Protection="1"/>
    <xf numFmtId="0" fontId="0" fillId="2" borderId="0" xfId="0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4" fillId="0" borderId="0" xfId="0" applyFont="1" applyAlignment="1" applyProtection="1">
      <alignment horizontal="center" wrapText="1"/>
    </xf>
    <xf numFmtId="0" fontId="1" fillId="0" borderId="0" xfId="0" applyFont="1" applyProtection="1"/>
    <xf numFmtId="0" fontId="0" fillId="2" borderId="0" xfId="0" applyFill="1" applyBorder="1" applyAlignment="1" applyProtection="1">
      <alignment wrapText="1"/>
      <protection locked="0"/>
    </xf>
    <xf numFmtId="2" fontId="0" fillId="0" borderId="6" xfId="0" applyNumberFormat="1" applyBorder="1" applyProtection="1"/>
    <xf numFmtId="2" fontId="0" fillId="2" borderId="7" xfId="0" applyNumberFormat="1" applyFill="1" applyBorder="1" applyProtection="1"/>
    <xf numFmtId="2" fontId="0" fillId="0" borderId="8" xfId="0" applyNumberFormat="1" applyBorder="1" applyProtection="1"/>
    <xf numFmtId="2" fontId="0" fillId="0" borderId="1" xfId="0" applyNumberFormat="1" applyBorder="1" applyProtection="1"/>
    <xf numFmtId="2" fontId="0" fillId="2" borderId="0" xfId="0" applyNumberFormat="1" applyFill="1" applyBorder="1" applyProtection="1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Fill="1"/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0</xdr:row>
      <xdr:rowOff>0</xdr:rowOff>
    </xdr:from>
    <xdr:to>
      <xdr:col>0</xdr:col>
      <xdr:colOff>4084492</xdr:colOff>
      <xdr:row>1</xdr:row>
      <xdr:rowOff>9462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8A1A12-38D3-4472-ABDE-02046EF5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0"/>
          <a:ext cx="1884217" cy="1066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C4" sqref="C4"/>
    </sheetView>
  </sheetViews>
  <sheetFormatPr defaultColWidth="8.73046875" defaultRowHeight="14.25" x14ac:dyDescent="0.45"/>
  <cols>
    <col min="1" max="1" width="84.265625" style="41" customWidth="1"/>
    <col min="2" max="2" width="9.53125" style="28" customWidth="1"/>
    <col min="3" max="3" width="12.19921875" style="24" customWidth="1"/>
    <col min="4" max="4" width="2" style="24" customWidth="1"/>
    <col min="5" max="5" width="9.46484375" style="24" customWidth="1"/>
    <col min="6" max="6" width="2.265625" style="24" customWidth="1"/>
    <col min="7" max="7" width="10.73046875" style="24" customWidth="1"/>
    <col min="8" max="8" width="2.53125" style="24" customWidth="1"/>
    <col min="9" max="9" width="8.53125" style="24" customWidth="1"/>
    <col min="10" max="10" width="2.73046875" style="24" customWidth="1"/>
    <col min="11" max="11" width="12.796875" style="25" customWidth="1"/>
    <col min="12" max="12" width="2.46484375" style="25" customWidth="1"/>
    <col min="13" max="13" width="10.53125" style="25" customWidth="1"/>
    <col min="14" max="14" width="2.53125" style="25" customWidth="1"/>
    <col min="15" max="15" width="15.265625" style="25" customWidth="1"/>
    <col min="16" max="16384" width="8.73046875" style="25"/>
  </cols>
  <sheetData>
    <row r="1" spans="1:15" ht="83.25" customHeight="1" thickBot="1" x14ac:dyDescent="0.5">
      <c r="A1" s="43"/>
      <c r="B1" s="44"/>
      <c r="C1" s="45"/>
      <c r="E1" s="46" t="s">
        <v>21</v>
      </c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60.75" customHeight="1" thickBot="1" x14ac:dyDescent="0.5">
      <c r="A2" s="26" t="s">
        <v>20</v>
      </c>
      <c r="B2" s="27" t="s">
        <v>8</v>
      </c>
      <c r="C2" s="27" t="s">
        <v>7</v>
      </c>
      <c r="D2" s="27"/>
      <c r="E2" s="27" t="s">
        <v>9</v>
      </c>
      <c r="F2" s="2"/>
      <c r="G2" s="3" t="s">
        <v>10</v>
      </c>
      <c r="H2" s="3"/>
      <c r="I2" s="2" t="s">
        <v>11</v>
      </c>
      <c r="J2" s="2"/>
      <c r="K2" s="2" t="s">
        <v>3</v>
      </c>
      <c r="L2" s="2"/>
      <c r="M2" s="3" t="s">
        <v>16</v>
      </c>
      <c r="N2" s="3"/>
      <c r="O2" s="3" t="s">
        <v>4</v>
      </c>
    </row>
    <row r="3" spans="1:15" ht="20.2" customHeight="1" x14ac:dyDescent="0.45">
      <c r="A3" s="29" t="s">
        <v>5</v>
      </c>
      <c r="B3" s="30"/>
      <c r="C3" s="30"/>
      <c r="D3" s="30"/>
      <c r="E3" s="30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20.2" customHeight="1" x14ac:dyDescent="0.5">
      <c r="A4" s="42" t="s">
        <v>22</v>
      </c>
      <c r="B4" s="31" t="s">
        <v>12</v>
      </c>
      <c r="C4" s="1">
        <v>0</v>
      </c>
      <c r="D4" s="32" t="s">
        <v>0</v>
      </c>
      <c r="E4" s="1">
        <v>0</v>
      </c>
      <c r="F4" s="6" t="s">
        <v>1</v>
      </c>
      <c r="G4" s="7">
        <f t="shared" ref="G4:G6" si="0">C4*E4</f>
        <v>0</v>
      </c>
      <c r="H4" s="8" t="s">
        <v>2</v>
      </c>
      <c r="I4" s="7">
        <v>112</v>
      </c>
      <c r="J4" s="6" t="s">
        <v>1</v>
      </c>
      <c r="K4" s="9">
        <f t="shared" ref="K4" si="1">ROUNDUP(G4/I4,0)</f>
        <v>0</v>
      </c>
      <c r="L4" s="6" t="s">
        <v>0</v>
      </c>
      <c r="M4" s="22">
        <v>7</v>
      </c>
      <c r="N4" s="6" t="s">
        <v>1</v>
      </c>
      <c r="O4" s="19">
        <f t="shared" ref="O4" si="2">ROUNDUP(K4*M4,0)</f>
        <v>0</v>
      </c>
    </row>
    <row r="5" spans="1:15" ht="20.2" customHeight="1" x14ac:dyDescent="0.5">
      <c r="A5" s="36" t="s">
        <v>6</v>
      </c>
      <c r="B5" s="34"/>
      <c r="C5" s="18" t="s">
        <v>18</v>
      </c>
      <c r="D5" s="35"/>
      <c r="E5" s="18"/>
      <c r="F5" s="11"/>
      <c r="G5" s="10"/>
      <c r="H5" s="12"/>
      <c r="I5" s="10"/>
      <c r="J5" s="11"/>
      <c r="K5" s="13"/>
      <c r="L5" s="11"/>
      <c r="M5" s="23"/>
      <c r="N5" s="11"/>
      <c r="O5" s="20"/>
    </row>
    <row r="6" spans="1:15" ht="20.2" customHeight="1" x14ac:dyDescent="0.5">
      <c r="A6" s="42" t="s">
        <v>28</v>
      </c>
      <c r="B6" s="31" t="s">
        <v>14</v>
      </c>
      <c r="C6" s="1">
        <v>0</v>
      </c>
      <c r="D6" s="32" t="s">
        <v>0</v>
      </c>
      <c r="E6" s="1">
        <v>0</v>
      </c>
      <c r="F6" s="6" t="s">
        <v>1</v>
      </c>
      <c r="G6" s="7">
        <f t="shared" si="0"/>
        <v>0</v>
      </c>
      <c r="H6" s="8" t="s">
        <v>2</v>
      </c>
      <c r="I6" s="7">
        <v>110</v>
      </c>
      <c r="J6" s="6" t="s">
        <v>1</v>
      </c>
      <c r="K6" s="9">
        <f t="shared" ref="K6" si="3">ROUNDUP(G6/I6,0)</f>
        <v>0</v>
      </c>
      <c r="L6" s="6" t="s">
        <v>0</v>
      </c>
      <c r="M6" s="22">
        <v>10.71</v>
      </c>
      <c r="N6" s="6" t="s">
        <v>1</v>
      </c>
      <c r="O6" s="19">
        <f t="shared" ref="O6" si="4">ROUNDUP(K6*M6,0)</f>
        <v>0</v>
      </c>
    </row>
    <row r="7" spans="1:15" ht="20.2" customHeight="1" x14ac:dyDescent="0.5">
      <c r="A7" s="42" t="s">
        <v>27</v>
      </c>
      <c r="B7" s="31" t="s">
        <v>15</v>
      </c>
      <c r="C7" s="1">
        <v>0</v>
      </c>
      <c r="D7" s="32" t="s">
        <v>0</v>
      </c>
      <c r="E7" s="1">
        <v>0</v>
      </c>
      <c r="F7" s="6" t="s">
        <v>1</v>
      </c>
      <c r="G7" s="7">
        <f>C7*E7</f>
        <v>0</v>
      </c>
      <c r="H7" s="8" t="s">
        <v>2</v>
      </c>
      <c r="I7" s="7">
        <v>70</v>
      </c>
      <c r="J7" s="6" t="s">
        <v>1</v>
      </c>
      <c r="K7" s="9">
        <f>ROUNDUP(G7/I7,0)</f>
        <v>0</v>
      </c>
      <c r="L7" s="6" t="s">
        <v>0</v>
      </c>
      <c r="M7" s="22">
        <v>8.15</v>
      </c>
      <c r="N7" s="6" t="s">
        <v>1</v>
      </c>
      <c r="O7" s="19">
        <f>ROUNDUP(K7*M7,0)</f>
        <v>0</v>
      </c>
    </row>
    <row r="8" spans="1:15" ht="20.2" customHeight="1" x14ac:dyDescent="0.5">
      <c r="A8" s="33" t="s">
        <v>23</v>
      </c>
      <c r="B8" s="34"/>
      <c r="C8" s="18" t="s">
        <v>18</v>
      </c>
      <c r="D8" s="35"/>
      <c r="E8" s="18"/>
      <c r="F8" s="11"/>
      <c r="G8" s="10"/>
      <c r="H8" s="12"/>
      <c r="I8" s="10"/>
      <c r="J8" s="11"/>
      <c r="K8" s="13"/>
      <c r="L8" s="11"/>
      <c r="M8" s="23"/>
      <c r="N8" s="11"/>
      <c r="O8" s="20"/>
    </row>
    <row r="9" spans="1:15" ht="20.2" customHeight="1" x14ac:dyDescent="0.5">
      <c r="A9" s="42" t="s">
        <v>24</v>
      </c>
      <c r="B9" s="31" t="s">
        <v>13</v>
      </c>
      <c r="C9" s="1">
        <v>0</v>
      </c>
      <c r="D9" s="32" t="s">
        <v>0</v>
      </c>
      <c r="E9" s="1">
        <v>0</v>
      </c>
      <c r="F9" s="6" t="s">
        <v>1</v>
      </c>
      <c r="G9" s="7">
        <f>C9*E9</f>
        <v>0</v>
      </c>
      <c r="H9" s="8" t="s">
        <v>2</v>
      </c>
      <c r="I9" s="7">
        <v>128</v>
      </c>
      <c r="J9" s="6" t="s">
        <v>1</v>
      </c>
      <c r="K9" s="9">
        <f>ROUNDUP(G9/I9,0)</f>
        <v>0</v>
      </c>
      <c r="L9" s="6" t="s">
        <v>0</v>
      </c>
      <c r="M9" s="22">
        <v>15.84</v>
      </c>
      <c r="N9" s="6" t="s">
        <v>1</v>
      </c>
      <c r="O9" s="19">
        <f>ROUNDUP(K9*M9,0)</f>
        <v>0</v>
      </c>
    </row>
    <row r="10" spans="1:15" ht="18.399999999999999" thickBot="1" x14ac:dyDescent="0.6">
      <c r="A10" s="37" t="s">
        <v>18</v>
      </c>
      <c r="F10" s="14"/>
      <c r="G10" s="14"/>
      <c r="H10" s="14"/>
      <c r="I10" s="14"/>
      <c r="J10" s="14"/>
      <c r="K10" s="15"/>
      <c r="L10" s="15"/>
      <c r="M10" s="15"/>
      <c r="N10" s="16"/>
      <c r="O10" s="21" t="s">
        <v>18</v>
      </c>
    </row>
    <row r="11" spans="1:15" ht="42.4" thickBot="1" x14ac:dyDescent="0.7">
      <c r="A11" s="38" t="s">
        <v>25</v>
      </c>
      <c r="F11" s="14"/>
      <c r="G11" s="14"/>
      <c r="H11" s="14"/>
      <c r="I11" s="14"/>
      <c r="J11" s="14"/>
      <c r="K11" s="17" t="s">
        <v>19</v>
      </c>
      <c r="L11" s="15"/>
      <c r="M11" s="15"/>
      <c r="N11" s="16"/>
      <c r="O11" s="21">
        <f>SUM(O4:O9)</f>
        <v>0</v>
      </c>
    </row>
    <row r="12" spans="1:15" ht="16.149999999999999" thickBot="1" x14ac:dyDescent="0.55000000000000004">
      <c r="A12" s="39"/>
      <c r="F12" s="14"/>
      <c r="G12" s="14"/>
      <c r="H12" s="14"/>
      <c r="I12" s="14"/>
      <c r="J12" s="14"/>
      <c r="K12" s="15"/>
      <c r="L12" s="15"/>
      <c r="M12" s="15"/>
      <c r="N12" s="16"/>
      <c r="O12" s="21" t="s">
        <v>18</v>
      </c>
    </row>
    <row r="13" spans="1:15" ht="21.4" thickBot="1" x14ac:dyDescent="0.7">
      <c r="A13" s="40" t="s">
        <v>26</v>
      </c>
      <c r="F13" s="14"/>
      <c r="G13" s="14"/>
      <c r="H13" s="14"/>
      <c r="I13" s="14"/>
      <c r="J13" s="14"/>
      <c r="K13" s="17" t="s">
        <v>17</v>
      </c>
      <c r="L13" s="15"/>
      <c r="M13" s="15"/>
      <c r="N13" s="15"/>
      <c r="O13" s="21">
        <f>ROUNDUP(O11/48,0)</f>
        <v>0</v>
      </c>
    </row>
    <row r="14" spans="1:15" x14ac:dyDescent="0.45">
      <c r="F14" s="14"/>
      <c r="G14" s="14"/>
      <c r="H14" s="14"/>
      <c r="I14" s="14"/>
      <c r="J14" s="14"/>
      <c r="K14" s="15"/>
      <c r="L14" s="15"/>
      <c r="M14" s="15"/>
      <c r="N14" s="15"/>
      <c r="O14" s="15"/>
    </row>
  </sheetData>
  <sheetProtection algorithmName="SHA-512" hashValue="W7cmOnRRwWpv7ibXzw1W6Rr3qN40GAHfXzevukMVyWrdC38NFT5+4GRm8CHn6B+JawzhI751YiMREwP0qLPQSw==" saltValue="Pewgi0u01XujhX8HfnZvOw==" spinCount="100000" sheet="1"/>
  <mergeCells count="2">
    <mergeCell ref="A1:C1"/>
    <mergeCell ref="E1:O1"/>
  </mergeCells>
  <printOptions horizontalCentered="1" verticalCentered="1" gridLines="1"/>
  <pageMargins left="0.1" right="0.1" top="0.4" bottom="0.4" header="0.3" footer="0.3"/>
  <pageSetup scale="72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Tools for Schools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System Setup</dc:creator>
  <cp:lastModifiedBy>McCullick, Ronda</cp:lastModifiedBy>
  <cp:lastPrinted>2019-11-06T19:44:05Z</cp:lastPrinted>
  <dcterms:created xsi:type="dcterms:W3CDTF">2014-02-11T20:50:41Z</dcterms:created>
  <dcterms:modified xsi:type="dcterms:W3CDTF">2023-12-01T15:57:18Z</dcterms:modified>
</cp:coreProperties>
</file>