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Food and Nutrition Services\Donated Foods\Processing Packet 24-25\Commodity Calculators\"/>
    </mc:Choice>
  </mc:AlternateContent>
  <xr:revisionPtr revIDLastSave="0" documentId="8_{D31122EA-66C3-4D48-8798-9EF995D183A3}" xr6:coauthVersionLast="47" xr6:coauthVersionMax="47" xr10:uidLastSave="{00000000-0000-0000-0000-000000000000}"/>
  <bookViews>
    <workbookView xWindow="-120" yWindow="-120" windowWidth="29040" windowHeight="16440" tabRatio="868" xr2:uid="{00000000-000D-0000-FFFF-FFFF00000000}"/>
  </bookViews>
  <sheets>
    <sheet name="110244 Mozz Revised" sheetId="3" r:id="rId1"/>
    <sheet name="110244 Mozz All" sheetId="1" r:id="rId2"/>
    <sheet name="Products sold" sheetId="2" r:id="rId3"/>
  </sheets>
  <definedNames>
    <definedName name="_12CUT">#REF!</definedName>
    <definedName name="_12KM">#REF!</definedName>
    <definedName name="_12NM1">#REF!</definedName>
    <definedName name="_12NME1">#REF!</definedName>
    <definedName name="_12NP1">#REF!</definedName>
    <definedName name="_12NS1">#REF!</definedName>
    <definedName name="_12NSUP1">#REF!</definedName>
    <definedName name="_12PBR">#REF!</definedName>
    <definedName name="_12PM">#REF!</definedName>
    <definedName name="_12PME">#REF!</definedName>
    <definedName name="_12PMP">#REF!</definedName>
    <definedName name="_12PMV">#REF!</definedName>
    <definedName name="_12PSUP">#REF!</definedName>
    <definedName name="_12RM">#REF!</definedName>
    <definedName name="_12RMA">#REF!</definedName>
    <definedName name="_12RME">#REF!</definedName>
    <definedName name="_12RMP">#REF!</definedName>
    <definedName name="_12RMS1">#REF!</definedName>
    <definedName name="_12RPSA">#REF!</definedName>
    <definedName name="_12RSRM">#REF!</definedName>
    <definedName name="_12RSUP">#REF!</definedName>
    <definedName name="_12SRBQ">#REF!</definedName>
    <definedName name="_12SRBV">#REF!</definedName>
    <definedName name="_12SRC">#REF!</definedName>
    <definedName name="_12SRM1">#REF!</definedName>
    <definedName name="_12SRWEICBR">#REF!</definedName>
    <definedName name="_12SRWEISC">#REF!</definedName>
    <definedName name="_12SRWEISC_3">#REF!</definedName>
    <definedName name="_12SRWEISME">#REF!</definedName>
    <definedName name="_12SRWEISP">#REF!</definedName>
    <definedName name="_12SRWEISP_3">#REF!</definedName>
    <definedName name="_12SRWEISUP">#REF!</definedName>
    <definedName name="_12WBR">#REF!</definedName>
    <definedName name="_12WEISC">#REF!</definedName>
    <definedName name="_12WEISC_3">#REF!</definedName>
    <definedName name="_12WEISP">#REF!</definedName>
    <definedName name="_12WEISP_3">#REF!</definedName>
    <definedName name="_12WEISSUP">#REF!</definedName>
    <definedName name="_14PBC">#REF!</definedName>
    <definedName name="_14PBCG">#REF!</definedName>
    <definedName name="_14SC">#REF!</definedName>
    <definedName name="_14SP">#REF!</definedName>
    <definedName name="_14WEISBC">#REF!</definedName>
    <definedName name="_14WEISBC_BULK">#REF!</definedName>
    <definedName name="_14WEISC">#REF!</definedName>
    <definedName name="_14WEISGC">#REF!</definedName>
    <definedName name="_14WEISGC_BULK">#REF!</definedName>
    <definedName name="_14WEISP">#REF!</definedName>
    <definedName name="_14WEISSUP">#REF!</definedName>
    <definedName name="_15RSRM">#REF!</definedName>
    <definedName name="_15RSRM1">#REF!</definedName>
    <definedName name="_15RSRMB">#REF!</definedName>
    <definedName name="_15RSRMP">#REF!</definedName>
    <definedName name="_16BFC">#REF!</definedName>
    <definedName name="_16BWFC">#REF!</definedName>
    <definedName name="_16PS">#REF!</definedName>
    <definedName name="_16PSFC_18">#REF!</definedName>
    <definedName name="_16PSNY">#REF!</definedName>
    <definedName name="_16PSP_18">#REF!</definedName>
    <definedName name="_16PSPNY">#REF!</definedName>
    <definedName name="_16RSRMTP1">#REF!</definedName>
    <definedName name="_16SRBRK">#REF!</definedName>
    <definedName name="_16SRGSP_18">#REF!</definedName>
    <definedName name="_16SRHW_17">#REF!</definedName>
    <definedName name="_16SRITS09">#REF!</definedName>
    <definedName name="_16SRM5CH">#REF!</definedName>
    <definedName name="_16SRM5CH1">#REF!</definedName>
    <definedName name="_16SRM5CHCN">#REF!</definedName>
    <definedName name="_16SRME_17">#REF!</definedName>
    <definedName name="_16SRMP_17">#REF!</definedName>
    <definedName name="_16SRSUP">#REF!</definedName>
    <definedName name="_16SRSUP_17">#REF!</definedName>
    <definedName name="_16SRSUPCN">#REF!</definedName>
    <definedName name="_16SSRSUP19">#REF!</definedName>
    <definedName name="_16SWMIQF">#REF!</definedName>
    <definedName name="_16SWMPIQF">#REF!</definedName>
    <definedName name="_16WFC">#REF!</definedName>
    <definedName name="_16WFC_IQF">#REF!</definedName>
    <definedName name="_16WHW2">#REF!</definedName>
    <definedName name="_16WPBS2">#REF!</definedName>
    <definedName name="_16WPS2">#REF!</definedName>
    <definedName name="_16WPS2_IQF">#REF!</definedName>
    <definedName name="_16WPSB2">#REF!</definedName>
    <definedName name="_16WPSBC">#REF!</definedName>
    <definedName name="_16WPSBQ">#REF!</definedName>
    <definedName name="_16WPSGC2">#REF!</definedName>
    <definedName name="_16WPSME">#REF!</definedName>
    <definedName name="_16WPSME2">#REF!</definedName>
    <definedName name="_16WPSME2_IQF">#REF!</definedName>
    <definedName name="_16WPSMED2">#REF!</definedName>
    <definedName name="_16WPSP2">#REF!</definedName>
    <definedName name="_16WPSP2_IQF">#REF!</definedName>
    <definedName name="_16WPSS2">#REF!</definedName>
    <definedName name="_16WPSTME2">#REF!</definedName>
    <definedName name="_16WPSTP3">#REF!</definedName>
    <definedName name="_16WPSTP3_IQF">#REF!</definedName>
    <definedName name="_16WPSTS2">#REF!</definedName>
    <definedName name="_16WRSRM">#REF!</definedName>
    <definedName name="_16WRSRM1">#REF!</definedName>
    <definedName name="_16WRSRMB">#REF!</definedName>
    <definedName name="_16WRSRMP">#REF!</definedName>
    <definedName name="_16WRSRMP1">#REF!</definedName>
    <definedName name="_16WRSRMTP1">#REF!</definedName>
    <definedName name="_16WRSRMTP2">#REF!</definedName>
    <definedName name="_16WSRBC">#REF!</definedName>
    <definedName name="_16WSRC2">#REF!</definedName>
    <definedName name="_16WSRFC">#REF!</definedName>
    <definedName name="_16WSRFC2">#REF!</definedName>
    <definedName name="_16WSRFCME2">#REF!</definedName>
    <definedName name="_16WSRFCTP2">#REF!</definedName>
    <definedName name="_16WSRME">#REF!</definedName>
    <definedName name="_16WSRME1">#REF!</definedName>
    <definedName name="_16WSRP2">#REF!</definedName>
    <definedName name="_16WSRPC">#REF!</definedName>
    <definedName name="_16WSRSUP">#REF!</definedName>
    <definedName name="_16WSRSUPCN">#REF!</definedName>
    <definedName name="_16WSUP2">#REF!</definedName>
    <definedName name="_18_OZ">#REF!</definedName>
    <definedName name="_2_SHELLS">#REF!</definedName>
    <definedName name="_22282BC">#REF!</definedName>
    <definedName name="_22283FC">#REF!</definedName>
    <definedName name="_22284P">#REF!</definedName>
    <definedName name="_22285SUP">#REF!</definedName>
    <definedName name="_22286BR">#REF!</definedName>
    <definedName name="_22287ME">#REF!</definedName>
    <definedName name="_22553FC">#REF!</definedName>
    <definedName name="_22554P">#REF!</definedName>
    <definedName name="_22555SUP">#REF!</definedName>
    <definedName name="_22556BR">#REF!</definedName>
    <definedName name="_22557ME">#REF!</definedName>
    <definedName name="_24CUTS">#REF!</definedName>
    <definedName name="_2WPS">#REF!</definedName>
    <definedName name="_3FB">#REF!</definedName>
    <definedName name="_401CM">#REF!</definedName>
    <definedName name="_401WARCH">#REF!</definedName>
    <definedName name="_401WCM15">#REF!</definedName>
    <definedName name="_401WCM2">#REF!</definedName>
    <definedName name="_401WCM75">#REF!</definedName>
    <definedName name="_401WMP2">#REF!</definedName>
    <definedName name="_401WMP2_BULK">#REF!</definedName>
    <definedName name="_401WMP75">#REF!</definedName>
    <definedName name="_401WMS2">#REF!</definedName>
    <definedName name="_401WTP">#REF!</definedName>
    <definedName name="_401WTP_BULK">#REF!</definedName>
    <definedName name="_401WTS">#REF!</definedName>
    <definedName name="_401WTS_BULK">#REF!</definedName>
    <definedName name="_40W5ARCH">#REF!</definedName>
    <definedName name="_40W5ARCH_BULK">#REF!</definedName>
    <definedName name="_40WGUM">#REF!</definedName>
    <definedName name="_40WRMNY2">#REF!</definedName>
    <definedName name="_40WRMNY2_BULK">#REF!</definedName>
    <definedName name="_40WRMP1NY2">#REF!</definedName>
    <definedName name="_40WRMP1NY2_BULK">#REF!</definedName>
    <definedName name="_40WRMTP3">#REF!</definedName>
    <definedName name="_40WSCARCH">#REF!</definedName>
    <definedName name="_40WSCARCH_BULK">#REF!</definedName>
    <definedName name="_40WSCM2">#REF!</definedName>
    <definedName name="_40WSCM2_BULK">#REF!</definedName>
    <definedName name="_40WSCMP2">#REF!</definedName>
    <definedName name="_40WSCMP2_BULK">#REF!</definedName>
    <definedName name="_40WUM2">#REF!</definedName>
    <definedName name="_40WUMP2">#REF!</definedName>
    <definedName name="_40WUMP2_BULK">#REF!</definedName>
    <definedName name="_5_INCH_RND_3_PK">#REF!</definedName>
    <definedName name="_5DD15RMA">#REF!</definedName>
    <definedName name="_5DD15RMPA">#REF!</definedName>
    <definedName name="_5DD1RM">#REF!</definedName>
    <definedName name="_5DD1RMA">#REF!</definedName>
    <definedName name="_5DDRM">#REF!</definedName>
    <definedName name="_5DDRMA">#REF!</definedName>
    <definedName name="_5DDRMA1">#REF!</definedName>
    <definedName name="_5DDRMP">#REF!</definedName>
    <definedName name="_5DDRMPA">#REF!</definedName>
    <definedName name="_5DDRMS">#REF!</definedName>
    <definedName name="_5DDRMSA">#REF!</definedName>
    <definedName name="_5DDRMSA1">#REF!</definedName>
    <definedName name="_5DDRPSA">#REF!</definedName>
    <definedName name="_5DDRPSA1">#REF!</definedName>
    <definedName name="_5GEC100">#REF!</definedName>
    <definedName name="_5RM1">#REF!</definedName>
    <definedName name="_5RMB">#REF!</definedName>
    <definedName name="_5RMB100">#REF!</definedName>
    <definedName name="_5RMNY">#REF!</definedName>
    <definedName name="_5RMP1">#REF!</definedName>
    <definedName name="_5RMTP100">#REF!</definedName>
    <definedName name="_5WRMB">#REF!</definedName>
    <definedName name="_5WRMB100">#REF!</definedName>
    <definedName name="_5WRMB300">#REF!</definedName>
    <definedName name="_5WRMNY2">#REF!</definedName>
    <definedName name="_5WRMP1NY2">#REF!</definedName>
    <definedName name="_5WRMSP">#REF!</definedName>
    <definedName name="_5WRMTP3">#REF!</definedName>
    <definedName name="_60FB">#REF!</definedName>
    <definedName name="_60FBA">#REF!</definedName>
    <definedName name="_60GFBA">#REF!</definedName>
    <definedName name="_60GUM">#REF!</definedName>
    <definedName name="_60UM">#REF!</definedName>
    <definedName name="_60UM_BULK">#REF!</definedName>
    <definedName name="_60UMA">#REF!</definedName>
    <definedName name="_60UMP">#REF!</definedName>
    <definedName name="_60UMPA">#REF!</definedName>
    <definedName name="_60UMSA">#REF!</definedName>
    <definedName name="_60WFBA">#REF!</definedName>
    <definedName name="_60WFBPA">#REF!</definedName>
    <definedName name="_60WFBSA">#REF!</definedName>
    <definedName name="_60WGFBA">#REF!</definedName>
    <definedName name="_60WGUM2">#REF!</definedName>
    <definedName name="_60WGUMA2">#REF!</definedName>
    <definedName name="_60WUM2">#REF!</definedName>
    <definedName name="_60WUM2NY">#REF!</definedName>
    <definedName name="_60WUMA2">#REF!</definedName>
    <definedName name="_60WUMP2">#REF!</definedName>
    <definedName name="_60WUMPA2">#REF!</definedName>
    <definedName name="_60WUMSA">#REF!</definedName>
    <definedName name="_60WUMTP2">#REF!</definedName>
    <definedName name="_60WUMTPA2">#REF!</definedName>
    <definedName name="_625RM">#REF!</definedName>
    <definedName name="_625RM_WRAP">#REF!</definedName>
    <definedName name="_625RM1">#REF!</definedName>
    <definedName name="_625RMA">#REF!</definedName>
    <definedName name="_625RMP">#REF!</definedName>
    <definedName name="_625RMP1">#REF!</definedName>
    <definedName name="_625RMPSA">#REF!</definedName>
    <definedName name="_625RMS">#REF!</definedName>
    <definedName name="_625RMSA">#REF!</definedName>
    <definedName name="_625SWMA">#REF!</definedName>
    <definedName name="_625WBC2">#REF!</definedName>
    <definedName name="_625WBQ2">#REF!</definedName>
    <definedName name="_625WHW2">#REF!</definedName>
    <definedName name="_625WRM2">#REF!</definedName>
    <definedName name="_625WRM2NY">#REF!</definedName>
    <definedName name="_625WRMA">#REF!</definedName>
    <definedName name="_625WRMB2">#REF!</definedName>
    <definedName name="_625WRMP2">#REF!</definedName>
    <definedName name="_625WRMS2">#REF!</definedName>
    <definedName name="_625WRMTP2">#REF!</definedName>
    <definedName name="_625WRMTP3">#REF!</definedName>
    <definedName name="_625WRMV2">#REF!</definedName>
    <definedName name="_625WSUP2">#REF!</definedName>
    <definedName name="_625WTME2">#REF!</definedName>
    <definedName name="_64PS">#REF!</definedName>
    <definedName name="_64WFC">#REF!</definedName>
    <definedName name="_64WFCTP2">#REF!</definedName>
    <definedName name="_64WHW2">#REF!</definedName>
    <definedName name="_64WPS2">#REF!</definedName>
    <definedName name="_64WPS2NY">#REF!</definedName>
    <definedName name="_64WPSBC">#REF!</definedName>
    <definedName name="_64WPSBQ">#REF!</definedName>
    <definedName name="_64WPSME2">#REF!</definedName>
    <definedName name="_64WPSNY">#REF!</definedName>
    <definedName name="_64WPSP2">#REF!</definedName>
    <definedName name="_64WPSS2">#REF!</definedName>
    <definedName name="_64WPSTP2">#REF!</definedName>
    <definedName name="_64WPSTP3">#REF!</definedName>
    <definedName name="_64WPSTS2">#REF!</definedName>
    <definedName name="_64WSUP2">#REF!</definedName>
    <definedName name="_70WWSCMTP">#REF!</definedName>
    <definedName name="_72BCS">#REF!</definedName>
    <definedName name="_72BCSP">#REF!</definedName>
    <definedName name="_72BESM">#REF!</definedName>
    <definedName name="_72RWWED">#REF!</definedName>
    <definedName name="_72RWWED15">#REF!</definedName>
    <definedName name="_72RWWED2">#REF!</definedName>
    <definedName name="_72RWWEDA2">#REF!</definedName>
    <definedName name="_72RWWEDB2">#REF!</definedName>
    <definedName name="_72RWWEDP15">#REF!</definedName>
    <definedName name="_72RWWEDP2">#REF!</definedName>
    <definedName name="_72RWWEDPA2">#REF!</definedName>
    <definedName name="_72RWWEDS2">#REF!</definedName>
    <definedName name="_72SCM">#REF!</definedName>
    <definedName name="_72SCM1">#REF!</definedName>
    <definedName name="_72SCM4X6">#REF!</definedName>
    <definedName name="_72SCMP">#REF!</definedName>
    <definedName name="_72SCMP1">#REF!</definedName>
    <definedName name="_72SRWWED">#REF!</definedName>
    <definedName name="_72SRWWEDA2">#REF!</definedName>
    <definedName name="_72WBESM">#REF!</definedName>
    <definedName name="_72WBSM">#REF!</definedName>
    <definedName name="_72WBSM2">#REF!</definedName>
    <definedName name="_72WBSP">#REF!</definedName>
    <definedName name="_72WSCTS2">#REF!</definedName>
    <definedName name="_72WWEDP">#REF!</definedName>
    <definedName name="_72WWSCM2">#REF!</definedName>
    <definedName name="_72WWSCM24X6">#REF!</definedName>
    <definedName name="_72WWSCM3">#REF!</definedName>
    <definedName name="_72WWSCM3G">#REF!</definedName>
    <definedName name="_72WWSCMA2">#REF!</definedName>
    <definedName name="_72WWSCMP2">#REF!</definedName>
    <definedName name="_72WWSCMP24X6">#REF!</definedName>
    <definedName name="_72WWSCMP3">#REF!</definedName>
    <definedName name="_72WWSCMPA2">#REF!</definedName>
    <definedName name="_72WWSCMTP2">#REF!</definedName>
    <definedName name="_72WWSCMTS">#REF!</definedName>
    <definedName name="_7RBB">#REF!</definedName>
    <definedName name="_7RBB_BULK">#REF!</definedName>
    <definedName name="_7RBCM">#REF!</definedName>
    <definedName name="_7RBCM_BULK">#REF!</definedName>
    <definedName name="_7RBCMP">#REF!</definedName>
    <definedName name="_7RBCMP_BULK">#REF!</definedName>
    <definedName name="_7RBSUP">#REF!</definedName>
    <definedName name="_7RBSUP_BULK">#REF!</definedName>
    <definedName name="_7RM">#REF!</definedName>
    <definedName name="_7RM2">#REF!</definedName>
    <definedName name="_7RMP">#REF!</definedName>
    <definedName name="_7RMP_BOX">#REF!</definedName>
    <definedName name="_7RMP2">#REF!</definedName>
    <definedName name="_7RMSUP">#REF!</definedName>
    <definedName name="_7SRBRK">#REF!</definedName>
    <definedName name="_7SRCH">#REF!</definedName>
    <definedName name="_7SRMT">#REF!</definedName>
    <definedName name="_7SRPEP">#REF!</definedName>
    <definedName name="_7SRSUP">#REF!</definedName>
    <definedName name="_7WRM">#REF!</definedName>
    <definedName name="_7WRM2">#REF!</definedName>
    <definedName name="_7WRM2NB">#REF!</definedName>
    <definedName name="_7WRMP">#REF!</definedName>
    <definedName name="_7WRMP2">#REF!</definedName>
    <definedName name="_80BCA100">#REF!</definedName>
    <definedName name="_80CM100">#REF!</definedName>
    <definedName name="_80CM150">#REF!</definedName>
    <definedName name="_80CM2">#REF!</definedName>
    <definedName name="_80CM50">#REF!</definedName>
    <definedName name="_80CMA">#REF!</definedName>
    <definedName name="_80GEC100">#REF!</definedName>
    <definedName name="_80M50">#REF!</definedName>
    <definedName name="_80MA">#REF!</definedName>
    <definedName name="_80MS100">#REF!</definedName>
    <definedName name="_80MSA100">#REF!</definedName>
    <definedName name="_80MSGA100">#REF!</definedName>
    <definedName name="_80WBCA1">#REF!</definedName>
    <definedName name="_80WBF">#REF!</definedName>
    <definedName name="_80WBPTSA">#REF!</definedName>
    <definedName name="_80WBSPA">#REF!</definedName>
    <definedName name="_80WBTS">#REF!</definedName>
    <definedName name="_80WBTS1">#REF!</definedName>
    <definedName name="_80WBTS100">#REF!</definedName>
    <definedName name="_80WBTS2">#REF!</definedName>
    <definedName name="_80WBTSA100">#REF!</definedName>
    <definedName name="_80WBTSGA">#REF!</definedName>
    <definedName name="_80WBTSGA1">#REF!</definedName>
    <definedName name="_80WCM1">#REF!</definedName>
    <definedName name="_80WCM100">#REF!</definedName>
    <definedName name="_80WCM50">#REF!</definedName>
    <definedName name="_80WGEC100">#REF!</definedName>
    <definedName name="_80WM">#REF!</definedName>
    <definedName name="_80WM2">#REF!</definedName>
    <definedName name="_80WMIQF">#REF!</definedName>
    <definedName name="_80WMP2">#REF!</definedName>
    <definedName name="_80WMTP">#REF!</definedName>
    <definedName name="_80WP">#REF!</definedName>
    <definedName name="_80WS">#REF!</definedName>
    <definedName name="_80WS100">#REF!</definedName>
    <definedName name="_80WSA1">#REF!</definedName>
    <definedName name="_80WSA100">#REF!</definedName>
    <definedName name="_80WSGA100">#REF!</definedName>
    <definedName name="_80WTBF">#REF!</definedName>
    <definedName name="_80WTSA100">#REF!</definedName>
    <definedName name="_80WTSG100">#REF!</definedName>
    <definedName name="_9615CMA">#REF!</definedName>
    <definedName name="_9615WCM">#REF!</definedName>
    <definedName name="_9615WCMA">#REF!</definedName>
    <definedName name="_9615WWED">#REF!</definedName>
    <definedName name="_961CM">#REF!</definedName>
    <definedName name="_961CMA">#REF!</definedName>
    <definedName name="_961CMTP2">#REF!</definedName>
    <definedName name="_961M">#REF!</definedName>
    <definedName name="_961MA">#REF!</definedName>
    <definedName name="_961MP">#REF!</definedName>
    <definedName name="_961MPA">#REF!</definedName>
    <definedName name="_961MS">#REF!</definedName>
    <definedName name="_961MSPH">#REF!</definedName>
    <definedName name="_961MSPHA">#REF!</definedName>
    <definedName name="_961PA">#REF!</definedName>
    <definedName name="_961SWCM2">#REF!</definedName>
    <definedName name="_961SWCMA2">#REF!</definedName>
    <definedName name="_961SWCMP2">#REF!</definedName>
    <definedName name="_961SWCMPA2">#REF!</definedName>
    <definedName name="_961SWCMS2">#REF!</definedName>
    <definedName name="_961SWCMSA2">#REF!</definedName>
    <definedName name="_961SWTP2">#REF!</definedName>
    <definedName name="_961SWTPA2">#REF!</definedName>
    <definedName name="_961SWTSA2">#REF!</definedName>
    <definedName name="_961WCMV">#REF!</definedName>
    <definedName name="_961WCMV1">#REF!</definedName>
    <definedName name="_961WCMV3">#REF!</definedName>
    <definedName name="_961WCMVNY">#REF!</definedName>
    <definedName name="_961WMB1">#REF!</definedName>
    <definedName name="_964CM">#REF!</definedName>
    <definedName name="_964WCM">#REF!</definedName>
    <definedName name="_96B1M">#REF!</definedName>
    <definedName name="_96BPB">#REF!</definedName>
    <definedName name="_96BPB200">#REF!</definedName>
    <definedName name="_96BPBA">#REF!</definedName>
    <definedName name="_96BPBEC">#REF!</definedName>
    <definedName name="_96BPBGEC">#REF!</definedName>
    <definedName name="_96BPBS">#REF!</definedName>
    <definedName name="_96BPBSA">#REF!</definedName>
    <definedName name="_96BTSGA">#REF!</definedName>
    <definedName name="_96BWW24X6">#REF!</definedName>
    <definedName name="_96CPB200">#REF!</definedName>
    <definedName name="_96GUMA4X6">#REF!</definedName>
    <definedName name="_96MCCBA">#REF!</definedName>
    <definedName name="_96MCCSA">#REF!</definedName>
    <definedName name="_96MSPH">#REF!</definedName>
    <definedName name="_96SCM1">#REF!</definedName>
    <definedName name="_96SCMA1">#REF!</definedName>
    <definedName name="_96SMP1">#REF!</definedName>
    <definedName name="_96SMPA1">#REF!</definedName>
    <definedName name="_96SMPA2">#REF!</definedName>
    <definedName name="_96SMS1">#REF!</definedName>
    <definedName name="_96SMSA1">#REF!</definedName>
    <definedName name="_96SWM1">#REF!</definedName>
    <definedName name="_96SWMA1">#REF!</definedName>
    <definedName name="_96SWMP1">#REF!</definedName>
    <definedName name="_96SWMPA1">#REF!</definedName>
    <definedName name="_96SWMS1">#REF!</definedName>
    <definedName name="_96SWMSA1">#REF!</definedName>
    <definedName name="_96SWTP">#REF!</definedName>
    <definedName name="_96SWWED2">#REF!</definedName>
    <definedName name="_96SWWEDA2">#REF!</definedName>
    <definedName name="_96SWWEDP2">#REF!</definedName>
    <definedName name="_96SWWEDPA2">#REF!</definedName>
    <definedName name="_96SWWEDS2">#REF!</definedName>
    <definedName name="_96SWWEDSA2">#REF!</definedName>
    <definedName name="_96SWWEDTP2">#REF!</definedName>
    <definedName name="_96SWWEDTP3">#REF!</definedName>
    <definedName name="_96SWWEDTPA">#REF!</definedName>
    <definedName name="_96WBB">#REF!</definedName>
    <definedName name="_96WBB1">#REF!</definedName>
    <definedName name="_96WBBA">#REF!</definedName>
    <definedName name="_96WBBS">#REF!</definedName>
    <definedName name="_96WBBSA">#REF!</definedName>
    <definedName name="_96WBPB2">#REF!</definedName>
    <definedName name="_96WBPB2NY">#REF!</definedName>
    <definedName name="_96WBPBGEC">#REF!</definedName>
    <definedName name="_96WBPBMSG">#REF!</definedName>
    <definedName name="_96WBPBMSG2">#REF!</definedName>
    <definedName name="_96WBR">#REF!</definedName>
    <definedName name="_96WBS1">#REF!</definedName>
    <definedName name="_96WBSM">#REF!</definedName>
    <definedName name="_96WBTP2">#REF!</definedName>
    <definedName name="_96WBTS1">#REF!</definedName>
    <definedName name="_96WBTSA1">#REF!</definedName>
    <definedName name="_96WBTSE">#REF!</definedName>
    <definedName name="_96WCPB200">#REF!</definedName>
    <definedName name="_96WED">#REF!</definedName>
    <definedName name="_96WEDA">#REF!</definedName>
    <definedName name="_96WEDP">#REF!</definedName>
    <definedName name="_96WEDPA">#REF!</definedName>
    <definedName name="_96WFL">#REF!</definedName>
    <definedName name="_96WFLP">#REF!</definedName>
    <definedName name="_96WGUM4X6">#REF!</definedName>
    <definedName name="_96WGUMA4X6">#REF!</definedName>
    <definedName name="_96WM">#REF!</definedName>
    <definedName name="_96WMP">#REF!</definedName>
    <definedName name="_96WMS">#REF!</definedName>
    <definedName name="_96WW154X6">#REF!</definedName>
    <definedName name="_96WW15P4X6">#REF!</definedName>
    <definedName name="_96WW15S4X6">#REF!</definedName>
    <definedName name="_96WW2_4X6">#REF!</definedName>
    <definedName name="_96WW354X6">#REF!</definedName>
    <definedName name="_96WW35P">#REF!</definedName>
    <definedName name="_96WW35TP4X6">#REF!</definedName>
    <definedName name="_96WW754X6">#REF!</definedName>
    <definedName name="_96WW75P4X6">#REF!</definedName>
    <definedName name="_96WWA24X6">#REF!</definedName>
    <definedName name="_96WWB4X6">#REF!</definedName>
    <definedName name="_96WWBC4X6">#REF!</definedName>
    <definedName name="_96WWED15">#REF!</definedName>
    <definedName name="_96WWED2">#REF!</definedName>
    <definedName name="_96WWED75">#REF!</definedName>
    <definedName name="_96WWEDA2">#REF!</definedName>
    <definedName name="_96WWEDB2">#REF!</definedName>
    <definedName name="_96WWEDL">#REF!</definedName>
    <definedName name="_96WWEDP15">#REF!</definedName>
    <definedName name="_96WWEDP2">#REF!</definedName>
    <definedName name="_96WWEDP75">#REF!</definedName>
    <definedName name="_96WWEDPA2">#REF!</definedName>
    <definedName name="_96WWEDS15">#REF!</definedName>
    <definedName name="_96WWEDS2">#REF!</definedName>
    <definedName name="_96WWEDSA2">#REF!</definedName>
    <definedName name="_96WWEDTP2">#REF!</definedName>
    <definedName name="_96WWEDTS2">#REF!</definedName>
    <definedName name="_96WWF">#REF!</definedName>
    <definedName name="_96WWGC4X6">#REF!</definedName>
    <definedName name="_96WWLC">#REF!</definedName>
    <definedName name="_96WWMEX2">#REF!</definedName>
    <definedName name="_96WWMV">#REF!</definedName>
    <definedName name="_96WWP24X6">#REF!</definedName>
    <definedName name="_96WWP35">#REF!</definedName>
    <definedName name="_96WWPA24X6">#REF!</definedName>
    <definedName name="_96WWS24X6">#REF!</definedName>
    <definedName name="_96WWSA24X6">#REF!</definedName>
    <definedName name="_96WWTP4X6">#REF!</definedName>
    <definedName name="_96WWTS4X6">#REF!</definedName>
    <definedName name="_9WEISGCB">#REF!</definedName>
    <definedName name="_C5WRMPINY2">#REF!</definedName>
    <definedName name="_C625WRMP2">#REF!</definedName>
    <definedName name="_C625WRMTP3">#REF!</definedName>
    <definedName name="_C72RWWEDP2">#REF!</definedName>
    <definedName name="_C72SRWTP2">#REF!</definedName>
    <definedName name="_C72WWSCMP2">#REF!</definedName>
    <definedName name="_C72WWSCMTP">#REF!</definedName>
    <definedName name="_C96SWWEDP2">#REF!</definedName>
    <definedName name="_C96SWWEDPA">#REF!</definedName>
    <definedName name="_C96SWWEDTP">#REF!</definedName>
    <definedName name="_C96WWEDP2">#REF!</definedName>
    <definedName name="_C96WWEDTP2">#REF!</definedName>
    <definedName name="_C96WWTP4X6">#REF!</definedName>
    <definedName name="_xlnm._FilterDatabase" localSheetId="1" hidden="1">'110244 Mozz All'!$A$21:$K$324</definedName>
    <definedName name="_xlnm._FilterDatabase" localSheetId="0" hidden="1">'110244 Mozz Revised'!$A$21:$K$167</definedName>
    <definedName name="BELLARICO_S_SELF_RISING_BREAKFAST_PIZZA">#REF!</definedName>
    <definedName name="FT12M">#REF!</definedName>
    <definedName name="FT12P">#REF!</definedName>
    <definedName name="FT12V">#REF!</definedName>
    <definedName name="M14SRB">#REF!</definedName>
    <definedName name="M14SRC">#REF!</definedName>
    <definedName name="M14SRME">#REF!</definedName>
    <definedName name="M14SRP">#REF!</definedName>
    <definedName name="M14SRSUP">#REF!</definedName>
    <definedName name="M5WRMNY2">#REF!</definedName>
    <definedName name="M5WRMP1NY2">#REF!</definedName>
    <definedName name="M5WRMTP3">#REF!</definedName>
    <definedName name="M60WGUM2">#REF!</definedName>
    <definedName name="M60WUM2">#REF!</definedName>
    <definedName name="M60WUMP2">#REF!</definedName>
    <definedName name="M60WUMTP2">#REF!</definedName>
    <definedName name="M625RM2">#REF!</definedName>
    <definedName name="M625RMP2">#REF!</definedName>
    <definedName name="M625WBC2">#REF!</definedName>
    <definedName name="M625WBQ2">#REF!</definedName>
    <definedName name="M625WHW2">#REF!</definedName>
    <definedName name="M625WRM2">#REF!</definedName>
    <definedName name="M625WRMB2">#REF!</definedName>
    <definedName name="M625WRMP2">#REF!</definedName>
    <definedName name="M625WRMTP3">#REF!</definedName>
    <definedName name="M625WRMV2">#REF!</definedName>
    <definedName name="M625WSUP2">#REF!</definedName>
    <definedName name="M72WARCH">#REF!</definedName>
    <definedName name="M72WSCTS2">#REF!</definedName>
    <definedName name="M72WWSCM2">#REF!</definedName>
    <definedName name="M72WWSCM24X6">#REF!</definedName>
    <definedName name="M72WWSCMP2">#REF!</definedName>
    <definedName name="M80WBCA1">#REF!</definedName>
    <definedName name="M80WBF">#REF!</definedName>
    <definedName name="M80WBTS1">#REF!</definedName>
    <definedName name="M80WBTS100">#REF!</definedName>
    <definedName name="M80WBTSA">#REF!</definedName>
    <definedName name="M80WBTSA10">#REF!</definedName>
    <definedName name="M80WCM50">#REF!</definedName>
    <definedName name="M80WM2">#REF!</definedName>
    <definedName name="M80WMP2">#REF!</definedName>
    <definedName name="M80WS100">#REF!</definedName>
    <definedName name="M80WSA100">#REF!</definedName>
    <definedName name="M80WSGA100">#REF!</definedName>
    <definedName name="M80WTBF">#REF!</definedName>
    <definedName name="M80WTSA100">#REF!</definedName>
    <definedName name="M80WTSG100">#REF!</definedName>
    <definedName name="M961SWCM2">#REF!</definedName>
    <definedName name="M961WCMV1">#REF!</definedName>
    <definedName name="M96RWBC4X6">#REF!</definedName>
    <definedName name="M96WBB">#REF!</definedName>
    <definedName name="M96WBB1">#REF!</definedName>
    <definedName name="M96WBBS">#REF!</definedName>
    <definedName name="M96WBBSA">#REF!</definedName>
    <definedName name="M96WBPB2">#REF!</definedName>
    <definedName name="M96WBPBMSG">#REF!</definedName>
    <definedName name="M96WBR">#REF!</definedName>
    <definedName name="M96WBTS1">#REF!</definedName>
    <definedName name="M96WBTSA1">#REF!</definedName>
    <definedName name="M96WBTSG">#REF!</definedName>
    <definedName name="M96WGUM4X6">#REF!</definedName>
    <definedName name="M96WTBR">#REF!</definedName>
    <definedName name="M96WW2_4X6">#REF!</definedName>
    <definedName name="M96WWBC4X6">#REF!</definedName>
    <definedName name="M96WWED2">#REF!</definedName>
    <definedName name="M96WWEDP2">#REF!</definedName>
    <definedName name="M96WWEDTP2">#REF!</definedName>
    <definedName name="M96WWMEX2">#REF!</definedName>
    <definedName name="M96WWP2_4X6">#REF!</definedName>
    <definedName name="M96WWS2_4X6">#REF!</definedName>
    <definedName name="M96WWTP24X6">#REF!</definedName>
    <definedName name="M96WWTP4X6">#REF!</definedName>
    <definedName name="_xlnm.Print_Area" localSheetId="1">'110244 Mozz All'!$A$16:$K$324</definedName>
    <definedName name="_xlnm.Print_Area" localSheetId="0">'110244 Mozz Revised'!$A$16:$K$167</definedName>
    <definedName name="_xlnm.Print_Area" localSheetId="2">Table2[[#All],[PRODUCTS PRODUCED IN 2023]]</definedName>
    <definedName name="Produc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0" i="3" l="1"/>
  <c r="J180" i="3"/>
  <c r="G180" i="3"/>
  <c r="F180" i="3"/>
  <c r="C10" i="3" s="1"/>
  <c r="G22" i="3"/>
  <c r="K22" i="3" s="1"/>
  <c r="I22" i="3"/>
  <c r="G21" i="3"/>
  <c r="K21" i="3" s="1"/>
  <c r="I21" i="3"/>
  <c r="I179" i="3"/>
  <c r="G179" i="3"/>
  <c r="K179" i="3" s="1"/>
  <c r="I178" i="3"/>
  <c r="G178" i="3"/>
  <c r="K178" i="3" s="1"/>
  <c r="I177" i="3"/>
  <c r="G177" i="3"/>
  <c r="K177" i="3" s="1"/>
  <c r="I176" i="3"/>
  <c r="G176" i="3"/>
  <c r="K176" i="3" s="1"/>
  <c r="I175" i="3"/>
  <c r="G175" i="3"/>
  <c r="K175" i="3" s="1"/>
  <c r="I174" i="3"/>
  <c r="G174" i="3"/>
  <c r="K174" i="3" s="1"/>
  <c r="I173" i="3"/>
  <c r="G173" i="3"/>
  <c r="K173" i="3" s="1"/>
  <c r="I172" i="3"/>
  <c r="G172" i="3"/>
  <c r="K172" i="3" s="1"/>
  <c r="I171" i="3"/>
  <c r="G171" i="3"/>
  <c r="K171" i="3" s="1"/>
  <c r="I170" i="3"/>
  <c r="G170" i="3"/>
  <c r="K170" i="3" s="1"/>
  <c r="I169" i="3"/>
  <c r="G169" i="3"/>
  <c r="K169" i="3" s="1"/>
  <c r="I168" i="3"/>
  <c r="G168" i="3"/>
  <c r="K168" i="3" s="1"/>
  <c r="I167" i="3"/>
  <c r="G167" i="3"/>
  <c r="K167" i="3" s="1"/>
  <c r="I166" i="3"/>
  <c r="G166" i="3"/>
  <c r="K166" i="3" s="1"/>
  <c r="I165" i="3"/>
  <c r="G165" i="3"/>
  <c r="K165" i="3" s="1"/>
  <c r="I164" i="3"/>
  <c r="G164" i="3"/>
  <c r="K164" i="3" s="1"/>
  <c r="I163" i="3"/>
  <c r="G163" i="3"/>
  <c r="K163" i="3" s="1"/>
  <c r="I162" i="3"/>
  <c r="G162" i="3"/>
  <c r="K162" i="3" s="1"/>
  <c r="I161" i="3"/>
  <c r="G161" i="3"/>
  <c r="K161" i="3" s="1"/>
  <c r="I160" i="3"/>
  <c r="G160" i="3"/>
  <c r="K160" i="3" s="1"/>
  <c r="I159" i="3"/>
  <c r="G159" i="3"/>
  <c r="K159" i="3" s="1"/>
  <c r="I158" i="3"/>
  <c r="G158" i="3"/>
  <c r="K158" i="3" s="1"/>
  <c r="I157" i="3"/>
  <c r="G157" i="3"/>
  <c r="K157" i="3" s="1"/>
  <c r="I156" i="3"/>
  <c r="G156" i="3"/>
  <c r="K156" i="3" s="1"/>
  <c r="I155" i="3"/>
  <c r="G155" i="3"/>
  <c r="K155" i="3" s="1"/>
  <c r="I154" i="3"/>
  <c r="G154" i="3"/>
  <c r="K154" i="3" s="1"/>
  <c r="I153" i="3"/>
  <c r="G153" i="3"/>
  <c r="K153" i="3" s="1"/>
  <c r="I152" i="3"/>
  <c r="G152" i="3"/>
  <c r="K152" i="3" s="1"/>
  <c r="I151" i="3"/>
  <c r="G151" i="3"/>
  <c r="K151" i="3" s="1"/>
  <c r="I150" i="3"/>
  <c r="G150" i="3"/>
  <c r="K150" i="3" s="1"/>
  <c r="I149" i="3"/>
  <c r="G149" i="3"/>
  <c r="K149" i="3" s="1"/>
  <c r="I144" i="3"/>
  <c r="G144" i="3"/>
  <c r="K144" i="3" s="1"/>
  <c r="I143" i="3"/>
  <c r="G143" i="3"/>
  <c r="K143" i="3" s="1"/>
  <c r="I93" i="3"/>
  <c r="G93" i="3"/>
  <c r="K93" i="3" s="1"/>
  <c r="I92" i="3"/>
  <c r="G92" i="3"/>
  <c r="K92" i="3" s="1"/>
  <c r="I91" i="3"/>
  <c r="G91" i="3"/>
  <c r="K91" i="3" s="1"/>
  <c r="I90" i="3"/>
  <c r="G90" i="3"/>
  <c r="K90" i="3" s="1"/>
  <c r="I89" i="3"/>
  <c r="G89" i="3"/>
  <c r="K89" i="3" s="1"/>
  <c r="I88" i="3"/>
  <c r="G88" i="3"/>
  <c r="K88" i="3" s="1"/>
  <c r="I124" i="3"/>
  <c r="G124" i="3"/>
  <c r="K124" i="3" s="1"/>
  <c r="I67" i="3"/>
  <c r="G67" i="3"/>
  <c r="K67" i="3" s="1"/>
  <c r="I66" i="3"/>
  <c r="G66" i="3"/>
  <c r="K66" i="3" s="1"/>
  <c r="I65" i="3"/>
  <c r="G65" i="3"/>
  <c r="K65" i="3" s="1"/>
  <c r="I64" i="3"/>
  <c r="G64" i="3"/>
  <c r="K64" i="3" s="1"/>
  <c r="I63" i="3"/>
  <c r="G63" i="3"/>
  <c r="K63" i="3" s="1"/>
  <c r="I62" i="3"/>
  <c r="G62" i="3"/>
  <c r="K62" i="3" s="1"/>
  <c r="I61" i="3"/>
  <c r="G61" i="3"/>
  <c r="K61" i="3" s="1"/>
  <c r="I60" i="3"/>
  <c r="G60" i="3"/>
  <c r="K60" i="3" s="1"/>
  <c r="I105" i="3"/>
  <c r="G105" i="3"/>
  <c r="K105" i="3" s="1"/>
  <c r="I104" i="3"/>
  <c r="G104" i="3"/>
  <c r="K104" i="3" s="1"/>
  <c r="I103" i="3"/>
  <c r="G103" i="3"/>
  <c r="K103" i="3" s="1"/>
  <c r="I102" i="3"/>
  <c r="G102" i="3"/>
  <c r="K102" i="3" s="1"/>
  <c r="I101" i="3"/>
  <c r="G101" i="3"/>
  <c r="K101" i="3" s="1"/>
  <c r="I100" i="3"/>
  <c r="G100" i="3"/>
  <c r="K100" i="3" s="1"/>
  <c r="I99" i="3"/>
  <c r="G99" i="3"/>
  <c r="K99" i="3" s="1"/>
  <c r="I98" i="3"/>
  <c r="G98" i="3"/>
  <c r="K98" i="3" s="1"/>
  <c r="I97" i="3"/>
  <c r="G97" i="3"/>
  <c r="K97" i="3" s="1"/>
  <c r="I96" i="3"/>
  <c r="G96" i="3"/>
  <c r="K96" i="3" s="1"/>
  <c r="I95" i="3"/>
  <c r="G95" i="3"/>
  <c r="K95" i="3" s="1"/>
  <c r="K125" i="3"/>
  <c r="I125" i="3"/>
  <c r="J125" i="3" s="1"/>
  <c r="I123" i="3"/>
  <c r="G123" i="3"/>
  <c r="K123" i="3" s="1"/>
  <c r="I122" i="3"/>
  <c r="G122" i="3"/>
  <c r="K122" i="3" s="1"/>
  <c r="I121" i="3"/>
  <c r="G121" i="3"/>
  <c r="K121" i="3" s="1"/>
  <c r="I120" i="3"/>
  <c r="G120" i="3"/>
  <c r="K120" i="3" s="1"/>
  <c r="I119" i="3"/>
  <c r="G119" i="3"/>
  <c r="K119" i="3" s="1"/>
  <c r="I118" i="3"/>
  <c r="G118" i="3"/>
  <c r="K118" i="3" s="1"/>
  <c r="I147" i="3"/>
  <c r="G147" i="3"/>
  <c r="K147" i="3" s="1"/>
  <c r="I146" i="3"/>
  <c r="G146" i="3"/>
  <c r="K146" i="3" s="1"/>
  <c r="I145" i="3"/>
  <c r="G145" i="3"/>
  <c r="K145" i="3" s="1"/>
  <c r="I139" i="3"/>
  <c r="G139" i="3"/>
  <c r="K139" i="3" s="1"/>
  <c r="I138" i="3"/>
  <c r="G138" i="3"/>
  <c r="K138" i="3" s="1"/>
  <c r="I137" i="3"/>
  <c r="G137" i="3"/>
  <c r="K137" i="3" s="1"/>
  <c r="I136" i="3"/>
  <c r="G136" i="3"/>
  <c r="K136" i="3" s="1"/>
  <c r="I135" i="3"/>
  <c r="G135" i="3"/>
  <c r="K135" i="3" s="1"/>
  <c r="I134" i="3"/>
  <c r="G134" i="3"/>
  <c r="K134" i="3" s="1"/>
  <c r="I133" i="3"/>
  <c r="G133" i="3"/>
  <c r="K133" i="3" s="1"/>
  <c r="I132" i="3"/>
  <c r="G132" i="3"/>
  <c r="K132" i="3" s="1"/>
  <c r="I131" i="3"/>
  <c r="G131" i="3"/>
  <c r="K131" i="3" s="1"/>
  <c r="I130" i="3"/>
  <c r="G130" i="3"/>
  <c r="K130" i="3" s="1"/>
  <c r="I129" i="3"/>
  <c r="G129" i="3"/>
  <c r="K129" i="3" s="1"/>
  <c r="I128" i="3"/>
  <c r="G128" i="3"/>
  <c r="K128" i="3" s="1"/>
  <c r="I127" i="3"/>
  <c r="G127" i="3"/>
  <c r="K127" i="3" s="1"/>
  <c r="I126" i="3"/>
  <c r="G126" i="3"/>
  <c r="K126" i="3" s="1"/>
  <c r="I117" i="3"/>
  <c r="G117" i="3"/>
  <c r="K117" i="3" s="1"/>
  <c r="I116" i="3"/>
  <c r="G116" i="3"/>
  <c r="K116" i="3" s="1"/>
  <c r="I115" i="3"/>
  <c r="G115" i="3"/>
  <c r="K115" i="3" s="1"/>
  <c r="I114" i="3"/>
  <c r="G114" i="3"/>
  <c r="K114" i="3" s="1"/>
  <c r="I94" i="3"/>
  <c r="G94" i="3"/>
  <c r="K94" i="3" s="1"/>
  <c r="I87" i="3"/>
  <c r="G87" i="3"/>
  <c r="K87" i="3" s="1"/>
  <c r="I86" i="3"/>
  <c r="G86" i="3"/>
  <c r="K86" i="3" s="1"/>
  <c r="I85" i="3"/>
  <c r="G85" i="3"/>
  <c r="K85" i="3" s="1"/>
  <c r="I84" i="3"/>
  <c r="G84" i="3"/>
  <c r="K84" i="3" s="1"/>
  <c r="I83" i="3"/>
  <c r="G83" i="3"/>
  <c r="K83" i="3" s="1"/>
  <c r="I82" i="3"/>
  <c r="G82" i="3"/>
  <c r="K82" i="3" s="1"/>
  <c r="I81" i="3"/>
  <c r="G81" i="3"/>
  <c r="K81" i="3" s="1"/>
  <c r="I80" i="3"/>
  <c r="G80" i="3"/>
  <c r="K80" i="3" s="1"/>
  <c r="I79" i="3"/>
  <c r="G79" i="3"/>
  <c r="K79" i="3" s="1"/>
  <c r="I78" i="3"/>
  <c r="G78" i="3"/>
  <c r="K78" i="3" s="1"/>
  <c r="I77" i="3"/>
  <c r="G77" i="3"/>
  <c r="K77" i="3" s="1"/>
  <c r="I76" i="3"/>
  <c r="G76" i="3"/>
  <c r="K76" i="3" s="1"/>
  <c r="I75" i="3"/>
  <c r="G75" i="3"/>
  <c r="K75" i="3" s="1"/>
  <c r="I74" i="3"/>
  <c r="G74" i="3"/>
  <c r="K74" i="3" s="1"/>
  <c r="I73" i="3"/>
  <c r="G73" i="3"/>
  <c r="K73" i="3" s="1"/>
  <c r="I72" i="3"/>
  <c r="G72" i="3"/>
  <c r="K72" i="3" s="1"/>
  <c r="I71" i="3"/>
  <c r="G71" i="3"/>
  <c r="K71" i="3" s="1"/>
  <c r="I70" i="3"/>
  <c r="G70" i="3"/>
  <c r="K70" i="3" s="1"/>
  <c r="I69" i="3"/>
  <c r="G69" i="3"/>
  <c r="K69" i="3" s="1"/>
  <c r="I68" i="3"/>
  <c r="G68" i="3"/>
  <c r="K68" i="3" s="1"/>
  <c r="I142" i="3"/>
  <c r="G142" i="3"/>
  <c r="K142" i="3" s="1"/>
  <c r="I141" i="3"/>
  <c r="G141" i="3"/>
  <c r="K141" i="3" s="1"/>
  <c r="I59" i="3"/>
  <c r="G59" i="3"/>
  <c r="K59" i="3" s="1"/>
  <c r="I58" i="3"/>
  <c r="G58" i="3"/>
  <c r="K58" i="3" s="1"/>
  <c r="I57" i="3"/>
  <c r="G57" i="3"/>
  <c r="K57" i="3" s="1"/>
  <c r="I56" i="3"/>
  <c r="G56" i="3"/>
  <c r="K56" i="3" s="1"/>
  <c r="I55" i="3"/>
  <c r="G55" i="3"/>
  <c r="K55" i="3" s="1"/>
  <c r="I54" i="3"/>
  <c r="G54" i="3"/>
  <c r="K54" i="3" s="1"/>
  <c r="I53" i="3"/>
  <c r="G53" i="3"/>
  <c r="K53" i="3" s="1"/>
  <c r="I52" i="3"/>
  <c r="G52" i="3"/>
  <c r="K52" i="3" s="1"/>
  <c r="I51" i="3"/>
  <c r="G51" i="3"/>
  <c r="K51" i="3" s="1"/>
  <c r="I50" i="3"/>
  <c r="G50" i="3"/>
  <c r="K50" i="3" s="1"/>
  <c r="I49" i="3"/>
  <c r="G49" i="3"/>
  <c r="K49" i="3" s="1"/>
  <c r="I48" i="3"/>
  <c r="G48" i="3"/>
  <c r="K48" i="3" s="1"/>
  <c r="I47" i="3"/>
  <c r="G47" i="3"/>
  <c r="K47" i="3" s="1"/>
  <c r="I46" i="3"/>
  <c r="G46" i="3"/>
  <c r="K46" i="3" s="1"/>
  <c r="I45" i="3"/>
  <c r="G45" i="3"/>
  <c r="K45" i="3" s="1"/>
  <c r="I44" i="3"/>
  <c r="G44" i="3"/>
  <c r="K44" i="3" s="1"/>
  <c r="I43" i="3"/>
  <c r="G43" i="3"/>
  <c r="K43" i="3" s="1"/>
  <c r="I113" i="3"/>
  <c r="G113" i="3"/>
  <c r="K113" i="3" s="1"/>
  <c r="I112" i="3"/>
  <c r="G112" i="3"/>
  <c r="K112" i="3" s="1"/>
  <c r="I111" i="3"/>
  <c r="G111" i="3"/>
  <c r="K111" i="3" s="1"/>
  <c r="I110" i="3"/>
  <c r="G110" i="3"/>
  <c r="K110" i="3" s="1"/>
  <c r="I109" i="3"/>
  <c r="G109" i="3"/>
  <c r="K109" i="3" s="1"/>
  <c r="I108" i="3"/>
  <c r="G108" i="3"/>
  <c r="K108" i="3" s="1"/>
  <c r="I107" i="3"/>
  <c r="G107" i="3"/>
  <c r="K107" i="3" s="1"/>
  <c r="I106" i="3"/>
  <c r="G106" i="3"/>
  <c r="K106" i="3" s="1"/>
  <c r="I42" i="3"/>
  <c r="G42" i="3"/>
  <c r="K42" i="3" s="1"/>
  <c r="I41" i="3"/>
  <c r="G41" i="3"/>
  <c r="K41" i="3" s="1"/>
  <c r="I40" i="3"/>
  <c r="G40" i="3"/>
  <c r="K40" i="3" s="1"/>
  <c r="I39" i="3"/>
  <c r="G39" i="3"/>
  <c r="K39" i="3" s="1"/>
  <c r="I38" i="3"/>
  <c r="G38" i="3"/>
  <c r="K38" i="3" s="1"/>
  <c r="I37" i="3"/>
  <c r="G37" i="3"/>
  <c r="K37" i="3" s="1"/>
  <c r="I36" i="3"/>
  <c r="G36" i="3"/>
  <c r="K36" i="3" s="1"/>
  <c r="I35" i="3"/>
  <c r="G35" i="3"/>
  <c r="K35" i="3" s="1"/>
  <c r="I34" i="3"/>
  <c r="G34" i="3"/>
  <c r="K34" i="3" s="1"/>
  <c r="I33" i="3"/>
  <c r="G33" i="3"/>
  <c r="K33" i="3" s="1"/>
  <c r="I32" i="3"/>
  <c r="G32" i="3"/>
  <c r="K32" i="3" s="1"/>
  <c r="I31" i="3"/>
  <c r="G31" i="3"/>
  <c r="K31" i="3" s="1"/>
  <c r="I30" i="3"/>
  <c r="G30" i="3"/>
  <c r="K30" i="3" s="1"/>
  <c r="I29" i="3"/>
  <c r="G29" i="3"/>
  <c r="K29" i="3" s="1"/>
  <c r="I28" i="3"/>
  <c r="G28" i="3"/>
  <c r="K28" i="3" s="1"/>
  <c r="I27" i="3"/>
  <c r="G27" i="3"/>
  <c r="K27" i="3" s="1"/>
  <c r="I26" i="3"/>
  <c r="G26" i="3"/>
  <c r="K26" i="3" s="1"/>
  <c r="I25" i="3"/>
  <c r="G25" i="3"/>
  <c r="K25" i="3" s="1"/>
  <c r="I24" i="3"/>
  <c r="G24" i="3"/>
  <c r="K24" i="3" s="1"/>
  <c r="I23" i="3"/>
  <c r="G23" i="3"/>
  <c r="K23" i="3" s="1"/>
  <c r="I164" i="1"/>
  <c r="J164" i="1" s="1"/>
  <c r="K164" i="1"/>
  <c r="K221" i="1"/>
  <c r="I221" i="1"/>
  <c r="J221" i="1" s="1"/>
  <c r="K163" i="1"/>
  <c r="I163" i="1"/>
  <c r="J163" i="1" s="1"/>
  <c r="F354" i="1"/>
  <c r="G353" i="1"/>
  <c r="G352" i="1"/>
  <c r="G351" i="1"/>
  <c r="G350" i="1"/>
  <c r="G349" i="1"/>
  <c r="G348" i="1"/>
  <c r="G347" i="1"/>
  <c r="G346" i="1"/>
  <c r="G345" i="1"/>
  <c r="G344" i="1"/>
  <c r="G343" i="1"/>
  <c r="K343" i="1" s="1"/>
  <c r="G342" i="1"/>
  <c r="G341" i="1"/>
  <c r="G340" i="1"/>
  <c r="G339" i="1"/>
  <c r="G338" i="1"/>
  <c r="K338" i="1" s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K318" i="1" s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K266" i="1" s="1"/>
  <c r="G244" i="1"/>
  <c r="G243" i="1"/>
  <c r="G242" i="1"/>
  <c r="G241" i="1"/>
  <c r="G240" i="1"/>
  <c r="G239" i="1"/>
  <c r="G238" i="1"/>
  <c r="G237" i="1"/>
  <c r="G236" i="1"/>
  <c r="K236" i="1" s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107" i="1"/>
  <c r="K107" i="1" s="1"/>
  <c r="G106" i="1"/>
  <c r="G105" i="1"/>
  <c r="G104" i="1"/>
  <c r="G103" i="1"/>
  <c r="G102" i="1"/>
  <c r="G101" i="1"/>
  <c r="G100" i="1"/>
  <c r="K100" i="1" s="1"/>
  <c r="G99" i="1"/>
  <c r="G98" i="1"/>
  <c r="G97" i="1"/>
  <c r="G96" i="1"/>
  <c r="G95" i="1"/>
  <c r="G94" i="1"/>
  <c r="G93" i="1"/>
  <c r="G92" i="1"/>
  <c r="G91" i="1"/>
  <c r="G90" i="1"/>
  <c r="G89" i="1"/>
  <c r="G63" i="1"/>
  <c r="G62" i="1"/>
  <c r="G61" i="1"/>
  <c r="G60" i="1"/>
  <c r="G59" i="1"/>
  <c r="K59" i="1" s="1"/>
  <c r="G58" i="1"/>
  <c r="G57" i="1"/>
  <c r="G56" i="1"/>
  <c r="G55" i="1"/>
  <c r="K55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K61" i="1"/>
  <c r="K353" i="1"/>
  <c r="I353" i="1"/>
  <c r="J353" i="1" s="1"/>
  <c r="I343" i="1"/>
  <c r="I338" i="1"/>
  <c r="I318" i="1"/>
  <c r="I266" i="1"/>
  <c r="I236" i="1"/>
  <c r="I139" i="1"/>
  <c r="G139" i="1"/>
  <c r="K139" i="1" s="1"/>
  <c r="I134" i="1"/>
  <c r="G134" i="1"/>
  <c r="K134" i="1" s="1"/>
  <c r="I107" i="1"/>
  <c r="I100" i="1"/>
  <c r="G65" i="1"/>
  <c r="K65" i="1" s="1"/>
  <c r="I65" i="1"/>
  <c r="I61" i="1"/>
  <c r="I59" i="1"/>
  <c r="I55" i="1"/>
  <c r="J98" i="3" l="1"/>
  <c r="C13" i="3"/>
  <c r="J142" i="3"/>
  <c r="J69" i="3"/>
  <c r="J73" i="3"/>
  <c r="J76" i="3"/>
  <c r="J22" i="3"/>
  <c r="J51" i="3"/>
  <c r="J68" i="3"/>
  <c r="J70" i="3"/>
  <c r="J72" i="3"/>
  <c r="J44" i="3"/>
  <c r="J48" i="3"/>
  <c r="J55" i="3"/>
  <c r="J57" i="3"/>
  <c r="J36" i="3"/>
  <c r="J78" i="3"/>
  <c r="J79" i="3"/>
  <c r="J61" i="3"/>
  <c r="J65" i="3"/>
  <c r="J33" i="3"/>
  <c r="J42" i="3"/>
  <c r="J108" i="3"/>
  <c r="J112" i="3"/>
  <c r="J47" i="3"/>
  <c r="J53" i="3"/>
  <c r="J58" i="3"/>
  <c r="J74" i="3"/>
  <c r="J121" i="3"/>
  <c r="J97" i="3"/>
  <c r="J105" i="3"/>
  <c r="J45" i="3"/>
  <c r="J50" i="3"/>
  <c r="J56" i="3"/>
  <c r="J141" i="3"/>
  <c r="J71" i="3"/>
  <c r="J77" i="3"/>
  <c r="J63" i="3"/>
  <c r="J21" i="3"/>
  <c r="J32" i="3"/>
  <c r="J35" i="3"/>
  <c r="J40" i="3"/>
  <c r="J106" i="3"/>
  <c r="J111" i="3"/>
  <c r="J113" i="3"/>
  <c r="J59" i="3"/>
  <c r="J146" i="3"/>
  <c r="J103" i="3"/>
  <c r="J34" i="3"/>
  <c r="J37" i="3"/>
  <c r="J38" i="3"/>
  <c r="J39" i="3"/>
  <c r="J41" i="3"/>
  <c r="J107" i="3"/>
  <c r="J109" i="3"/>
  <c r="J110" i="3"/>
  <c r="J75" i="3"/>
  <c r="J80" i="3"/>
  <c r="J83" i="3"/>
  <c r="J115" i="3"/>
  <c r="J117" i="3"/>
  <c r="J127" i="3"/>
  <c r="J129" i="3"/>
  <c r="J132" i="3"/>
  <c r="J134" i="3"/>
  <c r="J136" i="3"/>
  <c r="J147" i="3"/>
  <c r="J60" i="3"/>
  <c r="J84" i="3"/>
  <c r="J94" i="3"/>
  <c r="J23" i="3"/>
  <c r="J24" i="3"/>
  <c r="J25" i="3"/>
  <c r="J26" i="3"/>
  <c r="J27" i="3"/>
  <c r="J28" i="3"/>
  <c r="J29" i="3"/>
  <c r="J30" i="3"/>
  <c r="J31" i="3"/>
  <c r="J43" i="3"/>
  <c r="J46" i="3"/>
  <c r="J49" i="3"/>
  <c r="J52" i="3"/>
  <c r="J54" i="3"/>
  <c r="J81" i="3"/>
  <c r="J82" i="3"/>
  <c r="J85" i="3"/>
  <c r="J86" i="3"/>
  <c r="J87" i="3"/>
  <c r="J64" i="3"/>
  <c r="J145" i="3"/>
  <c r="J119" i="3"/>
  <c r="J123" i="3"/>
  <c r="J67" i="3"/>
  <c r="J114" i="3"/>
  <c r="J128" i="3"/>
  <c r="J131" i="3"/>
  <c r="J139" i="3"/>
  <c r="J122" i="3"/>
  <c r="J138" i="3"/>
  <c r="J118" i="3"/>
  <c r="J120" i="3"/>
  <c r="J116" i="3"/>
  <c r="J126" i="3"/>
  <c r="J130" i="3"/>
  <c r="J133" i="3"/>
  <c r="J135" i="3"/>
  <c r="J137" i="3"/>
  <c r="J102" i="3"/>
  <c r="J62" i="3"/>
  <c r="J66" i="3"/>
  <c r="J124" i="3"/>
  <c r="C11" i="3"/>
  <c r="J96" i="3"/>
  <c r="J99" i="3"/>
  <c r="J101" i="3"/>
  <c r="J95" i="3"/>
  <c r="J100" i="3"/>
  <c r="J104" i="3"/>
  <c r="J89" i="3"/>
  <c r="J91" i="3"/>
  <c r="J93" i="3"/>
  <c r="J144" i="3"/>
  <c r="J149" i="3"/>
  <c r="J151" i="3"/>
  <c r="J153" i="3"/>
  <c r="J155" i="3"/>
  <c r="J157" i="3"/>
  <c r="J160" i="3"/>
  <c r="J165" i="3"/>
  <c r="J166" i="3"/>
  <c r="J168" i="3"/>
  <c r="J169" i="3"/>
  <c r="J174" i="3"/>
  <c r="J175" i="3"/>
  <c r="J177" i="3"/>
  <c r="J178" i="3"/>
  <c r="J88" i="3"/>
  <c r="J90" i="3"/>
  <c r="J92" i="3"/>
  <c r="J143" i="3"/>
  <c r="J150" i="3"/>
  <c r="J152" i="3"/>
  <c r="J154" i="3"/>
  <c r="J156" i="3"/>
  <c r="J158" i="3"/>
  <c r="J159" i="3"/>
  <c r="J161" i="3"/>
  <c r="J162" i="3"/>
  <c r="J163" i="3"/>
  <c r="J164" i="3"/>
  <c r="J167" i="3"/>
  <c r="J170" i="3"/>
  <c r="J171" i="3"/>
  <c r="J172" i="3"/>
  <c r="J173" i="3"/>
  <c r="J176" i="3"/>
  <c r="J179" i="3"/>
  <c r="J61" i="1"/>
  <c r="J55" i="1"/>
  <c r="J100" i="1"/>
  <c r="J343" i="1"/>
  <c r="J59" i="1"/>
  <c r="J236" i="1"/>
  <c r="J318" i="1"/>
  <c r="J338" i="1"/>
  <c r="J266" i="1"/>
  <c r="J139" i="1"/>
  <c r="J134" i="1"/>
  <c r="J107" i="1"/>
  <c r="J65" i="1"/>
  <c r="K32" i="1"/>
  <c r="I32" i="1"/>
  <c r="J32" i="1" s="1"/>
  <c r="C10" i="1"/>
  <c r="K352" i="1"/>
  <c r="K351" i="1"/>
  <c r="K350" i="1"/>
  <c r="K349" i="1"/>
  <c r="K348" i="1"/>
  <c r="K347" i="1"/>
  <c r="K346" i="1"/>
  <c r="K345" i="1"/>
  <c r="K344" i="1"/>
  <c r="K342" i="1"/>
  <c r="K341" i="1"/>
  <c r="K340" i="1"/>
  <c r="K339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G282" i="1"/>
  <c r="K282" i="1" s="1"/>
  <c r="G208" i="1"/>
  <c r="K208" i="1" s="1"/>
  <c r="G207" i="1"/>
  <c r="K207" i="1" s="1"/>
  <c r="G206" i="1"/>
  <c r="K206" i="1" s="1"/>
  <c r="G205" i="1"/>
  <c r="K205" i="1" s="1"/>
  <c r="G204" i="1"/>
  <c r="K204" i="1" s="1"/>
  <c r="G203" i="1"/>
  <c r="K203" i="1" s="1"/>
  <c r="K280" i="1"/>
  <c r="K279" i="1"/>
  <c r="G165" i="1"/>
  <c r="K165" i="1" s="1"/>
  <c r="G124" i="1"/>
  <c r="K124" i="1" s="1"/>
  <c r="G123" i="1"/>
  <c r="K123" i="1" s="1"/>
  <c r="G121" i="1"/>
  <c r="K121" i="1" s="1"/>
  <c r="G202" i="1"/>
  <c r="K202" i="1" s="1"/>
  <c r="G201" i="1"/>
  <c r="K201" i="1" s="1"/>
  <c r="G200" i="1"/>
  <c r="K200" i="1" s="1"/>
  <c r="G199" i="1"/>
  <c r="K199" i="1" s="1"/>
  <c r="G198" i="1"/>
  <c r="K198" i="1" s="1"/>
  <c r="G197" i="1"/>
  <c r="K197" i="1" s="1"/>
  <c r="G196" i="1"/>
  <c r="K196" i="1" s="1"/>
  <c r="G195" i="1"/>
  <c r="K195" i="1" s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K185" i="1" s="1"/>
  <c r="G184" i="1"/>
  <c r="K184" i="1" s="1"/>
  <c r="G183" i="1"/>
  <c r="K183" i="1" s="1"/>
  <c r="G182" i="1"/>
  <c r="K182" i="1" s="1"/>
  <c r="G263" i="1"/>
  <c r="K263" i="1" s="1"/>
  <c r="G262" i="1"/>
  <c r="K262" i="1" s="1"/>
  <c r="G181" i="1"/>
  <c r="K181" i="1" s="1"/>
  <c r="G180" i="1"/>
  <c r="K180" i="1" s="1"/>
  <c r="G220" i="1"/>
  <c r="K220" i="1" s="1"/>
  <c r="G219" i="1"/>
  <c r="K219" i="1" s="1"/>
  <c r="G218" i="1"/>
  <c r="K218" i="1" s="1"/>
  <c r="G217" i="1"/>
  <c r="K217" i="1" s="1"/>
  <c r="G216" i="1"/>
  <c r="K216" i="1" s="1"/>
  <c r="G215" i="1"/>
  <c r="K215" i="1" s="1"/>
  <c r="G214" i="1"/>
  <c r="K214" i="1" s="1"/>
  <c r="G213" i="1"/>
  <c r="K213" i="1" s="1"/>
  <c r="G212" i="1"/>
  <c r="K212" i="1" s="1"/>
  <c r="G211" i="1"/>
  <c r="K211" i="1" s="1"/>
  <c r="G210" i="1"/>
  <c r="K210" i="1" s="1"/>
  <c r="G179" i="1"/>
  <c r="K179" i="1" s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K172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G68" i="1"/>
  <c r="K68" i="1" s="1"/>
  <c r="G67" i="1"/>
  <c r="K67" i="1" s="1"/>
  <c r="G66" i="1"/>
  <c r="K66" i="1" s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G223" i="1"/>
  <c r="K223" i="1" s="1"/>
  <c r="G170" i="1"/>
  <c r="K170" i="1" s="1"/>
  <c r="G169" i="1"/>
  <c r="K169" i="1" s="1"/>
  <c r="G168" i="1"/>
  <c r="K168" i="1" s="1"/>
  <c r="G167" i="1"/>
  <c r="K167" i="1" s="1"/>
  <c r="G162" i="1"/>
  <c r="K162" i="1" s="1"/>
  <c r="G161" i="1"/>
  <c r="K161" i="1" s="1"/>
  <c r="G160" i="1"/>
  <c r="K160" i="1" s="1"/>
  <c r="G159" i="1"/>
  <c r="K159" i="1" s="1"/>
  <c r="G158" i="1"/>
  <c r="K158" i="1" s="1"/>
  <c r="K278" i="1"/>
  <c r="K277" i="1"/>
  <c r="K276" i="1"/>
  <c r="K275" i="1"/>
  <c r="K274" i="1"/>
  <c r="K273" i="1"/>
  <c r="K272" i="1"/>
  <c r="K271" i="1"/>
  <c r="K270" i="1"/>
  <c r="K269" i="1"/>
  <c r="K268" i="1"/>
  <c r="K267" i="1"/>
  <c r="G265" i="1"/>
  <c r="K265" i="1" s="1"/>
  <c r="G156" i="1"/>
  <c r="K156" i="1" s="1"/>
  <c r="G155" i="1"/>
  <c r="K155" i="1" s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0" i="1"/>
  <c r="K140" i="1" s="1"/>
  <c r="G138" i="1"/>
  <c r="K138" i="1" s="1"/>
  <c r="G137" i="1"/>
  <c r="K137" i="1" s="1"/>
  <c r="G136" i="1"/>
  <c r="K136" i="1" s="1"/>
  <c r="G135" i="1"/>
  <c r="K135" i="1" s="1"/>
  <c r="G133" i="1"/>
  <c r="K133" i="1" s="1"/>
  <c r="G132" i="1"/>
  <c r="K132" i="1" s="1"/>
  <c r="G131" i="1"/>
  <c r="K131" i="1" s="1"/>
  <c r="G130" i="1"/>
  <c r="K130" i="1" s="1"/>
  <c r="G129" i="1"/>
  <c r="K129" i="1" s="1"/>
  <c r="G128" i="1"/>
  <c r="K128" i="1" s="1"/>
  <c r="G127" i="1"/>
  <c r="K127" i="1" s="1"/>
  <c r="G126" i="1"/>
  <c r="K126" i="1" s="1"/>
  <c r="G125" i="1"/>
  <c r="K125" i="1" s="1"/>
  <c r="G261" i="1"/>
  <c r="K261" i="1" s="1"/>
  <c r="G260" i="1"/>
  <c r="K260" i="1" s="1"/>
  <c r="G259" i="1"/>
  <c r="K259" i="1" s="1"/>
  <c r="G258" i="1"/>
  <c r="K258" i="1" s="1"/>
  <c r="G257" i="1"/>
  <c r="K257" i="1" s="1"/>
  <c r="G256" i="1"/>
  <c r="K256" i="1" s="1"/>
  <c r="G255" i="1"/>
  <c r="K255" i="1" s="1"/>
  <c r="G254" i="1"/>
  <c r="K254" i="1" s="1"/>
  <c r="G253" i="1"/>
  <c r="K253" i="1" s="1"/>
  <c r="G252" i="1"/>
  <c r="K252" i="1" s="1"/>
  <c r="G251" i="1"/>
  <c r="K251" i="1" s="1"/>
  <c r="G250" i="1"/>
  <c r="K250" i="1" s="1"/>
  <c r="G249" i="1"/>
  <c r="K249" i="1" s="1"/>
  <c r="G248" i="1"/>
  <c r="K248" i="1" s="1"/>
  <c r="G247" i="1"/>
  <c r="K247" i="1" s="1"/>
  <c r="G246" i="1"/>
  <c r="K246" i="1" s="1"/>
  <c r="G120" i="1"/>
  <c r="K120" i="1" s="1"/>
  <c r="G119" i="1"/>
  <c r="K119" i="1" s="1"/>
  <c r="G118" i="1"/>
  <c r="K118" i="1" s="1"/>
  <c r="G117" i="1"/>
  <c r="K117" i="1" s="1"/>
  <c r="G116" i="1"/>
  <c r="K116" i="1" s="1"/>
  <c r="G115" i="1"/>
  <c r="K115" i="1" s="1"/>
  <c r="G114" i="1"/>
  <c r="K114" i="1" s="1"/>
  <c r="G113" i="1"/>
  <c r="K113" i="1" s="1"/>
  <c r="G112" i="1"/>
  <c r="K112" i="1" s="1"/>
  <c r="G111" i="1"/>
  <c r="K111" i="1" s="1"/>
  <c r="G110" i="1"/>
  <c r="K110" i="1" s="1"/>
  <c r="G109" i="1"/>
  <c r="K109" i="1" s="1"/>
  <c r="K106" i="1"/>
  <c r="K105" i="1"/>
  <c r="K104" i="1"/>
  <c r="K102" i="1"/>
  <c r="K101" i="1"/>
  <c r="K103" i="1"/>
  <c r="K98" i="1"/>
  <c r="K97" i="1"/>
  <c r="K96" i="1"/>
  <c r="K95" i="1"/>
  <c r="K94" i="1"/>
  <c r="K93" i="1"/>
  <c r="K92" i="1"/>
  <c r="K91" i="1"/>
  <c r="K90" i="1"/>
  <c r="K89" i="1"/>
  <c r="G88" i="1"/>
  <c r="K88" i="1" s="1"/>
  <c r="K63" i="1"/>
  <c r="K62" i="1"/>
  <c r="K60" i="1"/>
  <c r="K58" i="1"/>
  <c r="K57" i="1"/>
  <c r="K56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I352" i="1"/>
  <c r="I351" i="1"/>
  <c r="I350" i="1"/>
  <c r="I349" i="1"/>
  <c r="I348" i="1"/>
  <c r="I347" i="1"/>
  <c r="I346" i="1"/>
  <c r="I345" i="1"/>
  <c r="I344" i="1"/>
  <c r="I342" i="1"/>
  <c r="I341" i="1"/>
  <c r="I340" i="1"/>
  <c r="I339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08" i="1"/>
  <c r="I207" i="1"/>
  <c r="I206" i="1"/>
  <c r="I205" i="1"/>
  <c r="I204" i="1"/>
  <c r="I203" i="1"/>
  <c r="I280" i="1"/>
  <c r="I279" i="1"/>
  <c r="I165" i="1"/>
  <c r="I124" i="1"/>
  <c r="I123" i="1"/>
  <c r="I121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263" i="1"/>
  <c r="I262" i="1"/>
  <c r="I181" i="1"/>
  <c r="I180" i="1"/>
  <c r="I220" i="1"/>
  <c r="I219" i="1"/>
  <c r="I218" i="1"/>
  <c r="I217" i="1"/>
  <c r="I216" i="1"/>
  <c r="I215" i="1"/>
  <c r="I214" i="1"/>
  <c r="I213" i="1"/>
  <c r="I212" i="1"/>
  <c r="I211" i="1"/>
  <c r="I210" i="1"/>
  <c r="I179" i="1"/>
  <c r="I178" i="1"/>
  <c r="I177" i="1"/>
  <c r="I176" i="1"/>
  <c r="I175" i="1"/>
  <c r="I174" i="1"/>
  <c r="I173" i="1"/>
  <c r="I172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244" i="1"/>
  <c r="I243" i="1"/>
  <c r="I242" i="1"/>
  <c r="I241" i="1"/>
  <c r="I240" i="1"/>
  <c r="I239" i="1"/>
  <c r="I238" i="1"/>
  <c r="I237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170" i="1"/>
  <c r="I169" i="1"/>
  <c r="I168" i="1"/>
  <c r="I167" i="1"/>
  <c r="I162" i="1"/>
  <c r="I161" i="1"/>
  <c r="I160" i="1"/>
  <c r="I159" i="1"/>
  <c r="I158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J267" i="1" s="1"/>
  <c r="I265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0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6" i="1"/>
  <c r="I105" i="1"/>
  <c r="I104" i="1"/>
  <c r="I102" i="1"/>
  <c r="I101" i="1"/>
  <c r="I103" i="1"/>
  <c r="I99" i="1"/>
  <c r="I98" i="1"/>
  <c r="I97" i="1"/>
  <c r="I96" i="1"/>
  <c r="I95" i="1"/>
  <c r="I94" i="1"/>
  <c r="I93" i="1"/>
  <c r="I92" i="1"/>
  <c r="I91" i="1"/>
  <c r="I90" i="1"/>
  <c r="I89" i="1"/>
  <c r="I88" i="1"/>
  <c r="I63" i="1"/>
  <c r="I62" i="1"/>
  <c r="I60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C12" i="3" l="1"/>
  <c r="J40" i="1"/>
  <c r="J149" i="1"/>
  <c r="J51" i="1"/>
  <c r="J89" i="1"/>
  <c r="J252" i="1"/>
  <c r="J126" i="1"/>
  <c r="J172" i="1"/>
  <c r="J93" i="1"/>
  <c r="J130" i="1"/>
  <c r="J248" i="1"/>
  <c r="J145" i="1"/>
  <c r="J42" i="1"/>
  <c r="J56" i="1"/>
  <c r="J97" i="1"/>
  <c r="J258" i="1"/>
  <c r="J135" i="1"/>
  <c r="J153" i="1"/>
  <c r="J44" i="1"/>
  <c r="J60" i="1"/>
  <c r="J101" i="1"/>
  <c r="J259" i="1"/>
  <c r="J140" i="1"/>
  <c r="J265" i="1"/>
  <c r="J277" i="1"/>
  <c r="J210" i="1"/>
  <c r="J306" i="1"/>
  <c r="J323" i="1"/>
  <c r="J331" i="1"/>
  <c r="J349" i="1"/>
  <c r="J168" i="1"/>
  <c r="J279" i="1"/>
  <c r="J31" i="1"/>
  <c r="J24" i="1"/>
  <c r="J28" i="1"/>
  <c r="J227" i="1"/>
  <c r="J67" i="1"/>
  <c r="J218" i="1"/>
  <c r="J187" i="1"/>
  <c r="J298" i="1"/>
  <c r="J286" i="1"/>
  <c r="J282" i="1"/>
  <c r="J37" i="1"/>
  <c r="J305" i="1"/>
  <c r="J339" i="1"/>
  <c r="J297" i="1"/>
  <c r="J66" i="1"/>
  <c r="J198" i="1"/>
  <c r="J129" i="1"/>
  <c r="J273" i="1"/>
  <c r="J159" i="1"/>
  <c r="J234" i="1"/>
  <c r="J243" i="1"/>
  <c r="J79" i="1"/>
  <c r="J183" i="1"/>
  <c r="J199" i="1"/>
  <c r="J165" i="1"/>
  <c r="J319" i="1"/>
  <c r="J326" i="1"/>
  <c r="J345" i="1"/>
  <c r="J106" i="1"/>
  <c r="J47" i="1"/>
  <c r="J224" i="1"/>
  <c r="J75" i="1"/>
  <c r="J176" i="1"/>
  <c r="J181" i="1"/>
  <c r="J191" i="1"/>
  <c r="J121" i="1"/>
  <c r="J294" i="1"/>
  <c r="J310" i="1"/>
  <c r="J23" i="1"/>
  <c r="J160" i="1"/>
  <c r="J231" i="1"/>
  <c r="J71" i="1"/>
  <c r="J83" i="1"/>
  <c r="J214" i="1"/>
  <c r="J195" i="1"/>
  <c r="J205" i="1"/>
  <c r="J290" i="1"/>
  <c r="J302" i="1"/>
  <c r="J340" i="1"/>
  <c r="J103" i="1"/>
  <c r="J269" i="1"/>
  <c r="J114" i="1"/>
  <c r="J36" i="1"/>
  <c r="J92" i="1"/>
  <c r="J251" i="1"/>
  <c r="J148" i="1"/>
  <c r="J82" i="1"/>
  <c r="J190" i="1"/>
  <c r="J289" i="1"/>
  <c r="J313" i="1"/>
  <c r="J330" i="1"/>
  <c r="J30" i="1"/>
  <c r="J58" i="1"/>
  <c r="J110" i="1"/>
  <c r="J238" i="1"/>
  <c r="J74" i="1"/>
  <c r="J213" i="1"/>
  <c r="J182" i="1"/>
  <c r="J208" i="1"/>
  <c r="J317" i="1"/>
  <c r="J348" i="1"/>
  <c r="J118" i="1"/>
  <c r="J152" i="1"/>
  <c r="J167" i="1"/>
  <c r="J242" i="1"/>
  <c r="J70" i="1"/>
  <c r="J78" i="1"/>
  <c r="J344" i="1"/>
  <c r="J352" i="1"/>
  <c r="J27" i="1"/>
  <c r="J33" i="1"/>
  <c r="J39" i="1"/>
  <c r="J88" i="1"/>
  <c r="J96" i="1"/>
  <c r="J104" i="1"/>
  <c r="J247" i="1"/>
  <c r="J255" i="1"/>
  <c r="J125" i="1"/>
  <c r="J133" i="1"/>
  <c r="J156" i="1"/>
  <c r="J230" i="1"/>
  <c r="J180" i="1"/>
  <c r="J186" i="1"/>
  <c r="J194" i="1"/>
  <c r="J202" i="1"/>
  <c r="J204" i="1"/>
  <c r="J285" i="1"/>
  <c r="J293" i="1"/>
  <c r="J301" i="1"/>
  <c r="J322" i="1"/>
  <c r="J334" i="1"/>
  <c r="J99" i="1"/>
  <c r="J170" i="1"/>
  <c r="J53" i="1"/>
  <c r="J246" i="1"/>
  <c r="J137" i="1"/>
  <c r="J296" i="1"/>
  <c r="K99" i="1"/>
  <c r="J241" i="1"/>
  <c r="J69" i="1"/>
  <c r="J77" i="1"/>
  <c r="J174" i="1"/>
  <c r="J189" i="1"/>
  <c r="J337" i="1"/>
  <c r="J26" i="1"/>
  <c r="J261" i="1"/>
  <c r="J233" i="1"/>
  <c r="J178" i="1"/>
  <c r="J220" i="1"/>
  <c r="J124" i="1"/>
  <c r="J288" i="1"/>
  <c r="J308" i="1"/>
  <c r="J38" i="1"/>
  <c r="J91" i="1"/>
  <c r="J151" i="1"/>
  <c r="J162" i="1"/>
  <c r="J73" i="1"/>
  <c r="J81" i="1"/>
  <c r="J49" i="1"/>
  <c r="J229" i="1"/>
  <c r="J237" i="1"/>
  <c r="J85" i="1"/>
  <c r="J212" i="1"/>
  <c r="J201" i="1"/>
  <c r="J284" i="1"/>
  <c r="J292" i="1"/>
  <c r="K296" i="1"/>
  <c r="J316" i="1"/>
  <c r="J22" i="1"/>
  <c r="J35" i="1"/>
  <c r="J46" i="1"/>
  <c r="J63" i="1"/>
  <c r="J109" i="1"/>
  <c r="J257" i="1"/>
  <c r="J275" i="1"/>
  <c r="J158" i="1"/>
  <c r="J197" i="1"/>
  <c r="J207" i="1"/>
  <c r="J304" i="1"/>
  <c r="J325" i="1"/>
  <c r="J43" i="1"/>
  <c r="J117" i="1"/>
  <c r="J250" i="1"/>
  <c r="J254" i="1"/>
  <c r="J147" i="1"/>
  <c r="J155" i="1"/>
  <c r="J271" i="1"/>
  <c r="J226" i="1"/>
  <c r="J216" i="1"/>
  <c r="J185" i="1"/>
  <c r="J193" i="1"/>
  <c r="J300" i="1"/>
  <c r="J312" i="1"/>
  <c r="J333" i="1"/>
  <c r="J41" i="1"/>
  <c r="J95" i="1"/>
  <c r="J113" i="1"/>
  <c r="J128" i="1"/>
  <c r="J143" i="1"/>
  <c r="J263" i="1"/>
  <c r="J321" i="1"/>
  <c r="J329" i="1"/>
  <c r="J342" i="1"/>
  <c r="J351" i="1"/>
  <c r="J228" i="1"/>
  <c r="J235" i="1"/>
  <c r="J244" i="1"/>
  <c r="J80" i="1"/>
  <c r="J173" i="1"/>
  <c r="J120" i="1"/>
  <c r="J150" i="1"/>
  <c r="J211" i="1"/>
  <c r="J219" i="1"/>
  <c r="J206" i="1"/>
  <c r="J48" i="1"/>
  <c r="J278" i="1"/>
  <c r="J131" i="1"/>
  <c r="J169" i="1"/>
  <c r="J184" i="1"/>
  <c r="J200" i="1"/>
  <c r="J346" i="1"/>
  <c r="J50" i="1"/>
  <c r="J54" i="1"/>
  <c r="J105" i="1"/>
  <c r="J111" i="1"/>
  <c r="J115" i="1"/>
  <c r="J132" i="1"/>
  <c r="J239" i="1"/>
  <c r="J86" i="1"/>
  <c r="J217" i="1"/>
  <c r="J203" i="1"/>
  <c r="J295" i="1"/>
  <c r="J309" i="1"/>
  <c r="J314" i="1"/>
  <c r="J347" i="1"/>
  <c r="J90" i="1"/>
  <c r="J119" i="1"/>
  <c r="J253" i="1"/>
  <c r="J268" i="1"/>
  <c r="J223" i="1"/>
  <c r="J72" i="1"/>
  <c r="J175" i="1"/>
  <c r="J192" i="1"/>
  <c r="J327" i="1"/>
  <c r="J335" i="1"/>
  <c r="J25" i="1"/>
  <c r="J138" i="1"/>
  <c r="J144" i="1"/>
  <c r="J272" i="1"/>
  <c r="J276" i="1"/>
  <c r="J179" i="1"/>
  <c r="J287" i="1"/>
  <c r="J303" i="1"/>
  <c r="J29" i="1"/>
  <c r="J52" i="1"/>
  <c r="J94" i="1"/>
  <c r="J112" i="1"/>
  <c r="J256" i="1"/>
  <c r="J136" i="1"/>
  <c r="J154" i="1"/>
  <c r="J270" i="1"/>
  <c r="J280" i="1"/>
  <c r="J311" i="1"/>
  <c r="J320" i="1"/>
  <c r="J328" i="1"/>
  <c r="J341" i="1"/>
  <c r="J57" i="1"/>
  <c r="J98" i="1"/>
  <c r="J116" i="1"/>
  <c r="J249" i="1"/>
  <c r="J260" i="1"/>
  <c r="J142" i="1"/>
  <c r="J274" i="1"/>
  <c r="J161" i="1"/>
  <c r="J225" i="1"/>
  <c r="J232" i="1"/>
  <c r="J240" i="1"/>
  <c r="J68" i="1"/>
  <c r="J76" i="1"/>
  <c r="J84" i="1"/>
  <c r="J177" i="1"/>
  <c r="J215" i="1"/>
  <c r="J262" i="1"/>
  <c r="J188" i="1"/>
  <c r="J196" i="1"/>
  <c r="J123" i="1"/>
  <c r="J283" i="1"/>
  <c r="J291" i="1"/>
  <c r="J299" i="1"/>
  <c r="J307" i="1"/>
  <c r="J336" i="1"/>
  <c r="J34" i="1"/>
  <c r="J45" i="1"/>
  <c r="J62" i="1"/>
  <c r="J102" i="1"/>
  <c r="J127" i="1"/>
  <c r="J146" i="1"/>
  <c r="J315" i="1"/>
  <c r="J324" i="1"/>
  <c r="J332" i="1"/>
  <c r="J350" i="1"/>
  <c r="G21" i="1"/>
  <c r="G354" i="1" s="1"/>
  <c r="C11" i="1" l="1"/>
  <c r="I21" i="1" l="1"/>
  <c r="J21" i="1" l="1"/>
  <c r="J354" i="1" s="1"/>
  <c r="K21" i="1"/>
  <c r="K354" i="1" s="1"/>
  <c r="C13" i="1" l="1"/>
  <c r="C12" i="1"/>
</calcChain>
</file>

<file path=xl/sharedStrings.xml><?xml version="1.0" encoding="utf-8"?>
<sst xmlns="http://schemas.openxmlformats.org/spreadsheetml/2006/main" count="1678" uniqueCount="656">
  <si>
    <t>Product Code</t>
  </si>
  <si>
    <t>15RSRM</t>
  </si>
  <si>
    <t>60GUM</t>
  </si>
  <si>
    <t>15RSRMP</t>
  </si>
  <si>
    <t>5DDRMPA</t>
  </si>
  <si>
    <t>60UMA</t>
  </si>
  <si>
    <t>60UMP</t>
  </si>
  <si>
    <t>80MS100</t>
  </si>
  <si>
    <t>80MSGA100</t>
  </si>
  <si>
    <t>961MS</t>
  </si>
  <si>
    <t>15RSRMB</t>
  </si>
  <si>
    <t>60UM</t>
  </si>
  <si>
    <t>60UMPA</t>
  </si>
  <si>
    <t>60UMSA</t>
  </si>
  <si>
    <t>16WRSRMB</t>
  </si>
  <si>
    <t>625RMPSA</t>
  </si>
  <si>
    <t>80WMTP</t>
  </si>
  <si>
    <t>961WCMV1</t>
  </si>
  <si>
    <t>60WUMSA</t>
  </si>
  <si>
    <t>80WBTSGA</t>
  </si>
  <si>
    <t>964CM</t>
  </si>
  <si>
    <t>Mozz</t>
  </si>
  <si>
    <t>Product Name</t>
  </si>
  <si>
    <t>Servings Per Case</t>
  </si>
  <si>
    <t>16"WHEAT BEEF PATTIE</t>
  </si>
  <si>
    <t>16"WHEAT SELF RISE SUPR</t>
  </si>
  <si>
    <t>SAUSAGE PIZZA</t>
  </si>
  <si>
    <t>CHEESE PIZZA</t>
  </si>
  <si>
    <t>PEPPERONI PIZZA</t>
  </si>
  <si>
    <t>WHEAT CHEESE PIZZA</t>
  </si>
  <si>
    <t>GARLIC FRENCH BREAD</t>
  </si>
  <si>
    <t>PIZZA BREAD</t>
  </si>
  <si>
    <t>PEPPERONI PIZZA BREAD</t>
  </si>
  <si>
    <t>SAUSAGE PIZZA BREAD</t>
  </si>
  <si>
    <t>WHEAT SAUSAGE FRNCH BD</t>
  </si>
  <si>
    <t>WHEAT PIZZERIA PEPP PIZZA</t>
  </si>
  <si>
    <t>SELF RISING CHEESE PIZZA</t>
  </si>
  <si>
    <t>BREAKFAST SAUSAGE PIZZA</t>
  </si>
  <si>
    <t>WHEAT TURKEY SAUSAGE</t>
  </si>
  <si>
    <t>WHEAT PEPPERONI PIZZA</t>
  </si>
  <si>
    <t xml:space="preserve">4X6 WHEAT CHEESE PIZZA </t>
  </si>
  <si>
    <t>Cases Needed</t>
  </si>
  <si>
    <t>16WPSBC</t>
  </si>
  <si>
    <t>16" WHEAT BUFF CHX PIZZA</t>
  </si>
  <si>
    <t>16WPS2</t>
  </si>
  <si>
    <t>WHEAT PIZZERIA CHS PIZZA</t>
  </si>
  <si>
    <t>16WPSP2</t>
  </si>
  <si>
    <t>16WPSTP2</t>
  </si>
  <si>
    <t xml:space="preserve">WHEAT PIZZERIA </t>
  </si>
  <si>
    <t>16WSUP2</t>
  </si>
  <si>
    <t>WHEAT PIZZERIA SUPREME</t>
  </si>
  <si>
    <t>40WRMNY2</t>
  </si>
  <si>
    <t>5" RD WHEAT CHEESE PIZZA</t>
  </si>
  <si>
    <t>40WSCM2</t>
  </si>
  <si>
    <t>4X6 WHEAT STUFFED  CRST</t>
  </si>
  <si>
    <t>40WSCMP2</t>
  </si>
  <si>
    <t>5WRMNY2</t>
  </si>
  <si>
    <t>5"ROUND WHEAT CHEESE</t>
  </si>
  <si>
    <t>625WRM2</t>
  </si>
  <si>
    <t>625WRMP2</t>
  </si>
  <si>
    <t>625WRMV2</t>
  </si>
  <si>
    <t>64WHW2</t>
  </si>
  <si>
    <t>64WPS2</t>
  </si>
  <si>
    <t>64WPSBC</t>
  </si>
  <si>
    <t>WHEAT BUFFALO CHICKEN</t>
  </si>
  <si>
    <t>64WPSP2</t>
  </si>
  <si>
    <t>72WWSCM2</t>
  </si>
  <si>
    <t>4X6 WHT STFFD CRST PIZZA</t>
  </si>
  <si>
    <t>72WWSCMP2</t>
  </si>
  <si>
    <t>WHEAT STUFFED CRUST PEP</t>
  </si>
  <si>
    <t>80WTSA100</t>
  </si>
  <si>
    <t>96WGUM4X6</t>
  </si>
  <si>
    <t>6" WHEAT CHEESE PIZZA</t>
  </si>
  <si>
    <t>WHEAT STFFD SAUS W TRKY</t>
  </si>
  <si>
    <t>WHEAT TURKEY SAUSAGE PIZZA</t>
  </si>
  <si>
    <t>WHEAT BEEF PATTY PIZZA</t>
  </si>
  <si>
    <t>96WBTS1</t>
  </si>
  <si>
    <t>96WWMEX2</t>
  </si>
  <si>
    <t>16SRM5CHCN</t>
  </si>
  <si>
    <t>16SRSUPCN</t>
  </si>
  <si>
    <t>96WBTSA1</t>
  </si>
  <si>
    <t>16WHW2</t>
  </si>
  <si>
    <t>WHEAT PIZZERIA HAWAIIAN PIZZA</t>
  </si>
  <si>
    <t>WHEAT BARBECUE STYLE W/ CHICKEN</t>
  </si>
  <si>
    <t>16WPSS2</t>
  </si>
  <si>
    <t>WHEAT PIZZERIA STYLE SAUSAGE</t>
  </si>
  <si>
    <t>16WPSTP3</t>
  </si>
  <si>
    <t>401WARCH</t>
  </si>
  <si>
    <t>401WCM2</t>
  </si>
  <si>
    <t>401WMP2</t>
  </si>
  <si>
    <t>401WMS2</t>
  </si>
  <si>
    <t>WHEAT SAUSAGE PIZZA</t>
  </si>
  <si>
    <t>40W5ARCH</t>
  </si>
  <si>
    <t>5" WHEAT CHEESE PIZZA</t>
  </si>
  <si>
    <t>40WGUM</t>
  </si>
  <si>
    <t>WHEAT GARLIC FRENCH BREAD PIZZA</t>
  </si>
  <si>
    <t>40WSCARCH</t>
  </si>
  <si>
    <t>40WUM2</t>
  </si>
  <si>
    <t>WHEAT FRENCH BREAD PIZZA</t>
  </si>
  <si>
    <t>40WUMP2</t>
  </si>
  <si>
    <t>WHEAT FRENCH BREAD PEPPRONI PIZZA</t>
  </si>
  <si>
    <t xml:space="preserve">5" RD SAUSAGE PIZZA </t>
  </si>
  <si>
    <t>5WRMB</t>
  </si>
  <si>
    <t>5"RD WHEAT BEEF PATTIE PIZZA</t>
  </si>
  <si>
    <t>M5WRMNY2</t>
  </si>
  <si>
    <t>5WRMTP3</t>
  </si>
  <si>
    <t>5" WHEAT TURKEY PEPPERONI PIZZA</t>
  </si>
  <si>
    <t>WHEAT GARLIC FRENCH BREAD</t>
  </si>
  <si>
    <t>60WGUM2</t>
  </si>
  <si>
    <t>M60WGUM2</t>
  </si>
  <si>
    <t>60WGUMA2</t>
  </si>
  <si>
    <t>60WUM2</t>
  </si>
  <si>
    <t>M60WUM2</t>
  </si>
  <si>
    <t>60WUMA2</t>
  </si>
  <si>
    <t>60WUMP2</t>
  </si>
  <si>
    <t>WHEAT PEPPERONI FRENCH BREAD</t>
  </si>
  <si>
    <t>60WUMPA2</t>
  </si>
  <si>
    <t>60WUMTP2</t>
  </si>
  <si>
    <t>WHEAT FRENCH BREAD TURKEY PEPPERONI</t>
  </si>
  <si>
    <t>M60WUMTP2</t>
  </si>
  <si>
    <t>625SWMA</t>
  </si>
  <si>
    <t>6" RD WHEAT SOY CHEESE PIZZA</t>
  </si>
  <si>
    <t>625WBC2</t>
  </si>
  <si>
    <t>6" WHEAT BUFFALO WHITE CHICKEN PIZZA</t>
  </si>
  <si>
    <t>M625WRM2</t>
  </si>
  <si>
    <t>C625WRMP2</t>
  </si>
  <si>
    <t>M625WRMP2</t>
  </si>
  <si>
    <t>625WRMTP3</t>
  </si>
  <si>
    <t>6" WHEAT TURKEY PEPPERONI PIZZA</t>
  </si>
  <si>
    <t>M625WRMTP3</t>
  </si>
  <si>
    <t>625WSUP2</t>
  </si>
  <si>
    <t>6"RD WHEAT SUPREME PIZZA</t>
  </si>
  <si>
    <t>64WPSS2</t>
  </si>
  <si>
    <t>WHEAT PIZZERIA SAUSAGE PIZZA</t>
  </si>
  <si>
    <t>64WPSBQ</t>
  </si>
  <si>
    <t>64WPSTP3</t>
  </si>
  <si>
    <t>WHEAT PIZZERIA TRKY PEPPERONI</t>
  </si>
  <si>
    <t>64WSUP2</t>
  </si>
  <si>
    <t>WHEAT PIZZERIA STYLE SUPREME</t>
  </si>
  <si>
    <t>M72WARCH</t>
  </si>
  <si>
    <t>WHEAT STUFFED CRUST CHEESE PIZZA</t>
  </si>
  <si>
    <t>M72WWSCM2</t>
  </si>
  <si>
    <t>WHOLE WHEAT STUFFED CRUST CHEESE</t>
  </si>
  <si>
    <t>72WWSCMA2</t>
  </si>
  <si>
    <t>WHEAT STUFFED CRUST PIZZA</t>
  </si>
  <si>
    <t>C72WWSCMP2</t>
  </si>
  <si>
    <t>M72WWSCMP2</t>
  </si>
  <si>
    <t>72WWSCMPA2</t>
  </si>
  <si>
    <t>72WWSCMTP2</t>
  </si>
  <si>
    <t>WHEAT STUFFED CRUST TURKEY PIZZA</t>
  </si>
  <si>
    <t>C72WWSCMTP</t>
  </si>
  <si>
    <t>80WBCA1</t>
  </si>
  <si>
    <t>WHEAT BACON SCRAMBLE</t>
  </si>
  <si>
    <t>M80WBCA1</t>
  </si>
  <si>
    <t>M80WBTS1</t>
  </si>
  <si>
    <t>3X5 WHEAT TURKEY SAUSAGE PIZZA</t>
  </si>
  <si>
    <t>80WBTS100</t>
  </si>
  <si>
    <t>M80WBTS100</t>
  </si>
  <si>
    <t>M80WBTSA</t>
  </si>
  <si>
    <t>80WBTSA100</t>
  </si>
  <si>
    <t>WHEAT TURKEY SAUSAGE GRAVY</t>
  </si>
  <si>
    <t>3X5 WHEAT CHEESE PIZZA</t>
  </si>
  <si>
    <t>80WGEC100</t>
  </si>
  <si>
    <t>WHEAT GRAVY/EGG/CHEESE BREAKFAST</t>
  </si>
  <si>
    <t>80WM</t>
  </si>
  <si>
    <t>M80WM2</t>
  </si>
  <si>
    <t>80WMP2</t>
  </si>
  <si>
    <t>3X5 WHEAT PEPPERONI PIZZA</t>
  </si>
  <si>
    <t>3X5 WHEAT TURKEY SAUSAGE</t>
  </si>
  <si>
    <t>80WS</t>
  </si>
  <si>
    <t>80WS100</t>
  </si>
  <si>
    <t>3X5 WHEAT SAUSAGE BREAKFAST PIZZA</t>
  </si>
  <si>
    <t>M80WS100</t>
  </si>
  <si>
    <t>80WSA100</t>
  </si>
  <si>
    <t>M80WSA100</t>
  </si>
  <si>
    <t>80WSGA100</t>
  </si>
  <si>
    <t>WHEAT SAUSAGE GRAVY BREAKFAST PIZZA</t>
  </si>
  <si>
    <t>M80WSGA100</t>
  </si>
  <si>
    <t>80WTSG100</t>
  </si>
  <si>
    <t>WHEAT TURKEY SAUSAGE &amp; GRAVY PIZZA</t>
  </si>
  <si>
    <t>M80WTSG100</t>
  </si>
  <si>
    <t>961SWCM2</t>
  </si>
  <si>
    <t>WHEAT &amp; SOY CHEESE PIZZA</t>
  </si>
  <si>
    <t>M961SWCM2</t>
  </si>
  <si>
    <t>4X6 WHEAT WITH SOY CHEESE PIZZA</t>
  </si>
  <si>
    <t>961SWCMA2</t>
  </si>
  <si>
    <t>SOY WHEAT &amp; CHEESE PIZZA</t>
  </si>
  <si>
    <t>961SWCMP2</t>
  </si>
  <si>
    <t>WHEAT &amp; SOY PEPPERONI PIZZA</t>
  </si>
  <si>
    <t>961SWCMPA2</t>
  </si>
  <si>
    <t>961SWCMS2</t>
  </si>
  <si>
    <t>WHEAT &amp; SOY SAUSAGE PIZZA</t>
  </si>
  <si>
    <t>961SWCMSA2</t>
  </si>
  <si>
    <t>961SWTP2</t>
  </si>
  <si>
    <t>WHEAT &amp; SOY TURKEY PEPPERONI PIZZA</t>
  </si>
  <si>
    <t>961SWTPA2</t>
  </si>
  <si>
    <t>WHEAT CHEESE &amp; VEGGIE PIZZA</t>
  </si>
  <si>
    <t>964WCM</t>
  </si>
  <si>
    <t>WHEAT SAUSAGE BREAKFAST BAGEL</t>
  </si>
  <si>
    <t>WHEAT TURKEY SAUSAGE BREAKFAST BAGEL</t>
  </si>
  <si>
    <t>M96WBTSA1</t>
  </si>
  <si>
    <t>M96WBTS1</t>
  </si>
  <si>
    <t>WHEAT BAGEL 50% CHEESE SUBSTITUTE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</si>
  <si>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</si>
  <si>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</si>
  <si>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</si>
  <si>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</si>
  <si>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</si>
  <si>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</si>
  <si>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C96SWWEDP2</t>
  </si>
  <si>
    <t>C96SWWEDPA</t>
  </si>
  <si>
    <t>WEDGE PEPP ON SOY &amp; WHEAT CRUST</t>
  </si>
  <si>
    <t>96SWWEDPA2</t>
  </si>
  <si>
    <t>96SWWEDS2</t>
  </si>
  <si>
    <t>WHEAT &amp; SOY WEDGE SAUSAGE PIZZA</t>
  </si>
  <si>
    <t>96SWWEDSA2</t>
  </si>
  <si>
    <t>C96SWWEDTP</t>
  </si>
  <si>
    <t>WHEAT SOY WEDGE TURKEY PEPPERONI PIZZA</t>
  </si>
  <si>
    <t>96WBB</t>
  </si>
  <si>
    <t>WHEAT CHEESE BAGEL</t>
  </si>
  <si>
    <t>M96WBB</t>
  </si>
  <si>
    <t>96WBBA</t>
  </si>
  <si>
    <t>WHEAT CHEESE BREAKFAST BAGEL</t>
  </si>
  <si>
    <t>96WBBS</t>
  </si>
  <si>
    <t>M96WBBS</t>
  </si>
  <si>
    <t>96WBBSA</t>
  </si>
  <si>
    <t>M96WBBSA</t>
  </si>
  <si>
    <t>96WBPB2</t>
  </si>
  <si>
    <t>WHEAT CHEESE PIZZA BAGEL</t>
  </si>
  <si>
    <t>M96WBPB2</t>
  </si>
  <si>
    <t>M96WBPBMSG</t>
  </si>
  <si>
    <t>WHEAT SAUSAGE &amp; GRAVY PIZZA BAGEL</t>
  </si>
  <si>
    <t>WHOLE WHEAT CHEESE PIZZA</t>
  </si>
  <si>
    <t>96WWA24X6</t>
  </si>
  <si>
    <t>WHEAT WEDGE CHEESE PIZZA</t>
  </si>
  <si>
    <t>96WWEDP2</t>
  </si>
  <si>
    <t>WHEAT WEDGE PEPPERONI PIZZA</t>
  </si>
  <si>
    <t>C96WWEDP2</t>
  </si>
  <si>
    <t>M96WWEDP2</t>
  </si>
  <si>
    <t>96WWEDPA2</t>
  </si>
  <si>
    <t>96WWEDA2</t>
  </si>
  <si>
    <t>WHEAT WEDGE CHEESE SUBSTITITE</t>
  </si>
  <si>
    <t>96WWED2</t>
  </si>
  <si>
    <t>M96WWED2</t>
  </si>
  <si>
    <t>96WWEDS2</t>
  </si>
  <si>
    <t>WHEAT WEDGE SAUSAGE PIZZA</t>
  </si>
  <si>
    <t>96WWEDSA2</t>
  </si>
  <si>
    <t>96WWEDTP2</t>
  </si>
  <si>
    <t>WHEAT TURKEY PEPPERONI WEDGE</t>
  </si>
  <si>
    <t>96WWEDTS2</t>
  </si>
  <si>
    <t>WHEAT WEDGE SAUSAGE WITH TURKEY</t>
  </si>
  <si>
    <t>RANCHERO STYLE WHEAT PIZZA W B</t>
  </si>
  <si>
    <t>96WWP24X6</t>
  </si>
  <si>
    <t>96WWPA24X6</t>
  </si>
  <si>
    <t>96WWS24X6</t>
  </si>
  <si>
    <t>96WWSA24X6</t>
  </si>
  <si>
    <t>96WWTP4X6</t>
  </si>
  <si>
    <t>WHEAT TURKEY PEPPERONI PIZZA</t>
  </si>
  <si>
    <t>96WWTS4X6</t>
  </si>
  <si>
    <t>WHEAT SAUSAGE PIZZA WITH TURKEY</t>
  </si>
  <si>
    <t>RD RISING CHEESE PIZZA</t>
  </si>
  <si>
    <t>16" RD SELF RSNG BEEF PATTY</t>
  </si>
  <si>
    <t>RD RISING PEPP PIZZA</t>
  </si>
  <si>
    <t>PIZZERIA STYLE CHEESE PIZZA</t>
  </si>
  <si>
    <t>16"SELF RISING 5 CHEESE PIZZA</t>
  </si>
  <si>
    <t>16"SELF RISING SUPREME PIZZA</t>
  </si>
  <si>
    <t>WHEAT PIZZERIA  PEPPERONI</t>
  </si>
  <si>
    <t>4X6 WHEAT PEPPERONI PIZZA</t>
  </si>
  <si>
    <t>5" RD WHEAT PEPPERONI PIZZA</t>
  </si>
  <si>
    <t>4X6 WHT STUFFED PEPPERONI</t>
  </si>
  <si>
    <t>5"RD WHEAT PEPPERONI PIZZA</t>
  </si>
  <si>
    <t>WHEAT PEPPERONI FRNCH BD</t>
  </si>
  <si>
    <t>ROUND SAUSAGE/PEPP PIZZA</t>
  </si>
  <si>
    <t>6"RD WHEAT PEPPERONI PIZZA</t>
  </si>
  <si>
    <t>6"RD WHEAT CHEESE &amp; VEGGIE</t>
  </si>
  <si>
    <t>WHEAT PIZZERIA CHEESE PIZZA</t>
  </si>
  <si>
    <t>WHEAT STUFFED CRST PIZZA</t>
  </si>
  <si>
    <t>7" WHEAT SELF RISING CHEESE PIZZA</t>
  </si>
  <si>
    <t>7" WHEAT SELF RISING PEPPERONI PIZZA</t>
  </si>
  <si>
    <t>GRAVY SAUSAGE PIZZA</t>
  </si>
  <si>
    <t>WHEAT TURKEY SAUSAGE BREAKFAST PIZZA</t>
  </si>
  <si>
    <t>16WFC</t>
  </si>
  <si>
    <t>WHEAT PIZZERIA FOUR CHEESE PIZZA</t>
  </si>
  <si>
    <t>16WRSRM1</t>
  </si>
  <si>
    <t>16" WHEAT SELF RISING CHEESE PIZZA</t>
  </si>
  <si>
    <t>16WSRME1</t>
  </si>
  <si>
    <t>16" WHEAT SELF RISING MEATEATERS</t>
  </si>
  <si>
    <t>401WTP</t>
  </si>
  <si>
    <t>4X6 WHEAT TURKEY PEPPERONI PIZZA</t>
  </si>
  <si>
    <t>401WTS</t>
  </si>
  <si>
    <t>4X6 WHEAT SAUSAGE WITH TURKEY PEPPER</t>
  </si>
  <si>
    <t>5RM1</t>
  </si>
  <si>
    <t>5" ROUND CHEESE PIZZA</t>
  </si>
  <si>
    <t>5RMP1</t>
  </si>
  <si>
    <t>5" RD PEPPERONI PIZZA</t>
  </si>
  <si>
    <t>M625WHW2</t>
  </si>
  <si>
    <t>6"RD WHEAT HAWAIIAN PIZZA</t>
  </si>
  <si>
    <t>M625WBC2</t>
  </si>
  <si>
    <t>6" WHEAT BUFFALO CHICKEN PIZZA</t>
  </si>
  <si>
    <t>6" RD WHEAT BEEF PATTIE PIZZA</t>
  </si>
  <si>
    <t>M625WRMB2</t>
  </si>
  <si>
    <t>M625WRMV2</t>
  </si>
  <si>
    <t>6" WHEAT CHEESE &amp; VEGGIE PIZZA</t>
  </si>
  <si>
    <t>M625WSUP2</t>
  </si>
  <si>
    <t>72SCM1</t>
  </si>
  <si>
    <t>WEDGE STUFFED CRUST PIZZA</t>
  </si>
  <si>
    <t>72SCMP1</t>
  </si>
  <si>
    <t>WEDGE PEPPERONI STUFFED CRUST PIZZA</t>
  </si>
  <si>
    <t>C72SRWTP2</t>
  </si>
  <si>
    <t>WHEAT RD WEDGE TURKEY PEPPERONI</t>
  </si>
  <si>
    <t>72WWSCM3</t>
  </si>
  <si>
    <t>WHEAT STUFFED CRUST WEDGE PIZZA</t>
  </si>
  <si>
    <t>72WWSCM3G</t>
  </si>
  <si>
    <t>4X6 WHEAT STUFFED CRUST PIZZA</t>
  </si>
  <si>
    <t>72WWSCMP3</t>
  </si>
  <si>
    <t>WHEAT STUFFED CRUST PEPPERONI</t>
  </si>
  <si>
    <t>961M</t>
  </si>
  <si>
    <t>4X6 CHEESE PIZZA</t>
  </si>
  <si>
    <t>961P</t>
  </si>
  <si>
    <t>4X6 PEPPERONI PIZZA</t>
  </si>
  <si>
    <t>96WBTP2</t>
  </si>
  <si>
    <t>WHEAT TURKEY PEPPERONI BAGEL PIZZA</t>
  </si>
  <si>
    <t>96SWWEDTPA</t>
  </si>
  <si>
    <t>WHEAT SOY TURKEY PEPPERONI PIZZA</t>
  </si>
  <si>
    <t>96WWBC 4X6</t>
  </si>
  <si>
    <t>WHEAT BUFFALO CHICKEN FLAT BREAD</t>
  </si>
  <si>
    <t>96WWEDB2</t>
  </si>
  <si>
    <t>WHEAT BEEF PATTIE CRUMBLE</t>
  </si>
  <si>
    <t>C96WWEDTP2</t>
  </si>
  <si>
    <t>625WRMB2</t>
  </si>
  <si>
    <t>80WCM50</t>
  </si>
  <si>
    <t>9615WCMA</t>
  </si>
  <si>
    <t>Nardone Brothers Baking Company</t>
  </si>
  <si>
    <t>420 New Commerce Blvd</t>
  </si>
  <si>
    <t>Hanover Twp, PA 18706</t>
  </si>
  <si>
    <t>16WPSME2</t>
  </si>
  <si>
    <t>WHEAT PIZZERIA STYLE MEAT EATERS PIZZA</t>
  </si>
  <si>
    <t>16PS</t>
  </si>
  <si>
    <t>16WRSRMP1</t>
  </si>
  <si>
    <t>16WRSRMTP2</t>
  </si>
  <si>
    <t>5DDRMA1</t>
  </si>
  <si>
    <t>5DDRMSA1</t>
  </si>
  <si>
    <t>5DDRPSA1</t>
  </si>
  <si>
    <t>5WRMSP</t>
  </si>
  <si>
    <t>60WUMTPA2</t>
  </si>
  <si>
    <t>625RM1</t>
  </si>
  <si>
    <t>625RMP1</t>
  </si>
  <si>
    <t>625WTME2</t>
  </si>
  <si>
    <t>64WPSME2</t>
  </si>
  <si>
    <t>7RMP2</t>
  </si>
  <si>
    <t>961SWTSA2</t>
  </si>
  <si>
    <t>96SWWEDTP3</t>
  </si>
  <si>
    <t>96WBPBMSG2</t>
  </si>
  <si>
    <t>96WGUMA4X6</t>
  </si>
  <si>
    <t>C625WRMTP3</t>
  </si>
  <si>
    <t>M625RMP2</t>
  </si>
  <si>
    <t>M80WBTSA10</t>
  </si>
  <si>
    <t>M80WMP2</t>
  </si>
  <si>
    <t>M961WCMV1</t>
  </si>
  <si>
    <t>M96WWEDTP2</t>
  </si>
  <si>
    <t>16" PIZZERIA STYLE CHEESE PIZZA</t>
  </si>
  <si>
    <t xml:space="preserve"> </t>
  </si>
  <si>
    <t>16 RD WW SELF RISING PEPPERONI PIZZA</t>
  </si>
  <si>
    <t>16" RD SELF RISE TURKEY PEPPERONI PIZZA</t>
  </si>
  <si>
    <t>5" RD CHEESE PIZZA</t>
  </si>
  <si>
    <t>5" ROUND SAUSAGE &amp; PEPPERONI PIZZA</t>
  </si>
  <si>
    <t>5" RD WW SAUSAGE AND PEPPERONI</t>
  </si>
  <si>
    <t>WW FRENCH BREAD TURKEY PEPPERONI</t>
  </si>
  <si>
    <t>6" ROUND CHEESE PIZZA</t>
  </si>
  <si>
    <t>6" RD PEPPERONI PIZZA</t>
  </si>
  <si>
    <t>6" RD WW TURKEY MEATEATERS</t>
  </si>
  <si>
    <t>WW PIZZERIA STYLE MEATEATERS</t>
  </si>
  <si>
    <t>7" SELF RISING PEPPERONI PIZZA</t>
  </si>
  <si>
    <t>WW TURKEY SAUSAGE W SOY CRUST</t>
  </si>
  <si>
    <t>WW SOY TURKEY PEPPERONI PIZZA</t>
  </si>
  <si>
    <t>WW SAUSAGE &amp; BREAKFAST PIZZA</t>
  </si>
  <si>
    <t>6" WW COIN TURKEY PEPPERONI PIZZA</t>
  </si>
  <si>
    <t>3X5 WW TURKEY SAUSAGE PIZZA</t>
  </si>
  <si>
    <t>3X5 WW PEPPERONI PIZZA</t>
  </si>
  <si>
    <t>4X6 WW CHEESE &amp; VEGGIE PIZZA</t>
  </si>
  <si>
    <t>WW TURKEY PEPPERONI WEDGE</t>
  </si>
  <si>
    <t>16WPSMED2</t>
  </si>
  <si>
    <t>WHEAT STYLE MEATEATERS PIZZA</t>
  </si>
  <si>
    <t>16WPSTME2</t>
  </si>
  <si>
    <t>WHEAT STYLR TURKEY MEATEATER</t>
  </si>
  <si>
    <t>16WPSTS2</t>
  </si>
  <si>
    <t xml:space="preserve">WHEAT STYLE TURKEY SAUSAGE </t>
  </si>
  <si>
    <t>64WPSTS2</t>
  </si>
  <si>
    <t>7WRM2</t>
  </si>
  <si>
    <t>7WRMP2</t>
  </si>
  <si>
    <t>M5WRMTP3</t>
  </si>
  <si>
    <t>5" RD WHEAT TURKEY PEPP</t>
  </si>
  <si>
    <t>M625WBQ2</t>
  </si>
  <si>
    <t>6" RD WHEAT BBQ CHICKEN</t>
  </si>
  <si>
    <t>M80WCM50</t>
  </si>
  <si>
    <t>WHEAT BUFFALO WHITE CHICKEN PIZZA</t>
  </si>
  <si>
    <t>M96WWMEX2</t>
  </si>
  <si>
    <t>4X6 WHEAT SAUSAGE PIZZA</t>
  </si>
  <si>
    <t>M96WWTP4X6</t>
  </si>
  <si>
    <t>12WBR</t>
  </si>
  <si>
    <t>12" WW SELF RISING BREAK PIZZA</t>
  </si>
  <si>
    <t>16WSRBC</t>
  </si>
  <si>
    <t>16" WW SELF RISING BUFF CHIX PIZZA</t>
  </si>
  <si>
    <t>16WSRFC</t>
  </si>
  <si>
    <t>16"SELF RISING CHEESE PIZZA</t>
  </si>
  <si>
    <t>16WSRFCME2</t>
  </si>
  <si>
    <t>16"WW SELF RISING 4 CHS MEAT EATERS PIZZA</t>
  </si>
  <si>
    <t>16WSRFCTP2</t>
  </si>
  <si>
    <t>16" SELF RISING 4 CHEESE TURKEY PEPPERONI</t>
  </si>
  <si>
    <t>96WBPB2NY</t>
  </si>
  <si>
    <t>WW CHEESE BAGEL PIZZA</t>
  </si>
  <si>
    <t>M60WUMP2</t>
  </si>
  <si>
    <t>WW PEPP FRENCH BREAD</t>
  </si>
  <si>
    <t>M96WWBC4X6</t>
  </si>
  <si>
    <t>WHEAT BUFFALO CHICKEN FLATBREAD</t>
  </si>
  <si>
    <t>96WBR</t>
  </si>
  <si>
    <t xml:space="preserve">WW BREAKFAST BAGEL   </t>
  </si>
  <si>
    <t>M96WBR</t>
  </si>
  <si>
    <t>WW BREAKFAST PIZZA BAGEL</t>
  </si>
  <si>
    <t>80WBF</t>
  </si>
  <si>
    <t>3X5 WW BREAKFAST FLATBREAD PIZZA</t>
  </si>
  <si>
    <t>16BWFC</t>
  </si>
  <si>
    <t>Bella's WW Pizzeria 4 Chs Pizza</t>
  </si>
  <si>
    <t>ww GARLIC Chick Pizza</t>
  </si>
  <si>
    <t>16WPSGC2</t>
  </si>
  <si>
    <t>40WRMTP3</t>
  </si>
  <si>
    <t>64PS</t>
  </si>
  <si>
    <t>64WFC</t>
  </si>
  <si>
    <t>64WFCTP2</t>
  </si>
  <si>
    <t>WW PIZZERIA 4 CHS</t>
  </si>
  <si>
    <t>WW 4 CHS TURKEY PEPP PIZZA</t>
  </si>
  <si>
    <t>72WSCTS2</t>
  </si>
  <si>
    <t>80WTBF</t>
  </si>
  <si>
    <t>3X5 WW TURKEY BREAKFAST FLATBREAD</t>
  </si>
  <si>
    <t>96BWW2 4X6</t>
  </si>
  <si>
    <t>C96WWTP 4X6</t>
  </si>
  <si>
    <t>WW TURKEY PEPPERONI PIZZA</t>
  </si>
  <si>
    <t>M96WBTP2</t>
  </si>
  <si>
    <t>WW TURKEY PEPP BAGEL</t>
  </si>
  <si>
    <t>M96WTBR</t>
  </si>
  <si>
    <t>WW TURK BAGEL BREAKFAST (WRAPPED)</t>
  </si>
  <si>
    <t>Bellas WW4x6</t>
  </si>
  <si>
    <t>Total Servings Needed</t>
  </si>
  <si>
    <t>7WRM2NB</t>
  </si>
  <si>
    <t>16WPSB2</t>
  </si>
  <si>
    <t>WW BEEF PATTIE CRUMBLE PIZZA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</si>
  <si>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</si>
  <si>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</si>
  <si>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</si>
  <si>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</si>
  <si>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</si>
  <si>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WHEAT BRKFST BAGEL W/ GRAVY &amp; TURKEY SAUS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</si>
  <si>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</si>
  <si>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</si>
  <si>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</si>
  <si>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</si>
  <si>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</si>
  <si>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</si>
  <si>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M80WBF</t>
  </si>
  <si>
    <t>12" Round Pizza</t>
  </si>
  <si>
    <t>16" Round Pizza</t>
  </si>
  <si>
    <t>40 Count Boxed Pizza</t>
  </si>
  <si>
    <t>5" Pizza</t>
  </si>
  <si>
    <t>French Bread Pizza</t>
  </si>
  <si>
    <t>6" Pizza's</t>
  </si>
  <si>
    <t>Stuffed Crust Pizza</t>
  </si>
  <si>
    <t>Breakfast Pizza</t>
  </si>
  <si>
    <t>7" Pizza</t>
  </si>
  <si>
    <t>4 X 6 Pizza</t>
  </si>
  <si>
    <t>Bagel Pizza</t>
  </si>
  <si>
    <t>Net Weight Per Case LBS</t>
  </si>
  <si>
    <t>16WSRSUP-CN</t>
  </si>
  <si>
    <t>40WRMP1NY2</t>
  </si>
  <si>
    <t>5WRMP1NY2</t>
  </si>
  <si>
    <t>64WPS2-NY</t>
  </si>
  <si>
    <t>72WWSCM2 4X6</t>
  </si>
  <si>
    <t>72WWSCMP2 4X6</t>
  </si>
  <si>
    <t>96WW2-4X6</t>
  </si>
  <si>
    <t>96WWB 4X6</t>
  </si>
  <si>
    <t>M5WRMP1NY2</t>
  </si>
  <si>
    <t>M96RWBC 4X6</t>
  </si>
  <si>
    <t>M96WW2-4X6</t>
  </si>
  <si>
    <t>M96WWP2-4X6</t>
  </si>
  <si>
    <t>WW GARLIC BREAD CHEESE PIZZA</t>
  </si>
  <si>
    <t>16BFC</t>
  </si>
  <si>
    <t>BELLA'S 16" PIZZERIA 4 CHS PIZZA</t>
  </si>
  <si>
    <t>16PSP</t>
  </si>
  <si>
    <t>PIZZERIA STYLE PEPP PIZZA</t>
  </si>
  <si>
    <t>16WFCTP2</t>
  </si>
  <si>
    <t>16"WW 4 CHS TURKEY PEPP PIZZA</t>
  </si>
  <si>
    <t>401M</t>
  </si>
  <si>
    <t>40SCM2</t>
  </si>
  <si>
    <t>4X6 STUFFED CRUST CHEESE PIZZA</t>
  </si>
  <si>
    <t>64WPSTME2</t>
  </si>
  <si>
    <t>WW PIZZERIA TURKEY MEATEATERS PIZZA</t>
  </si>
  <si>
    <t>96B1M</t>
  </si>
  <si>
    <t>BELLA'S 4X6 CHEESE PIZZA</t>
  </si>
  <si>
    <t>96WWGC 4X6</t>
  </si>
  <si>
    <t>4X6 WW GARLIX CHIX FLATBREAD</t>
  </si>
  <si>
    <t>M72WWSCM2 4X6</t>
  </si>
  <si>
    <t>4X6 WW STUFFED CRUST CHS PIZZA IW</t>
  </si>
  <si>
    <t>M80WTBF</t>
  </si>
  <si>
    <t>3X5 WW TURKEY BREAK FLATBREAD</t>
  </si>
  <si>
    <t>M96WGUM 4X6</t>
  </si>
  <si>
    <t>5SWRM2</t>
  </si>
  <si>
    <t>5" ROUND CHS PIZZA, WW AND SOY</t>
  </si>
  <si>
    <t>7RM2</t>
  </si>
  <si>
    <t>7" SELF RISING CHEESE PIZZA</t>
  </si>
  <si>
    <t>961S</t>
  </si>
  <si>
    <t>4x6 SAUSAGE PIZZA</t>
  </si>
  <si>
    <t>964M</t>
  </si>
  <si>
    <t>M625RM2</t>
  </si>
  <si>
    <t>6" RD CHEESE PIZZA</t>
  </si>
  <si>
    <t>M625WTME2</t>
  </si>
  <si>
    <t>6" ROUND WHEAT TURKEY MEATEATERS I/W</t>
  </si>
  <si>
    <t>Description Of Pizza</t>
  </si>
  <si>
    <t>64 Count Pizza's</t>
  </si>
  <si>
    <t>96 Count Pizza's</t>
  </si>
  <si>
    <t>6" Pizza-Coin Pepperoni</t>
  </si>
  <si>
    <t>72 Count Pizza's - Coin Pepperoni</t>
  </si>
  <si>
    <t>Stuffed Crust Pizza-Coin Pepperoni</t>
  </si>
  <si>
    <t>96 Count Pizza's - Coin Pepperoni</t>
  </si>
  <si>
    <t>Wrapped - 5" Pizza</t>
  </si>
  <si>
    <t>Wrapped - French Bread Pizza</t>
  </si>
  <si>
    <t>Wrapped - 6" Pizza</t>
  </si>
  <si>
    <t>Wrapped - Stuffed Crust Pizza</t>
  </si>
  <si>
    <t>Wrapped - Breakfast Pizza</t>
  </si>
  <si>
    <t>Wrapped - 4 X 6 Pizza</t>
  </si>
  <si>
    <t>Wrapped - Bagel Pizza</t>
  </si>
  <si>
    <t>12BR</t>
  </si>
  <si>
    <t>12" Selfrising Breakfast Pizza</t>
  </si>
  <si>
    <t>16WFCME2</t>
  </si>
  <si>
    <t>16" WW 4 CHEESE MEATEATERS PIZZA</t>
  </si>
  <si>
    <t>16WSRFCME3</t>
  </si>
  <si>
    <t>60FB</t>
  </si>
  <si>
    <t>625SWMA2</t>
  </si>
  <si>
    <t>625WRSP</t>
  </si>
  <si>
    <t>80M</t>
  </si>
  <si>
    <t>80M2</t>
  </si>
  <si>
    <t>80MP2</t>
  </si>
  <si>
    <t>80MPA2</t>
  </si>
  <si>
    <t>80WM2</t>
  </si>
  <si>
    <t>80WTBFA</t>
  </si>
  <si>
    <t>961WCMV3</t>
  </si>
  <si>
    <t>961WCMVNY</t>
  </si>
  <si>
    <t>96WED</t>
  </si>
  <si>
    <t>96WEDPA</t>
  </si>
  <si>
    <t>C5WRMPINY2</t>
  </si>
  <si>
    <t>M401WW24X6</t>
  </si>
  <si>
    <t>M64WPS2</t>
  </si>
  <si>
    <t>M64WPSP2</t>
  </si>
  <si>
    <t>M72WWSCMP24X6</t>
  </si>
  <si>
    <t>M96WW2MFG</t>
  </si>
  <si>
    <t>M96WWS24X6</t>
  </si>
  <si>
    <t>M96WWTS4X6</t>
  </si>
  <si>
    <t>4X6 WW SAUSAGE PIZZA W/TURKEY - IW</t>
  </si>
  <si>
    <t xml:space="preserve">  </t>
  </si>
  <si>
    <t>4X6 QUICK CHEESE PIZZA WRAPPED</t>
  </si>
  <si>
    <t>WW TURKEY SAUSAGE BREAKFAST BAGEL - IW</t>
  </si>
  <si>
    <t>4X6 WW STUFFED CRUST PEPP PIZZA</t>
  </si>
  <si>
    <t>WW PIZZERIA PEPPERONI PIZZZA</t>
  </si>
  <si>
    <t>Wrapped - 64 Count Pizza's</t>
  </si>
  <si>
    <t>WW PIZZERIA STYLE CHS PIZZA - IW</t>
  </si>
  <si>
    <t>WW PIZZERIA CHEESE PIZZA</t>
  </si>
  <si>
    <t>WW PIZZERIA STYLE PEPP PIZZA</t>
  </si>
  <si>
    <t>4X6 WW CHEESE PIZZA</t>
  </si>
  <si>
    <t>M16WPS2</t>
  </si>
  <si>
    <t>M16WPSP2</t>
  </si>
  <si>
    <t>Wrapped - 16" Round Pizza</t>
  </si>
  <si>
    <t>Wrapped - Cheese Pizza</t>
  </si>
  <si>
    <t>5" RROUND WW PEPP PIZZA</t>
  </si>
  <si>
    <t>Wedge Pepp 50/50 Cheese Pizza</t>
  </si>
  <si>
    <t>WEDGE CHEESE PIZZA</t>
  </si>
  <si>
    <t>4x6 WW CHS &amp; VEGGIE PIZZA</t>
  </si>
  <si>
    <t>4x6 WW CHS &amp; VEGGIE FLATBREAD PIZZA</t>
  </si>
  <si>
    <t>3x5 WW Turkey cheese Break Pizza</t>
  </si>
  <si>
    <t>3x5 Cheese Pizza</t>
  </si>
  <si>
    <t>80 Count Pizza's</t>
  </si>
  <si>
    <t>3x5 Pepperoni Pizza</t>
  </si>
  <si>
    <t>6" WW Round Pepp &amp; Sausage Pizza</t>
  </si>
  <si>
    <t>6" Rd WW Soy Chs Pizza 50/50</t>
  </si>
  <si>
    <t>French Bread Cheese Pizza</t>
  </si>
  <si>
    <t>5" Rd WW Turkey Pepp Pizza</t>
  </si>
  <si>
    <t>16" WW SR 4 Chs Meateaters Pizza</t>
  </si>
  <si>
    <t>WW Pizzeria Turkey Pepperoni</t>
  </si>
  <si>
    <t>Totals:</t>
  </si>
  <si>
    <t>12 &amp; 16"  Round Pizza's</t>
  </si>
  <si>
    <t>Wrapped - Wedge Pizza</t>
  </si>
  <si>
    <t>5" Pizza - Coin Pepperoni\</t>
  </si>
  <si>
    <t>4 X 6 Pizza's  - Multi Served</t>
  </si>
  <si>
    <t>40 Count Box Pizza's</t>
  </si>
  <si>
    <t>5" Round Pizza's - Multi Served</t>
  </si>
  <si>
    <t>6" Round Pizza's - Multi Served</t>
  </si>
  <si>
    <t>64 Count Pizza's - Multi Served</t>
  </si>
  <si>
    <t>7" Pizza's - Multi Served</t>
  </si>
  <si>
    <t>80 Count Pizza's - Multi Served</t>
  </si>
  <si>
    <t>96 Count Pizza's - Multi Served</t>
  </si>
  <si>
    <t>Pizza Bagels</t>
  </si>
  <si>
    <t>Breakfast Pizza's</t>
  </si>
  <si>
    <t>French Bread Pizza's</t>
  </si>
  <si>
    <t>Stuffed Crust Pizza's</t>
  </si>
  <si>
    <t>Individually Wrapped Pizza's</t>
  </si>
  <si>
    <t>Summary: 110244 - Mozzerella Cheese</t>
  </si>
  <si>
    <t>24-25 Nardone Commodity Calculator</t>
  </si>
  <si>
    <t>16SWTP</t>
  </si>
  <si>
    <t>16" WW/soy Turkey Pepp Pizza</t>
  </si>
  <si>
    <t>16WSRFC4</t>
  </si>
  <si>
    <t>WW Self Rising 4 Cheese Pizza</t>
  </si>
  <si>
    <t>16WSRFCTP4</t>
  </si>
  <si>
    <t>WW Self Rising 4 Cheese Turkey Pepp Pizza</t>
  </si>
  <si>
    <t>16WSRP2</t>
  </si>
  <si>
    <t>16" WW Self Rising Pepperoni Pizza</t>
  </si>
  <si>
    <t>40WRMS2</t>
  </si>
  <si>
    <t>5" Round WW Sausage Pizza</t>
  </si>
  <si>
    <t>40WUMTP</t>
  </si>
  <si>
    <t>WW French Bread Turkey Pepperoni Pizza</t>
  </si>
  <si>
    <t>625WRMS2</t>
  </si>
  <si>
    <t>6"RD WHEAT SAUSAGE PIZZA</t>
  </si>
  <si>
    <t>625WSUTP2</t>
  </si>
  <si>
    <t>6"RD WHEAT TURKEY PEPP SUPREME PIZZA</t>
  </si>
  <si>
    <t>80WP</t>
  </si>
  <si>
    <t>72SCMA1</t>
  </si>
  <si>
    <t>WEDGE STUFFED CRUST PIZZA 50/50</t>
  </si>
  <si>
    <t>M80WGEC100</t>
  </si>
  <si>
    <t>3X5 WW GRAVY EGG CHEESE BAGEL IW</t>
  </si>
  <si>
    <t>M96WBTSG</t>
  </si>
  <si>
    <t>WW BREAK BAGEL WITH TURKEY SAUSAGE/GRAVY</t>
  </si>
  <si>
    <t>M96WWB4X6</t>
  </si>
  <si>
    <t>4X6 WW BEEF PATTIE CRUMBLE PIZZA</t>
  </si>
  <si>
    <t>MC625WRMP2</t>
  </si>
  <si>
    <t>6" ROUND WW PEPP PIZZA IW</t>
  </si>
  <si>
    <t>72RWWEDB2</t>
  </si>
  <si>
    <t>WW WEDGE BEEF PATTY CRUMBLE PIZZA</t>
  </si>
  <si>
    <t>72 Count Wedge Pizza</t>
  </si>
  <si>
    <t>96WTBR</t>
  </si>
  <si>
    <t>WW TURKEY BREAKFAST BAGEL</t>
  </si>
  <si>
    <t>72SRWWED</t>
  </si>
  <si>
    <t>SOY ROUNDED WEDGE CHEESE PIZZA</t>
  </si>
  <si>
    <t>73 Count Wedge Pizza</t>
  </si>
  <si>
    <t>M96WWP2 4X6</t>
  </si>
  <si>
    <t>M96WW2 4X6</t>
  </si>
  <si>
    <t>M961WCMV3</t>
  </si>
  <si>
    <t>M72WWSCM24X6</t>
  </si>
  <si>
    <t>C96WWTP4X6</t>
  </si>
  <si>
    <t>96WWBC4X6</t>
  </si>
  <si>
    <t>96WWB4X6</t>
  </si>
  <si>
    <t>96WW2 4X6</t>
  </si>
  <si>
    <t>72WWSCMP24X6</t>
  </si>
  <si>
    <t>72WWSCM24X6</t>
  </si>
  <si>
    <t>16WSRSUPCN</t>
  </si>
  <si>
    <t>16WSRPC</t>
  </si>
  <si>
    <t>16WPBS2</t>
  </si>
  <si>
    <t>PRODUCTS PRODUCED IN 2023</t>
  </si>
  <si>
    <t>Coin Pepperoni Products</t>
  </si>
  <si>
    <t>Individually Wrapped Products</t>
  </si>
  <si>
    <t>Bulk Pizza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</si>
</sst>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5" fillId="5" borderId="0" xfId="0" applyFont="1" applyFill="1"/>
    <xf numFmtId="0" fontId="5" fillId="0" borderId="0" xfId="0" applyFont="1"/>
    <xf numFmtId="164" fontId="4" fillId="0" borderId="0" xfId="2" applyNumberFormat="1" applyFont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4" fillId="7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43" fontId="5" fillId="5" borderId="0" xfId="1" applyFont="1" applyFill="1"/>
    <xf numFmtId="43" fontId="5" fillId="2" borderId="0" xfId="1" applyFont="1" applyFill="1"/>
    <xf numFmtId="43" fontId="4" fillId="3" borderId="1" xfId="1" applyFont="1" applyFill="1" applyBorder="1" applyAlignment="1">
      <alignment horizontal="center" wrapText="1"/>
    </xf>
    <xf numFmtId="0" fontId="4" fillId="5" borderId="1" xfId="0" applyFont="1" applyFill="1" applyBorder="1"/>
    <xf numFmtId="43" fontId="4" fillId="5" borderId="1" xfId="1" applyFont="1" applyFill="1" applyBorder="1" applyAlignment="1">
      <alignment horizontal="left"/>
    </xf>
    <xf numFmtId="43" fontId="7" fillId="5" borderId="1" xfId="1" applyFont="1" applyFill="1" applyBorder="1"/>
    <xf numFmtId="43" fontId="4" fillId="5" borderId="1" xfId="1" applyFont="1" applyFill="1" applyBorder="1"/>
    <xf numFmtId="0" fontId="4" fillId="5" borderId="1" xfId="0" applyFont="1" applyFill="1" applyBorder="1" applyAlignment="1">
      <alignment vertical="center"/>
    </xf>
    <xf numFmtId="43" fontId="4" fillId="5" borderId="1" xfId="1" applyFont="1" applyFill="1" applyBorder="1" applyAlignment="1">
      <alignment vertical="center"/>
    </xf>
    <xf numFmtId="43" fontId="7" fillId="5" borderId="1" xfId="1" applyFont="1" applyFill="1" applyBorder="1" applyAlignment="1">
      <alignment vertical="center"/>
    </xf>
    <xf numFmtId="0" fontId="7" fillId="5" borderId="1" xfId="0" applyFont="1" applyFill="1" applyBorder="1"/>
    <xf numFmtId="0" fontId="4" fillId="5" borderId="2" xfId="0" applyFont="1" applyFill="1" applyBorder="1"/>
    <xf numFmtId="43" fontId="4" fillId="5" borderId="2" xfId="1" applyFont="1" applyFill="1" applyBorder="1"/>
    <xf numFmtId="43" fontId="10" fillId="6" borderId="1" xfId="0" applyNumberFormat="1" applyFont="1" applyFill="1" applyBorder="1"/>
    <xf numFmtId="44" fontId="10" fillId="6" borderId="1" xfId="0" applyNumberFormat="1" applyFont="1" applyFill="1" applyBorder="1"/>
    <xf numFmtId="43" fontId="7" fillId="5" borderId="1" xfId="1" applyFont="1" applyFill="1" applyBorder="1" applyAlignment="1">
      <alignment horizontal="left"/>
    </xf>
    <xf numFmtId="44" fontId="7" fillId="5" borderId="1" xfId="2" applyFont="1" applyFill="1" applyBorder="1"/>
    <xf numFmtId="44" fontId="7" fillId="5" borderId="3" xfId="2" applyFont="1" applyFill="1" applyBorder="1"/>
    <xf numFmtId="43" fontId="7" fillId="5" borderId="2" xfId="1" applyFont="1" applyFill="1" applyBorder="1"/>
    <xf numFmtId="0" fontId="12" fillId="0" borderId="0" xfId="0" applyFont="1"/>
    <xf numFmtId="0" fontId="13" fillId="0" borderId="0" xfId="0" applyFont="1"/>
    <xf numFmtId="43" fontId="4" fillId="7" borderId="1" xfId="1" applyFont="1" applyFill="1" applyBorder="1"/>
    <xf numFmtId="43" fontId="4" fillId="7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left"/>
    </xf>
    <xf numFmtId="43" fontId="7" fillId="7" borderId="1" xfId="1" applyFont="1" applyFill="1" applyBorder="1"/>
    <xf numFmtId="44" fontId="7" fillId="7" borderId="1" xfId="2" applyFont="1" applyFill="1" applyBorder="1"/>
    <xf numFmtId="44" fontId="7" fillId="7" borderId="3" xfId="2" applyFont="1" applyFill="1" applyBorder="1"/>
    <xf numFmtId="0" fontId="4" fillId="5" borderId="3" xfId="0" applyFont="1" applyFill="1" applyBorder="1"/>
    <xf numFmtId="0" fontId="4" fillId="5" borderId="5" xfId="0" applyFont="1" applyFill="1" applyBorder="1"/>
    <xf numFmtId="0" fontId="1" fillId="0" borderId="0" xfId="4"/>
    <xf numFmtId="0" fontId="1" fillId="0" borderId="0" xfId="4" applyAlignment="1">
      <alignment horizontal="left"/>
    </xf>
    <xf numFmtId="0" fontId="15" fillId="0" borderId="0" xfId="4" applyFont="1" applyAlignment="1">
      <alignment horizontal="left"/>
    </xf>
    <xf numFmtId="39" fontId="7" fillId="7" borderId="1" xfId="2" applyNumberFormat="1" applyFont="1" applyFill="1" applyBorder="1"/>
    <xf numFmtId="0" fontId="14" fillId="7" borderId="3" xfId="0" applyFont="1" applyFill="1" applyBorder="1" applyAlignment="1">
      <alignment horizontal="left"/>
    </xf>
    <xf numFmtId="0" fontId="14" fillId="7" borderId="5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0" fillId="6" borderId="3" xfId="0" applyFont="1" applyFill="1" applyBorder="1"/>
    <xf numFmtId="0" fontId="10" fillId="6" borderId="4" xfId="0" applyFont="1" applyFill="1" applyBorder="1"/>
    <xf numFmtId="0" fontId="14" fillId="8" borderId="3" xfId="0" applyFont="1" applyFill="1" applyBorder="1"/>
    <xf numFmtId="0" fontId="14" fillId="8" borderId="5" xfId="0" applyFont="1" applyFill="1" applyBorder="1"/>
    <xf numFmtId="0" fontId="14" fillId="8" borderId="4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1C337970-0597-4979-BB80-7DF99811E363}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AA6D101-1A4D-4B3B-A7C1-E2A4ED7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133" y="391445"/>
          <a:ext cx="3747531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851064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86849299-DC07-4408-8E0F-FBF3F211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0226" y="391445"/>
          <a:ext cx="3760520" cy="1580628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40D0BE-3187-4306-9B29-BEFBCF6A46CF}" name="Table2" displayName="Table2" ref="A1:A164" totalsRowShown="0" headerRowDxfId="0">
  <sortState xmlns:xlrd2="http://schemas.microsoft.com/office/spreadsheetml/2017/richdata2" ref="A2:A164">
    <sortCondition ref="A1:A164"/>
  </sortState>
  <tableColumns count="1">
    <tableColumn id="1" xr3:uid="{228F9E82-53AB-4F61-ADD8-519435774770}" name="PRODUCTS PRODUCED IN 202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CDAE-A2C9-4F5A-B383-B778759B44AB}">
  <sheetPr>
    <tabColor rgb="FFFF0000"/>
    <pageSetUpPr fitToPage="1"/>
  </sheetPr>
  <dimension ref="A1:L180"/>
  <sheetViews>
    <sheetView showGridLines="0" tabSelected="1" zoomScale="55" zoomScaleNormal="55" workbookViewId="0">
      <selection activeCell="F12" sqref="F12"/>
    </sheetView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3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332</v>
      </c>
    </row>
    <row r="2" spans="1:11" ht="33.75" x14ac:dyDescent="0.5">
      <c r="A2" s="11" t="s">
        <v>333</v>
      </c>
    </row>
    <row r="3" spans="1:11" ht="33.75" x14ac:dyDescent="0.5">
      <c r="A3" s="11" t="s">
        <v>334</v>
      </c>
    </row>
    <row r="4" spans="1:11" ht="33.75" x14ac:dyDescent="0.5">
      <c r="A4" s="11" t="s">
        <v>456</v>
      </c>
    </row>
    <row r="5" spans="1:11" ht="33.75" x14ac:dyDescent="0.5">
      <c r="A5" s="11" t="s">
        <v>457</v>
      </c>
    </row>
    <row r="6" spans="1:11" ht="33.75" x14ac:dyDescent="0.5">
      <c r="A6" s="11"/>
    </row>
    <row r="7" spans="1:11" ht="45" x14ac:dyDescent="0.6">
      <c r="A7" s="50" t="s">
        <v>603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1" ht="45" x14ac:dyDescent="0.6">
      <c r="A9" s="51" t="s">
        <v>602</v>
      </c>
      <c r="B9" s="51"/>
      <c r="C9" s="51"/>
    </row>
    <row r="10" spans="1:11" ht="41.25" customHeight="1" x14ac:dyDescent="0.4">
      <c r="A10" s="52" t="s">
        <v>453</v>
      </c>
      <c r="B10" s="53"/>
      <c r="C10" s="26">
        <f>F180</f>
        <v>0</v>
      </c>
    </row>
    <row r="11" spans="1:11" ht="41.25" customHeight="1" x14ac:dyDescent="0.4">
      <c r="A11" s="52" t="s">
        <v>452</v>
      </c>
      <c r="B11" s="53"/>
      <c r="C11" s="26">
        <f>G180</f>
        <v>0</v>
      </c>
    </row>
    <row r="12" spans="1:11" ht="41.25" customHeight="1" x14ac:dyDescent="0.4">
      <c r="A12" s="54" t="s">
        <v>454</v>
      </c>
      <c r="B12" s="55"/>
      <c r="C12" s="27">
        <f>J180</f>
        <v>0</v>
      </c>
    </row>
    <row r="13" spans="1:11" ht="41.25" customHeight="1" x14ac:dyDescent="0.4">
      <c r="A13" s="52" t="s">
        <v>455</v>
      </c>
      <c r="B13" s="53"/>
      <c r="C13" s="26">
        <f>K180</f>
        <v>0</v>
      </c>
    </row>
    <row r="16" spans="1:11" x14ac:dyDescent="0.3">
      <c r="G16" s="49" t="s">
        <v>446</v>
      </c>
      <c r="H16" s="49"/>
      <c r="I16" s="3">
        <v>2.0065</v>
      </c>
      <c r="J16" s="3"/>
      <c r="K16" s="3"/>
    </row>
    <row r="17" spans="1:12" ht="27.75" customHeight="1" x14ac:dyDescent="0.3">
      <c r="A17" s="4"/>
      <c r="B17" s="4"/>
      <c r="C17" s="4"/>
      <c r="D17" s="14"/>
      <c r="E17" s="4"/>
      <c r="F17" s="4"/>
      <c r="G17" s="4"/>
      <c r="H17" s="5" t="s">
        <v>21</v>
      </c>
      <c r="I17" s="5" t="s">
        <v>21</v>
      </c>
      <c r="J17" s="5" t="s">
        <v>21</v>
      </c>
      <c r="K17" s="5" t="s">
        <v>21</v>
      </c>
    </row>
    <row r="18" spans="1:12" ht="27.75" customHeight="1" x14ac:dyDescent="0.3">
      <c r="A18" s="4"/>
      <c r="B18" s="4"/>
      <c r="C18" s="4"/>
      <c r="D18" s="14"/>
      <c r="E18" s="4"/>
      <c r="F18" s="4"/>
      <c r="G18" s="4"/>
      <c r="H18" s="5">
        <v>110244</v>
      </c>
      <c r="I18" s="5">
        <v>110244</v>
      </c>
      <c r="J18" s="5">
        <v>110244</v>
      </c>
      <c r="K18" s="10">
        <v>110244</v>
      </c>
    </row>
    <row r="19" spans="1:12" ht="86.25" customHeight="1" x14ac:dyDescent="0.3">
      <c r="A19" s="6" t="s">
        <v>0</v>
      </c>
      <c r="B19" s="7" t="s">
        <v>22</v>
      </c>
      <c r="C19" s="7" t="s">
        <v>515</v>
      </c>
      <c r="D19" s="15" t="s">
        <v>470</v>
      </c>
      <c r="E19" s="7" t="s">
        <v>23</v>
      </c>
      <c r="F19" s="8" t="s">
        <v>442</v>
      </c>
      <c r="G19" s="7" t="s">
        <v>41</v>
      </c>
      <c r="H19" s="7" t="s">
        <v>447</v>
      </c>
      <c r="I19" s="7" t="s">
        <v>448</v>
      </c>
      <c r="J19" s="7" t="s">
        <v>450</v>
      </c>
      <c r="K19" s="7" t="s">
        <v>449</v>
      </c>
    </row>
    <row r="20" spans="1:12" ht="33.75" x14ac:dyDescent="0.5">
      <c r="A20" s="46" t="s">
        <v>655</v>
      </c>
      <c r="B20" s="47"/>
      <c r="C20" s="47"/>
      <c r="D20" s="47"/>
      <c r="E20" s="47"/>
      <c r="F20" s="47"/>
      <c r="G20" s="47"/>
      <c r="H20" s="47"/>
      <c r="I20" s="47"/>
      <c r="J20" s="47"/>
      <c r="K20" s="48"/>
    </row>
    <row r="21" spans="1:12" x14ac:dyDescent="0.3">
      <c r="A21" s="16" t="s">
        <v>399</v>
      </c>
      <c r="B21" s="16" t="s">
        <v>400</v>
      </c>
      <c r="C21" s="16" t="s">
        <v>459</v>
      </c>
      <c r="D21" s="19">
        <v>22.05</v>
      </c>
      <c r="E21" s="17">
        <v>60</v>
      </c>
      <c r="F21" s="28">
        <v>0</v>
      </c>
      <c r="G21" s="18">
        <f t="shared" ref="G21:G52" si="0">ROUNDUP(F21/E21,0)</f>
        <v>0</v>
      </c>
      <c r="H21" s="18">
        <v>2.71</v>
      </c>
      <c r="I21" s="29">
        <f t="shared" ref="I21:I52" si="1">H21*$I$16</f>
        <v>5.4376150000000001</v>
      </c>
      <c r="J21" s="30">
        <f t="shared" ref="J21:J52" si="2">I21*G21</f>
        <v>0</v>
      </c>
      <c r="K21" s="18">
        <f t="shared" ref="K21:K52" si="3">G21*H21</f>
        <v>0</v>
      </c>
      <c r="L21" s="32" t="s">
        <v>361</v>
      </c>
    </row>
    <row r="22" spans="1:12" x14ac:dyDescent="0.3">
      <c r="A22" s="16" t="s">
        <v>1</v>
      </c>
      <c r="B22" s="16" t="s">
        <v>260</v>
      </c>
      <c r="C22" s="16" t="s">
        <v>460</v>
      </c>
      <c r="D22" s="19">
        <v>27.6</v>
      </c>
      <c r="E22" s="17">
        <v>64</v>
      </c>
      <c r="F22" s="28">
        <v>0</v>
      </c>
      <c r="G22" s="18">
        <f t="shared" si="0"/>
        <v>0</v>
      </c>
      <c r="H22" s="18">
        <v>8</v>
      </c>
      <c r="I22" s="29">
        <f t="shared" si="1"/>
        <v>16.052</v>
      </c>
      <c r="J22" s="30">
        <f t="shared" si="2"/>
        <v>0</v>
      </c>
      <c r="K22" s="18">
        <f t="shared" si="3"/>
        <v>0</v>
      </c>
      <c r="L22" s="32" t="s">
        <v>361</v>
      </c>
    </row>
    <row r="23" spans="1:12" x14ac:dyDescent="0.3">
      <c r="A23" s="16" t="s">
        <v>421</v>
      </c>
      <c r="B23" s="16" t="s">
        <v>422</v>
      </c>
      <c r="C23" s="16" t="s">
        <v>460</v>
      </c>
      <c r="D23" s="19">
        <v>20.5</v>
      </c>
      <c r="E23" s="17">
        <v>64</v>
      </c>
      <c r="F23" s="28">
        <v>0</v>
      </c>
      <c r="G23" s="18">
        <f t="shared" si="0"/>
        <v>0</v>
      </c>
      <c r="H23" s="18">
        <v>8</v>
      </c>
      <c r="I23" s="29">
        <f t="shared" si="1"/>
        <v>16.052</v>
      </c>
      <c r="J23" s="30">
        <f t="shared" si="2"/>
        <v>0</v>
      </c>
      <c r="K23" s="18">
        <f t="shared" si="3"/>
        <v>0</v>
      </c>
    </row>
    <row r="24" spans="1:12" x14ac:dyDescent="0.3">
      <c r="A24" s="16" t="s">
        <v>531</v>
      </c>
      <c r="B24" s="16" t="s">
        <v>532</v>
      </c>
      <c r="C24" s="16" t="s">
        <v>460</v>
      </c>
      <c r="D24" s="19">
        <v>22.15</v>
      </c>
      <c r="E24" s="17">
        <v>65</v>
      </c>
      <c r="F24" s="28">
        <v>0</v>
      </c>
      <c r="G24" s="18">
        <f t="shared" si="0"/>
        <v>0</v>
      </c>
      <c r="H24" s="18">
        <v>4.87</v>
      </c>
      <c r="I24" s="29">
        <f t="shared" si="1"/>
        <v>9.7716549999999991</v>
      </c>
      <c r="J24" s="30">
        <f t="shared" si="2"/>
        <v>0</v>
      </c>
      <c r="K24" s="18">
        <f t="shared" si="3"/>
        <v>0</v>
      </c>
    </row>
    <row r="25" spans="1:12" x14ac:dyDescent="0.3">
      <c r="A25" s="16" t="s">
        <v>488</v>
      </c>
      <c r="B25" s="16" t="s">
        <v>489</v>
      </c>
      <c r="C25" s="16" t="s">
        <v>460</v>
      </c>
      <c r="D25" s="19">
        <v>20.8</v>
      </c>
      <c r="E25" s="17">
        <v>64</v>
      </c>
      <c r="F25" s="28">
        <v>0</v>
      </c>
      <c r="G25" s="18">
        <f t="shared" si="0"/>
        <v>0</v>
      </c>
      <c r="H25" s="18">
        <v>5.44</v>
      </c>
      <c r="I25" s="29">
        <f t="shared" si="1"/>
        <v>10.91536</v>
      </c>
      <c r="J25" s="30">
        <f t="shared" si="2"/>
        <v>0</v>
      </c>
      <c r="K25" s="18">
        <f t="shared" si="3"/>
        <v>0</v>
      </c>
    </row>
    <row r="26" spans="1:12" x14ac:dyDescent="0.3">
      <c r="A26" s="16" t="s">
        <v>44</v>
      </c>
      <c r="B26" s="16" t="s">
        <v>45</v>
      </c>
      <c r="C26" s="16" t="s">
        <v>460</v>
      </c>
      <c r="D26" s="19">
        <v>20</v>
      </c>
      <c r="E26" s="17">
        <v>64</v>
      </c>
      <c r="F26" s="28">
        <v>0</v>
      </c>
      <c r="G26" s="18">
        <f t="shared" si="0"/>
        <v>0</v>
      </c>
      <c r="H26" s="18">
        <v>8</v>
      </c>
      <c r="I26" s="29">
        <f t="shared" si="1"/>
        <v>16.052</v>
      </c>
      <c r="J26" s="30">
        <f t="shared" si="2"/>
        <v>0</v>
      </c>
      <c r="K26" s="18">
        <f t="shared" si="3"/>
        <v>0</v>
      </c>
    </row>
    <row r="27" spans="1:12" x14ac:dyDescent="0.3">
      <c r="A27" s="16" t="s">
        <v>444</v>
      </c>
      <c r="B27" s="16" t="s">
        <v>445</v>
      </c>
      <c r="C27" s="16" t="s">
        <v>460</v>
      </c>
      <c r="D27" s="19">
        <v>20.399999999999999</v>
      </c>
      <c r="E27" s="17">
        <v>64</v>
      </c>
      <c r="F27" s="28">
        <v>0</v>
      </c>
      <c r="G27" s="18">
        <f t="shared" si="0"/>
        <v>0</v>
      </c>
      <c r="H27" s="18">
        <v>6</v>
      </c>
      <c r="I27" s="29">
        <f t="shared" si="1"/>
        <v>12.039</v>
      </c>
      <c r="J27" s="30">
        <f t="shared" si="2"/>
        <v>0</v>
      </c>
      <c r="K27" s="18">
        <f t="shared" si="3"/>
        <v>0</v>
      </c>
    </row>
    <row r="28" spans="1:12" x14ac:dyDescent="0.3">
      <c r="A28" s="16" t="s">
        <v>42</v>
      </c>
      <c r="B28" s="16" t="s">
        <v>43</v>
      </c>
      <c r="C28" s="16" t="s">
        <v>460</v>
      </c>
      <c r="D28" s="19">
        <v>18.399999999999999</v>
      </c>
      <c r="E28" s="17">
        <v>64</v>
      </c>
      <c r="F28" s="28">
        <v>0</v>
      </c>
      <c r="G28" s="18">
        <f t="shared" si="0"/>
        <v>0</v>
      </c>
      <c r="H28" s="18">
        <v>6</v>
      </c>
      <c r="I28" s="29">
        <f t="shared" si="1"/>
        <v>12.039</v>
      </c>
      <c r="J28" s="30">
        <f t="shared" si="2"/>
        <v>0</v>
      </c>
      <c r="K28" s="18">
        <f t="shared" si="3"/>
        <v>0</v>
      </c>
    </row>
    <row r="29" spans="1:12" x14ac:dyDescent="0.3">
      <c r="A29" s="16" t="s">
        <v>335</v>
      </c>
      <c r="B29" s="16" t="s">
        <v>336</v>
      </c>
      <c r="C29" s="16" t="s">
        <v>460</v>
      </c>
      <c r="D29" s="19">
        <v>20.9</v>
      </c>
      <c r="E29" s="17">
        <v>64</v>
      </c>
      <c r="F29" s="28">
        <v>0</v>
      </c>
      <c r="G29" s="18">
        <f t="shared" si="0"/>
        <v>0</v>
      </c>
      <c r="H29" s="18">
        <v>6</v>
      </c>
      <c r="I29" s="29">
        <f t="shared" si="1"/>
        <v>12.039</v>
      </c>
      <c r="J29" s="30">
        <f t="shared" si="2"/>
        <v>0</v>
      </c>
      <c r="K29" s="18">
        <f t="shared" si="3"/>
        <v>0</v>
      </c>
    </row>
    <row r="30" spans="1:12" x14ac:dyDescent="0.3">
      <c r="A30" s="16" t="s">
        <v>46</v>
      </c>
      <c r="B30" s="16" t="s">
        <v>266</v>
      </c>
      <c r="C30" s="16" t="s">
        <v>460</v>
      </c>
      <c r="D30" s="19">
        <v>20.32</v>
      </c>
      <c r="E30" s="17">
        <v>64</v>
      </c>
      <c r="F30" s="28">
        <v>0</v>
      </c>
      <c r="G30" s="18">
        <f t="shared" si="0"/>
        <v>0</v>
      </c>
      <c r="H30" s="18">
        <v>6.32</v>
      </c>
      <c r="I30" s="29">
        <f t="shared" si="1"/>
        <v>12.68108</v>
      </c>
      <c r="J30" s="30">
        <f t="shared" si="2"/>
        <v>0</v>
      </c>
      <c r="K30" s="18">
        <f t="shared" si="3"/>
        <v>0</v>
      </c>
    </row>
    <row r="31" spans="1:12" x14ac:dyDescent="0.3">
      <c r="A31" s="16" t="s">
        <v>86</v>
      </c>
      <c r="B31" s="16" t="s">
        <v>584</v>
      </c>
      <c r="C31" s="16" t="s">
        <v>460</v>
      </c>
      <c r="D31" s="19">
        <v>20</v>
      </c>
      <c r="E31" s="17">
        <v>64</v>
      </c>
      <c r="F31" s="28">
        <v>0</v>
      </c>
      <c r="G31" s="18">
        <f t="shared" si="0"/>
        <v>0</v>
      </c>
      <c r="H31" s="18">
        <v>6.8</v>
      </c>
      <c r="I31" s="29">
        <f t="shared" si="1"/>
        <v>13.6442</v>
      </c>
      <c r="J31" s="30">
        <f t="shared" si="2"/>
        <v>0</v>
      </c>
      <c r="K31" s="18">
        <f t="shared" si="3"/>
        <v>0</v>
      </c>
    </row>
    <row r="32" spans="1:12" x14ac:dyDescent="0.3">
      <c r="A32" s="16" t="s">
        <v>283</v>
      </c>
      <c r="B32" s="16" t="s">
        <v>284</v>
      </c>
      <c r="C32" s="16" t="s">
        <v>460</v>
      </c>
      <c r="D32" s="19">
        <v>27.6</v>
      </c>
      <c r="E32" s="17">
        <v>64</v>
      </c>
      <c r="F32" s="28">
        <v>0</v>
      </c>
      <c r="G32" s="18">
        <f t="shared" si="0"/>
        <v>0</v>
      </c>
      <c r="H32" s="18">
        <v>8</v>
      </c>
      <c r="I32" s="29">
        <f t="shared" si="1"/>
        <v>16.052</v>
      </c>
      <c r="J32" s="30">
        <f t="shared" si="2"/>
        <v>0</v>
      </c>
      <c r="K32" s="18">
        <f t="shared" si="3"/>
        <v>0</v>
      </c>
    </row>
    <row r="33" spans="1:11" x14ac:dyDescent="0.3">
      <c r="A33" s="16" t="s">
        <v>338</v>
      </c>
      <c r="B33" s="16" t="s">
        <v>362</v>
      </c>
      <c r="C33" s="16" t="s">
        <v>460</v>
      </c>
      <c r="D33" s="19">
        <v>27.66</v>
      </c>
      <c r="E33" s="17">
        <v>64</v>
      </c>
      <c r="F33" s="28">
        <v>0</v>
      </c>
      <c r="G33" s="18">
        <f t="shared" si="0"/>
        <v>0</v>
      </c>
      <c r="H33" s="18">
        <v>5.92</v>
      </c>
      <c r="I33" s="29">
        <f t="shared" si="1"/>
        <v>11.87848</v>
      </c>
      <c r="J33" s="30">
        <f t="shared" si="2"/>
        <v>0</v>
      </c>
      <c r="K33" s="18">
        <f t="shared" si="3"/>
        <v>0</v>
      </c>
    </row>
    <row r="34" spans="1:11" x14ac:dyDescent="0.3">
      <c r="A34" s="16" t="s">
        <v>339</v>
      </c>
      <c r="B34" s="16" t="s">
        <v>363</v>
      </c>
      <c r="C34" s="16" t="s">
        <v>460</v>
      </c>
      <c r="D34" s="19">
        <v>27.62</v>
      </c>
      <c r="E34" s="17">
        <v>64</v>
      </c>
      <c r="F34" s="28">
        <v>0</v>
      </c>
      <c r="G34" s="18">
        <f t="shared" si="0"/>
        <v>0</v>
      </c>
      <c r="H34" s="18">
        <v>6.08</v>
      </c>
      <c r="I34" s="29">
        <f t="shared" si="1"/>
        <v>12.19952</v>
      </c>
      <c r="J34" s="30">
        <f t="shared" si="2"/>
        <v>0</v>
      </c>
      <c r="K34" s="18">
        <f t="shared" si="3"/>
        <v>0</v>
      </c>
    </row>
    <row r="35" spans="1:11" x14ac:dyDescent="0.3">
      <c r="A35" s="16" t="s">
        <v>401</v>
      </c>
      <c r="B35" s="16" t="s">
        <v>402</v>
      </c>
      <c r="C35" s="16" t="s">
        <v>460</v>
      </c>
      <c r="D35" s="19">
        <v>25.4</v>
      </c>
      <c r="E35" s="17">
        <v>64</v>
      </c>
      <c r="F35" s="28">
        <v>0</v>
      </c>
      <c r="G35" s="18">
        <f t="shared" si="0"/>
        <v>0</v>
      </c>
      <c r="H35" s="18">
        <v>6</v>
      </c>
      <c r="I35" s="29">
        <f t="shared" si="1"/>
        <v>12.039</v>
      </c>
      <c r="J35" s="30">
        <f t="shared" si="2"/>
        <v>0</v>
      </c>
      <c r="K35" s="18">
        <f t="shared" si="3"/>
        <v>0</v>
      </c>
    </row>
    <row r="36" spans="1:11" x14ac:dyDescent="0.3">
      <c r="A36" s="16" t="s">
        <v>403</v>
      </c>
      <c r="B36" s="16" t="s">
        <v>404</v>
      </c>
      <c r="C36" s="16" t="s">
        <v>460</v>
      </c>
      <c r="D36" s="19">
        <v>21.5</v>
      </c>
      <c r="E36" s="17">
        <v>64</v>
      </c>
      <c r="F36" s="28">
        <v>0</v>
      </c>
      <c r="G36" s="18">
        <f t="shared" si="0"/>
        <v>0</v>
      </c>
      <c r="H36" s="18">
        <v>8</v>
      </c>
      <c r="I36" s="29">
        <f t="shared" si="1"/>
        <v>16.052</v>
      </c>
      <c r="J36" s="30">
        <f t="shared" si="2"/>
        <v>0</v>
      </c>
      <c r="K36" s="18">
        <f t="shared" si="3"/>
        <v>0</v>
      </c>
    </row>
    <row r="37" spans="1:11" x14ac:dyDescent="0.3">
      <c r="A37" s="16" t="s">
        <v>405</v>
      </c>
      <c r="B37" s="16" t="s">
        <v>406</v>
      </c>
      <c r="C37" s="16" t="s">
        <v>460</v>
      </c>
      <c r="D37" s="19">
        <v>29.15</v>
      </c>
      <c r="E37" s="17">
        <v>64</v>
      </c>
      <c r="F37" s="28">
        <v>0</v>
      </c>
      <c r="G37" s="18">
        <f t="shared" si="0"/>
        <v>0</v>
      </c>
      <c r="H37" s="18">
        <v>4.87</v>
      </c>
      <c r="I37" s="29">
        <f t="shared" si="1"/>
        <v>9.7716549999999991</v>
      </c>
      <c r="J37" s="30">
        <f t="shared" si="2"/>
        <v>0</v>
      </c>
      <c r="K37" s="18">
        <f t="shared" si="3"/>
        <v>0</v>
      </c>
    </row>
    <row r="38" spans="1:11" x14ac:dyDescent="0.3">
      <c r="A38" s="16" t="s">
        <v>407</v>
      </c>
      <c r="B38" s="16" t="s">
        <v>408</v>
      </c>
      <c r="C38" s="16" t="s">
        <v>460</v>
      </c>
      <c r="D38" s="19">
        <v>27.79</v>
      </c>
      <c r="E38" s="17">
        <v>64</v>
      </c>
      <c r="F38" s="28">
        <v>0</v>
      </c>
      <c r="G38" s="18">
        <f t="shared" si="0"/>
        <v>0</v>
      </c>
      <c r="H38" s="18">
        <v>5.43</v>
      </c>
      <c r="I38" s="29">
        <f t="shared" si="1"/>
        <v>10.895294999999999</v>
      </c>
      <c r="J38" s="30">
        <f t="shared" si="2"/>
        <v>0</v>
      </c>
      <c r="K38" s="18">
        <f t="shared" si="3"/>
        <v>0</v>
      </c>
    </row>
    <row r="39" spans="1:11" x14ac:dyDescent="0.3">
      <c r="A39" s="16" t="s">
        <v>285</v>
      </c>
      <c r="B39" s="16" t="s">
        <v>286</v>
      </c>
      <c r="C39" s="16" t="s">
        <v>460</v>
      </c>
      <c r="D39" s="19">
        <v>27.87</v>
      </c>
      <c r="E39" s="17">
        <v>64</v>
      </c>
      <c r="F39" s="28">
        <v>0</v>
      </c>
      <c r="G39" s="18">
        <f t="shared" si="0"/>
        <v>0</v>
      </c>
      <c r="H39" s="18">
        <v>6</v>
      </c>
      <c r="I39" s="29">
        <f t="shared" si="1"/>
        <v>12.039</v>
      </c>
      <c r="J39" s="30">
        <f t="shared" si="2"/>
        <v>0</v>
      </c>
      <c r="K39" s="18">
        <f t="shared" si="3"/>
        <v>0</v>
      </c>
    </row>
    <row r="40" spans="1:11" x14ac:dyDescent="0.3">
      <c r="A40" s="16" t="s">
        <v>610</v>
      </c>
      <c r="B40" s="16" t="s">
        <v>611</v>
      </c>
      <c r="C40" s="16" t="s">
        <v>460</v>
      </c>
      <c r="D40" s="19">
        <v>23.16</v>
      </c>
      <c r="E40" s="17">
        <v>64</v>
      </c>
      <c r="F40" s="28">
        <v>0</v>
      </c>
      <c r="G40" s="18">
        <f t="shared" si="0"/>
        <v>0</v>
      </c>
      <c r="H40" s="18">
        <v>5.92</v>
      </c>
      <c r="I40" s="29">
        <f t="shared" si="1"/>
        <v>11.87848</v>
      </c>
      <c r="J40" s="30">
        <f t="shared" si="2"/>
        <v>0</v>
      </c>
      <c r="K40" s="18">
        <f t="shared" si="3"/>
        <v>0</v>
      </c>
    </row>
    <row r="41" spans="1:11" x14ac:dyDescent="0.3">
      <c r="A41" s="16" t="s">
        <v>471</v>
      </c>
      <c r="B41" s="16" t="s">
        <v>25</v>
      </c>
      <c r="C41" s="16" t="s">
        <v>460</v>
      </c>
      <c r="D41" s="19">
        <v>30.05</v>
      </c>
      <c r="E41" s="17">
        <v>64</v>
      </c>
      <c r="F41" s="28">
        <v>0</v>
      </c>
      <c r="G41" s="18">
        <f t="shared" si="0"/>
        <v>0</v>
      </c>
      <c r="H41" s="18">
        <v>4.05</v>
      </c>
      <c r="I41" s="29">
        <f t="shared" si="1"/>
        <v>8.1263249999999996</v>
      </c>
      <c r="J41" s="30">
        <f t="shared" si="2"/>
        <v>0</v>
      </c>
      <c r="K41" s="18">
        <f t="shared" si="3"/>
        <v>0</v>
      </c>
    </row>
    <row r="42" spans="1:11" x14ac:dyDescent="0.3">
      <c r="A42" s="16" t="s">
        <v>49</v>
      </c>
      <c r="B42" s="16" t="s">
        <v>50</v>
      </c>
      <c r="C42" s="16" t="s">
        <v>460</v>
      </c>
      <c r="D42" s="19">
        <v>23</v>
      </c>
      <c r="E42" s="17">
        <v>64</v>
      </c>
      <c r="F42" s="28">
        <v>0</v>
      </c>
      <c r="G42" s="18">
        <f t="shared" si="0"/>
        <v>0</v>
      </c>
      <c r="H42" s="18">
        <v>5</v>
      </c>
      <c r="I42" s="29">
        <f t="shared" si="1"/>
        <v>10.032499999999999</v>
      </c>
      <c r="J42" s="30">
        <f t="shared" si="2"/>
        <v>0</v>
      </c>
      <c r="K42" s="18">
        <f t="shared" si="3"/>
        <v>0</v>
      </c>
    </row>
    <row r="43" spans="1:11" x14ac:dyDescent="0.3">
      <c r="A43" s="16" t="s">
        <v>87</v>
      </c>
      <c r="B43" s="16" t="s">
        <v>40</v>
      </c>
      <c r="C43" s="16" t="s">
        <v>461</v>
      </c>
      <c r="D43" s="19">
        <v>13.12</v>
      </c>
      <c r="E43" s="19">
        <v>40</v>
      </c>
      <c r="F43" s="28">
        <v>0</v>
      </c>
      <c r="G43" s="18">
        <f t="shared" si="0"/>
        <v>0</v>
      </c>
      <c r="H43" s="18">
        <v>5</v>
      </c>
      <c r="I43" s="29">
        <f t="shared" si="1"/>
        <v>10.032499999999999</v>
      </c>
      <c r="J43" s="30">
        <f t="shared" si="2"/>
        <v>0</v>
      </c>
      <c r="K43" s="18">
        <f t="shared" si="3"/>
        <v>0</v>
      </c>
    </row>
    <row r="44" spans="1:11" x14ac:dyDescent="0.3">
      <c r="A44" s="16" t="s">
        <v>88</v>
      </c>
      <c r="B44" s="16" t="s">
        <v>40</v>
      </c>
      <c r="C44" s="16" t="s">
        <v>461</v>
      </c>
      <c r="D44" s="19">
        <v>12.5</v>
      </c>
      <c r="E44" s="19">
        <v>40</v>
      </c>
      <c r="F44" s="28">
        <v>0</v>
      </c>
      <c r="G44" s="18">
        <f t="shared" si="0"/>
        <v>0</v>
      </c>
      <c r="H44" s="18">
        <v>5</v>
      </c>
      <c r="I44" s="29">
        <f t="shared" si="1"/>
        <v>10.032499999999999</v>
      </c>
      <c r="J44" s="30">
        <f t="shared" si="2"/>
        <v>0</v>
      </c>
      <c r="K44" s="18">
        <f t="shared" si="3"/>
        <v>0</v>
      </c>
    </row>
    <row r="45" spans="1:11" x14ac:dyDescent="0.3">
      <c r="A45" s="16" t="s">
        <v>89</v>
      </c>
      <c r="B45" s="16" t="s">
        <v>267</v>
      </c>
      <c r="C45" s="16" t="s">
        <v>461</v>
      </c>
      <c r="D45" s="19">
        <v>12.5</v>
      </c>
      <c r="E45" s="19">
        <v>40</v>
      </c>
      <c r="F45" s="28">
        <v>0</v>
      </c>
      <c r="G45" s="18">
        <f t="shared" si="0"/>
        <v>0</v>
      </c>
      <c r="H45" s="18">
        <v>3.75</v>
      </c>
      <c r="I45" s="29">
        <f t="shared" si="1"/>
        <v>7.524375</v>
      </c>
      <c r="J45" s="30">
        <f t="shared" si="2"/>
        <v>0</v>
      </c>
      <c r="K45" s="18">
        <f t="shared" si="3"/>
        <v>0</v>
      </c>
    </row>
    <row r="46" spans="1:11" x14ac:dyDescent="0.3">
      <c r="A46" s="16" t="s">
        <v>287</v>
      </c>
      <c r="B46" s="16" t="s">
        <v>288</v>
      </c>
      <c r="C46" s="16" t="s">
        <v>461</v>
      </c>
      <c r="D46" s="19">
        <v>12.62</v>
      </c>
      <c r="E46" s="19">
        <v>40</v>
      </c>
      <c r="F46" s="28">
        <v>0</v>
      </c>
      <c r="G46" s="18">
        <f t="shared" si="0"/>
        <v>0</v>
      </c>
      <c r="H46" s="18">
        <v>3.87</v>
      </c>
      <c r="I46" s="29">
        <f t="shared" si="1"/>
        <v>7.765155</v>
      </c>
      <c r="J46" s="30">
        <f t="shared" si="2"/>
        <v>0</v>
      </c>
      <c r="K46" s="18">
        <f t="shared" si="3"/>
        <v>0</v>
      </c>
    </row>
    <row r="47" spans="1:11" x14ac:dyDescent="0.3">
      <c r="A47" s="16" t="s">
        <v>289</v>
      </c>
      <c r="B47" s="16" t="s">
        <v>290</v>
      </c>
      <c r="C47" s="16" t="s">
        <v>461</v>
      </c>
      <c r="D47" s="19">
        <v>13</v>
      </c>
      <c r="E47" s="19">
        <v>40</v>
      </c>
      <c r="F47" s="28">
        <v>0</v>
      </c>
      <c r="G47" s="18">
        <f t="shared" si="0"/>
        <v>0</v>
      </c>
      <c r="H47" s="18">
        <v>4</v>
      </c>
      <c r="I47" s="29">
        <f t="shared" si="1"/>
        <v>8.0259999999999998</v>
      </c>
      <c r="J47" s="30">
        <f t="shared" si="2"/>
        <v>0</v>
      </c>
      <c r="K47" s="18">
        <f t="shared" si="3"/>
        <v>0</v>
      </c>
    </row>
    <row r="48" spans="1:11" x14ac:dyDescent="0.3">
      <c r="A48" s="16" t="s">
        <v>92</v>
      </c>
      <c r="B48" s="16" t="s">
        <v>93</v>
      </c>
      <c r="C48" s="16" t="s">
        <v>461</v>
      </c>
      <c r="D48" s="19">
        <v>13.62</v>
      </c>
      <c r="E48" s="19">
        <v>40</v>
      </c>
      <c r="F48" s="28">
        <v>0</v>
      </c>
      <c r="G48" s="18">
        <f t="shared" si="0"/>
        <v>0</v>
      </c>
      <c r="H48" s="18">
        <v>5</v>
      </c>
      <c r="I48" s="29">
        <f t="shared" si="1"/>
        <v>10.032499999999999</v>
      </c>
      <c r="J48" s="30">
        <f t="shared" si="2"/>
        <v>0</v>
      </c>
      <c r="K48" s="18">
        <f t="shared" si="3"/>
        <v>0</v>
      </c>
    </row>
    <row r="49" spans="1:11" x14ac:dyDescent="0.3">
      <c r="A49" s="16" t="s">
        <v>94</v>
      </c>
      <c r="B49" s="16" t="s">
        <v>95</v>
      </c>
      <c r="C49" s="16" t="s">
        <v>461</v>
      </c>
      <c r="D49" s="19">
        <v>11.25</v>
      </c>
      <c r="E49" s="19">
        <v>40</v>
      </c>
      <c r="F49" s="28">
        <v>0</v>
      </c>
      <c r="G49" s="18">
        <f t="shared" si="0"/>
        <v>0</v>
      </c>
      <c r="H49" s="18">
        <v>5</v>
      </c>
      <c r="I49" s="29">
        <f t="shared" si="1"/>
        <v>10.032499999999999</v>
      </c>
      <c r="J49" s="30">
        <f t="shared" si="2"/>
        <v>0</v>
      </c>
      <c r="K49" s="18">
        <f t="shared" si="3"/>
        <v>0</v>
      </c>
    </row>
    <row r="50" spans="1:11" x14ac:dyDescent="0.3">
      <c r="A50" s="16" t="s">
        <v>51</v>
      </c>
      <c r="B50" s="16" t="s">
        <v>52</v>
      </c>
      <c r="C50" s="16" t="s">
        <v>461</v>
      </c>
      <c r="D50" s="19">
        <v>13.37</v>
      </c>
      <c r="E50" s="19">
        <v>40</v>
      </c>
      <c r="F50" s="28">
        <v>0</v>
      </c>
      <c r="G50" s="18">
        <f t="shared" si="0"/>
        <v>0</v>
      </c>
      <c r="H50" s="18">
        <v>5</v>
      </c>
      <c r="I50" s="29">
        <f t="shared" si="1"/>
        <v>10.032499999999999</v>
      </c>
      <c r="J50" s="30">
        <f t="shared" si="2"/>
        <v>0</v>
      </c>
      <c r="K50" s="18">
        <f t="shared" si="3"/>
        <v>0</v>
      </c>
    </row>
    <row r="51" spans="1:11" x14ac:dyDescent="0.3">
      <c r="A51" s="16" t="s">
        <v>472</v>
      </c>
      <c r="B51" s="16" t="s">
        <v>268</v>
      </c>
      <c r="C51" s="16" t="s">
        <v>461</v>
      </c>
      <c r="D51" s="19">
        <v>13.5</v>
      </c>
      <c r="E51" s="19">
        <v>40</v>
      </c>
      <c r="F51" s="28">
        <v>0</v>
      </c>
      <c r="G51" s="18">
        <f t="shared" si="0"/>
        <v>0</v>
      </c>
      <c r="H51" s="18">
        <v>4</v>
      </c>
      <c r="I51" s="29">
        <f t="shared" si="1"/>
        <v>8.0259999999999998</v>
      </c>
      <c r="J51" s="30">
        <f t="shared" si="2"/>
        <v>0</v>
      </c>
      <c r="K51" s="18">
        <f t="shared" si="3"/>
        <v>0</v>
      </c>
    </row>
    <row r="52" spans="1:11" x14ac:dyDescent="0.3">
      <c r="A52" s="16" t="s">
        <v>425</v>
      </c>
      <c r="B52" s="16" t="s">
        <v>582</v>
      </c>
      <c r="C52" s="16" t="s">
        <v>461</v>
      </c>
      <c r="D52" s="19">
        <v>13.45</v>
      </c>
      <c r="E52" s="19">
        <v>40</v>
      </c>
      <c r="F52" s="28">
        <v>0</v>
      </c>
      <c r="G52" s="18">
        <f t="shared" si="0"/>
        <v>0</v>
      </c>
      <c r="H52" s="18">
        <v>3.87</v>
      </c>
      <c r="I52" s="29">
        <f t="shared" si="1"/>
        <v>7.765155</v>
      </c>
      <c r="J52" s="30">
        <f t="shared" si="2"/>
        <v>0</v>
      </c>
      <c r="K52" s="18">
        <f t="shared" si="3"/>
        <v>0</v>
      </c>
    </row>
    <row r="53" spans="1:11" x14ac:dyDescent="0.3">
      <c r="A53" s="16" t="s">
        <v>53</v>
      </c>
      <c r="B53" s="16" t="s">
        <v>54</v>
      </c>
      <c r="C53" s="16" t="s">
        <v>461</v>
      </c>
      <c r="D53" s="19">
        <v>12.38</v>
      </c>
      <c r="E53" s="19">
        <v>40</v>
      </c>
      <c r="F53" s="28">
        <v>0</v>
      </c>
      <c r="G53" s="18">
        <f t="shared" ref="G53:G84" si="4">ROUNDUP(F53/E53,0)</f>
        <v>0</v>
      </c>
      <c r="H53" s="18">
        <v>5</v>
      </c>
      <c r="I53" s="29">
        <f t="shared" ref="I53:I84" si="5">H53*$I$16</f>
        <v>10.032499999999999</v>
      </c>
      <c r="J53" s="30">
        <f t="shared" ref="J53:J84" si="6">I53*G53</f>
        <v>0</v>
      </c>
      <c r="K53" s="18">
        <f t="shared" ref="K53:K84" si="7">G53*H53</f>
        <v>0</v>
      </c>
    </row>
    <row r="54" spans="1:11" x14ac:dyDescent="0.3">
      <c r="A54" s="16" t="s">
        <v>97</v>
      </c>
      <c r="B54" s="16" t="s">
        <v>98</v>
      </c>
      <c r="C54" s="16" t="s">
        <v>461</v>
      </c>
      <c r="D54" s="19">
        <v>13.75</v>
      </c>
      <c r="E54" s="19">
        <v>40</v>
      </c>
      <c r="F54" s="28">
        <v>0</v>
      </c>
      <c r="G54" s="18">
        <f t="shared" si="4"/>
        <v>0</v>
      </c>
      <c r="H54" s="18">
        <v>5</v>
      </c>
      <c r="I54" s="29">
        <f t="shared" si="5"/>
        <v>10.032499999999999</v>
      </c>
      <c r="J54" s="30">
        <f t="shared" si="6"/>
        <v>0</v>
      </c>
      <c r="K54" s="18">
        <f t="shared" si="7"/>
        <v>0</v>
      </c>
    </row>
    <row r="55" spans="1:11" x14ac:dyDescent="0.3">
      <c r="A55" s="16" t="s">
        <v>99</v>
      </c>
      <c r="B55" s="16" t="s">
        <v>100</v>
      </c>
      <c r="C55" s="16" t="s">
        <v>461</v>
      </c>
      <c r="D55" s="19">
        <v>13.75</v>
      </c>
      <c r="E55" s="19">
        <v>40</v>
      </c>
      <c r="F55" s="28">
        <v>0</v>
      </c>
      <c r="G55" s="18">
        <f t="shared" si="4"/>
        <v>0</v>
      </c>
      <c r="H55" s="18">
        <v>3.75</v>
      </c>
      <c r="I55" s="29">
        <f t="shared" si="5"/>
        <v>7.524375</v>
      </c>
      <c r="J55" s="30">
        <f t="shared" si="6"/>
        <v>0</v>
      </c>
      <c r="K55" s="18">
        <f t="shared" si="7"/>
        <v>0</v>
      </c>
    </row>
    <row r="56" spans="1:11" x14ac:dyDescent="0.3">
      <c r="A56" s="16" t="s">
        <v>614</v>
      </c>
      <c r="B56" s="16" t="s">
        <v>615</v>
      </c>
      <c r="C56" s="16" t="s">
        <v>461</v>
      </c>
      <c r="D56" s="19">
        <v>1.83</v>
      </c>
      <c r="E56" s="19">
        <v>40</v>
      </c>
      <c r="F56" s="28">
        <v>0</v>
      </c>
      <c r="G56" s="18">
        <f t="shared" si="4"/>
        <v>0</v>
      </c>
      <c r="H56" s="18">
        <v>3.75</v>
      </c>
      <c r="I56" s="29">
        <f t="shared" si="5"/>
        <v>7.524375</v>
      </c>
      <c r="J56" s="30">
        <f t="shared" si="6"/>
        <v>0</v>
      </c>
      <c r="K56" s="18">
        <f t="shared" si="7"/>
        <v>0</v>
      </c>
    </row>
    <row r="57" spans="1:11" x14ac:dyDescent="0.3">
      <c r="A57" s="16" t="s">
        <v>56</v>
      </c>
      <c r="B57" s="16" t="s">
        <v>57</v>
      </c>
      <c r="C57" s="16" t="s">
        <v>462</v>
      </c>
      <c r="D57" s="19">
        <v>20.059999999999999</v>
      </c>
      <c r="E57" s="19">
        <v>60</v>
      </c>
      <c r="F57" s="28">
        <v>0</v>
      </c>
      <c r="G57" s="18">
        <f t="shared" si="4"/>
        <v>0</v>
      </c>
      <c r="H57" s="18">
        <v>7.5</v>
      </c>
      <c r="I57" s="29">
        <f t="shared" si="5"/>
        <v>15.04875</v>
      </c>
      <c r="J57" s="30">
        <f t="shared" si="6"/>
        <v>0</v>
      </c>
      <c r="K57" s="18">
        <f t="shared" si="7"/>
        <v>0</v>
      </c>
    </row>
    <row r="58" spans="1:11" x14ac:dyDescent="0.3">
      <c r="A58" s="16" t="s">
        <v>473</v>
      </c>
      <c r="B58" s="16" t="s">
        <v>270</v>
      </c>
      <c r="C58" s="16" t="s">
        <v>462</v>
      </c>
      <c r="D58" s="19">
        <v>20.25</v>
      </c>
      <c r="E58" s="19">
        <v>60</v>
      </c>
      <c r="F58" s="28">
        <v>0</v>
      </c>
      <c r="G58" s="18">
        <f t="shared" si="4"/>
        <v>0</v>
      </c>
      <c r="H58" s="18">
        <v>6</v>
      </c>
      <c r="I58" s="29">
        <f t="shared" si="5"/>
        <v>12.039</v>
      </c>
      <c r="J58" s="30">
        <f t="shared" si="6"/>
        <v>0</v>
      </c>
      <c r="K58" s="18">
        <f t="shared" si="7"/>
        <v>0</v>
      </c>
    </row>
    <row r="59" spans="1:11" x14ac:dyDescent="0.3">
      <c r="A59" s="16" t="s">
        <v>105</v>
      </c>
      <c r="B59" s="16" t="s">
        <v>106</v>
      </c>
      <c r="C59" s="16" t="s">
        <v>462</v>
      </c>
      <c r="D59" s="19">
        <v>20.059999999999999</v>
      </c>
      <c r="E59" s="19">
        <v>60</v>
      </c>
      <c r="F59" s="28">
        <v>0</v>
      </c>
      <c r="G59" s="18">
        <f t="shared" si="4"/>
        <v>0</v>
      </c>
      <c r="H59" s="18">
        <v>5.81</v>
      </c>
      <c r="I59" s="29">
        <f t="shared" si="5"/>
        <v>11.657764999999999</v>
      </c>
      <c r="J59" s="30">
        <f t="shared" si="6"/>
        <v>0</v>
      </c>
      <c r="K59" s="18">
        <f t="shared" si="7"/>
        <v>0</v>
      </c>
    </row>
    <row r="60" spans="1:11" x14ac:dyDescent="0.3">
      <c r="A60" s="16" t="s">
        <v>11</v>
      </c>
      <c r="B60" s="16" t="s">
        <v>31</v>
      </c>
      <c r="C60" s="16" t="s">
        <v>463</v>
      </c>
      <c r="D60" s="19">
        <v>20.63</v>
      </c>
      <c r="E60" s="19">
        <v>60</v>
      </c>
      <c r="F60" s="28">
        <v>0</v>
      </c>
      <c r="G60" s="18">
        <f t="shared" si="4"/>
        <v>0</v>
      </c>
      <c r="H60" s="18">
        <v>7.5</v>
      </c>
      <c r="I60" s="29">
        <f t="shared" si="5"/>
        <v>15.04875</v>
      </c>
      <c r="J60" s="30">
        <f t="shared" si="6"/>
        <v>0</v>
      </c>
      <c r="K60" s="18">
        <f t="shared" si="7"/>
        <v>0</v>
      </c>
    </row>
    <row r="61" spans="1:11" x14ac:dyDescent="0.3">
      <c r="A61" s="16" t="s">
        <v>108</v>
      </c>
      <c r="B61" s="16" t="s">
        <v>107</v>
      </c>
      <c r="C61" s="16" t="s">
        <v>463</v>
      </c>
      <c r="D61" s="19">
        <v>16.88</v>
      </c>
      <c r="E61" s="19">
        <v>60</v>
      </c>
      <c r="F61" s="28">
        <v>0</v>
      </c>
      <c r="G61" s="18">
        <f t="shared" si="4"/>
        <v>0</v>
      </c>
      <c r="H61" s="18">
        <v>7.5</v>
      </c>
      <c r="I61" s="29">
        <f t="shared" si="5"/>
        <v>15.04875</v>
      </c>
      <c r="J61" s="30">
        <f t="shared" si="6"/>
        <v>0</v>
      </c>
      <c r="K61" s="18">
        <f t="shared" si="7"/>
        <v>0</v>
      </c>
    </row>
    <row r="62" spans="1:11" x14ac:dyDescent="0.3">
      <c r="A62" s="16" t="s">
        <v>110</v>
      </c>
      <c r="B62" s="16" t="s">
        <v>107</v>
      </c>
      <c r="C62" s="16" t="s">
        <v>463</v>
      </c>
      <c r="D62" s="19">
        <v>16.88</v>
      </c>
      <c r="E62" s="19">
        <v>60</v>
      </c>
      <c r="F62" s="28">
        <v>0</v>
      </c>
      <c r="G62" s="18">
        <f t="shared" si="4"/>
        <v>0</v>
      </c>
      <c r="H62" s="18">
        <v>3.75</v>
      </c>
      <c r="I62" s="29">
        <f t="shared" si="5"/>
        <v>7.524375</v>
      </c>
      <c r="J62" s="30">
        <f t="shared" si="6"/>
        <v>0</v>
      </c>
      <c r="K62" s="18">
        <f t="shared" si="7"/>
        <v>0</v>
      </c>
    </row>
    <row r="63" spans="1:11" x14ac:dyDescent="0.3">
      <c r="A63" s="16" t="s">
        <v>111</v>
      </c>
      <c r="B63" s="16" t="s">
        <v>98</v>
      </c>
      <c r="C63" s="16" t="s">
        <v>463</v>
      </c>
      <c r="D63" s="19">
        <v>20.63</v>
      </c>
      <c r="E63" s="19">
        <v>60</v>
      </c>
      <c r="F63" s="28">
        <v>0</v>
      </c>
      <c r="G63" s="18">
        <f t="shared" si="4"/>
        <v>0</v>
      </c>
      <c r="H63" s="18">
        <v>7.5</v>
      </c>
      <c r="I63" s="29">
        <f t="shared" si="5"/>
        <v>15.04875</v>
      </c>
      <c r="J63" s="30">
        <f t="shared" si="6"/>
        <v>0</v>
      </c>
      <c r="K63" s="18">
        <f t="shared" si="7"/>
        <v>0</v>
      </c>
    </row>
    <row r="64" spans="1:11" x14ac:dyDescent="0.3">
      <c r="A64" s="40" t="s">
        <v>113</v>
      </c>
      <c r="B64" s="41" t="s">
        <v>98</v>
      </c>
      <c r="C64" s="16" t="s">
        <v>463</v>
      </c>
      <c r="D64" s="19">
        <v>20.63</v>
      </c>
      <c r="E64" s="19">
        <v>60</v>
      </c>
      <c r="F64" s="28">
        <v>0</v>
      </c>
      <c r="G64" s="18">
        <f t="shared" si="4"/>
        <v>0</v>
      </c>
      <c r="H64" s="18">
        <v>3.75</v>
      </c>
      <c r="I64" s="29">
        <f t="shared" si="5"/>
        <v>7.524375</v>
      </c>
      <c r="J64" s="30">
        <f t="shared" si="6"/>
        <v>0</v>
      </c>
      <c r="K64" s="18">
        <f t="shared" si="7"/>
        <v>0</v>
      </c>
    </row>
    <row r="65" spans="1:11" x14ac:dyDescent="0.3">
      <c r="A65" s="16" t="s">
        <v>114</v>
      </c>
      <c r="B65" s="16" t="s">
        <v>115</v>
      </c>
      <c r="C65" s="16" t="s">
        <v>463</v>
      </c>
      <c r="D65" s="19">
        <v>20.63</v>
      </c>
      <c r="E65" s="19">
        <v>60</v>
      </c>
      <c r="F65" s="28">
        <v>0</v>
      </c>
      <c r="G65" s="18">
        <f t="shared" si="4"/>
        <v>0</v>
      </c>
      <c r="H65" s="18">
        <v>5.63</v>
      </c>
      <c r="I65" s="29">
        <f t="shared" si="5"/>
        <v>11.296595</v>
      </c>
      <c r="J65" s="30">
        <f t="shared" si="6"/>
        <v>0</v>
      </c>
      <c r="K65" s="18">
        <f t="shared" si="7"/>
        <v>0</v>
      </c>
    </row>
    <row r="66" spans="1:11" x14ac:dyDescent="0.3">
      <c r="A66" s="16" t="s">
        <v>116</v>
      </c>
      <c r="B66" s="16" t="s">
        <v>115</v>
      </c>
      <c r="C66" s="16" t="s">
        <v>463</v>
      </c>
      <c r="D66" s="19">
        <v>20.63</v>
      </c>
      <c r="E66" s="19">
        <v>60</v>
      </c>
      <c r="F66" s="28">
        <v>0</v>
      </c>
      <c r="G66" s="18">
        <f t="shared" si="4"/>
        <v>0</v>
      </c>
      <c r="H66" s="18">
        <v>2.81</v>
      </c>
      <c r="I66" s="29">
        <f t="shared" si="5"/>
        <v>5.6382649999999996</v>
      </c>
      <c r="J66" s="30">
        <f t="shared" si="6"/>
        <v>0</v>
      </c>
      <c r="K66" s="18">
        <f t="shared" si="7"/>
        <v>0</v>
      </c>
    </row>
    <row r="67" spans="1:11" x14ac:dyDescent="0.3">
      <c r="A67" s="16" t="s">
        <v>117</v>
      </c>
      <c r="B67" s="16" t="s">
        <v>118</v>
      </c>
      <c r="C67" s="16" t="s">
        <v>463</v>
      </c>
      <c r="D67" s="19">
        <v>20.63</v>
      </c>
      <c r="E67" s="19">
        <v>60</v>
      </c>
      <c r="F67" s="28">
        <v>0</v>
      </c>
      <c r="G67" s="18">
        <f t="shared" si="4"/>
        <v>0</v>
      </c>
      <c r="H67" s="18">
        <v>5.62</v>
      </c>
      <c r="I67" s="29">
        <f t="shared" si="5"/>
        <v>11.276529999999999</v>
      </c>
      <c r="J67" s="30">
        <f t="shared" si="6"/>
        <v>0</v>
      </c>
      <c r="K67" s="18">
        <f t="shared" si="7"/>
        <v>0</v>
      </c>
    </row>
    <row r="68" spans="1:11" x14ac:dyDescent="0.3">
      <c r="A68" s="16" t="s">
        <v>535</v>
      </c>
      <c r="B68" s="16" t="s">
        <v>580</v>
      </c>
      <c r="C68" s="16" t="s">
        <v>464</v>
      </c>
      <c r="D68" s="19">
        <v>19.5</v>
      </c>
      <c r="E68" s="19">
        <v>60</v>
      </c>
      <c r="F68" s="28">
        <v>0</v>
      </c>
      <c r="G68" s="18">
        <f t="shared" si="4"/>
        <v>0</v>
      </c>
      <c r="H68" s="18">
        <v>3.76</v>
      </c>
      <c r="I68" s="29">
        <f t="shared" si="5"/>
        <v>7.5444399999999998</v>
      </c>
      <c r="J68" s="30">
        <f t="shared" si="6"/>
        <v>0</v>
      </c>
      <c r="K68" s="18">
        <f t="shared" si="7"/>
        <v>0</v>
      </c>
    </row>
    <row r="69" spans="1:11" x14ac:dyDescent="0.3">
      <c r="A69" s="16" t="s">
        <v>122</v>
      </c>
      <c r="B69" s="16" t="s">
        <v>123</v>
      </c>
      <c r="C69" s="16" t="s">
        <v>464</v>
      </c>
      <c r="D69" s="19">
        <v>16.88</v>
      </c>
      <c r="E69" s="19">
        <v>60</v>
      </c>
      <c r="F69" s="28">
        <v>0</v>
      </c>
      <c r="G69" s="18">
        <f t="shared" si="4"/>
        <v>0</v>
      </c>
      <c r="H69" s="18">
        <v>5.62</v>
      </c>
      <c r="I69" s="29">
        <f t="shared" si="5"/>
        <v>11.276529999999999</v>
      </c>
      <c r="J69" s="30">
        <f t="shared" si="6"/>
        <v>0</v>
      </c>
      <c r="K69" s="18">
        <f t="shared" si="7"/>
        <v>0</v>
      </c>
    </row>
    <row r="70" spans="1:11" x14ac:dyDescent="0.3">
      <c r="A70" s="16" t="s">
        <v>58</v>
      </c>
      <c r="B70" s="16" t="s">
        <v>72</v>
      </c>
      <c r="C70" s="16" t="s">
        <v>464</v>
      </c>
      <c r="D70" s="19">
        <v>20.25</v>
      </c>
      <c r="E70" s="19">
        <v>60</v>
      </c>
      <c r="F70" s="28">
        <v>0</v>
      </c>
      <c r="G70" s="18">
        <f t="shared" si="4"/>
        <v>0</v>
      </c>
      <c r="H70" s="18">
        <v>7.5</v>
      </c>
      <c r="I70" s="29">
        <f t="shared" si="5"/>
        <v>15.04875</v>
      </c>
      <c r="J70" s="30">
        <f t="shared" si="6"/>
        <v>0</v>
      </c>
      <c r="K70" s="18">
        <f t="shared" si="7"/>
        <v>0</v>
      </c>
    </row>
    <row r="71" spans="1:11" x14ac:dyDescent="0.3">
      <c r="A71" s="16" t="s">
        <v>329</v>
      </c>
      <c r="B71" s="16" t="s">
        <v>299</v>
      </c>
      <c r="C71" s="16" t="s">
        <v>464</v>
      </c>
      <c r="D71" s="19">
        <v>20.62</v>
      </c>
      <c r="E71" s="19">
        <v>60</v>
      </c>
      <c r="F71" s="28">
        <v>0</v>
      </c>
      <c r="G71" s="18">
        <f t="shared" si="4"/>
        <v>0</v>
      </c>
      <c r="H71" s="18">
        <v>6.37</v>
      </c>
      <c r="I71" s="29">
        <f t="shared" si="5"/>
        <v>12.781404999999999</v>
      </c>
      <c r="J71" s="30">
        <f t="shared" si="6"/>
        <v>0</v>
      </c>
      <c r="K71" s="18">
        <f t="shared" si="7"/>
        <v>0</v>
      </c>
    </row>
    <row r="72" spans="1:11" x14ac:dyDescent="0.3">
      <c r="A72" s="16" t="s">
        <v>59</v>
      </c>
      <c r="B72" s="16" t="s">
        <v>273</v>
      </c>
      <c r="C72" s="16" t="s">
        <v>464</v>
      </c>
      <c r="D72" s="19">
        <v>20.63</v>
      </c>
      <c r="E72" s="19">
        <v>60</v>
      </c>
      <c r="F72" s="28">
        <v>0</v>
      </c>
      <c r="G72" s="18">
        <f t="shared" si="4"/>
        <v>0</v>
      </c>
      <c r="H72" s="18">
        <v>5.43</v>
      </c>
      <c r="I72" s="29">
        <f t="shared" si="5"/>
        <v>10.895294999999999</v>
      </c>
      <c r="J72" s="30">
        <f t="shared" si="6"/>
        <v>0</v>
      </c>
      <c r="K72" s="18">
        <f t="shared" si="7"/>
        <v>0</v>
      </c>
    </row>
    <row r="73" spans="1:11" x14ac:dyDescent="0.3">
      <c r="A73" s="16" t="s">
        <v>616</v>
      </c>
      <c r="B73" s="16" t="s">
        <v>617</v>
      </c>
      <c r="C73" s="16" t="s">
        <v>464</v>
      </c>
      <c r="D73" s="19">
        <v>20.81</v>
      </c>
      <c r="E73" s="19">
        <v>60</v>
      </c>
      <c r="F73" s="28">
        <v>0</v>
      </c>
      <c r="G73" s="18">
        <f t="shared" si="4"/>
        <v>0</v>
      </c>
      <c r="H73" s="18">
        <v>6.56</v>
      </c>
      <c r="I73" s="29">
        <f t="shared" si="5"/>
        <v>13.16264</v>
      </c>
      <c r="J73" s="30">
        <f t="shared" si="6"/>
        <v>0</v>
      </c>
      <c r="K73" s="18">
        <f t="shared" si="7"/>
        <v>0</v>
      </c>
    </row>
    <row r="74" spans="1:11" x14ac:dyDescent="0.3">
      <c r="A74" s="16" t="s">
        <v>127</v>
      </c>
      <c r="B74" s="16" t="s">
        <v>128</v>
      </c>
      <c r="C74" s="16" t="s">
        <v>464</v>
      </c>
      <c r="D74" s="19">
        <v>20.25</v>
      </c>
      <c r="E74" s="19">
        <v>60</v>
      </c>
      <c r="F74" s="28">
        <v>0</v>
      </c>
      <c r="G74" s="18">
        <f t="shared" si="4"/>
        <v>0</v>
      </c>
      <c r="H74" s="18">
        <v>6</v>
      </c>
      <c r="I74" s="29">
        <f t="shared" si="5"/>
        <v>12.039</v>
      </c>
      <c r="J74" s="30">
        <f t="shared" si="6"/>
        <v>0</v>
      </c>
      <c r="K74" s="18">
        <f t="shared" si="7"/>
        <v>0</v>
      </c>
    </row>
    <row r="75" spans="1:11" x14ac:dyDescent="0.3">
      <c r="A75" s="16" t="s">
        <v>60</v>
      </c>
      <c r="B75" s="16" t="s">
        <v>274</v>
      </c>
      <c r="C75" s="16" t="s">
        <v>464</v>
      </c>
      <c r="D75" s="19">
        <v>24</v>
      </c>
      <c r="E75" s="19">
        <v>60</v>
      </c>
      <c r="F75" s="28">
        <v>0</v>
      </c>
      <c r="G75" s="18">
        <f t="shared" si="4"/>
        <v>0</v>
      </c>
      <c r="H75" s="18">
        <v>7.5</v>
      </c>
      <c r="I75" s="29">
        <f t="shared" si="5"/>
        <v>15.04875</v>
      </c>
      <c r="J75" s="30">
        <f t="shared" si="6"/>
        <v>0</v>
      </c>
      <c r="K75" s="18">
        <f t="shared" si="7"/>
        <v>0</v>
      </c>
    </row>
    <row r="76" spans="1:11" x14ac:dyDescent="0.3">
      <c r="A76" s="16" t="s">
        <v>130</v>
      </c>
      <c r="B76" s="16" t="s">
        <v>131</v>
      </c>
      <c r="C76" s="16" t="s">
        <v>464</v>
      </c>
      <c r="D76" s="19">
        <v>23.81</v>
      </c>
      <c r="E76" s="19">
        <v>60</v>
      </c>
      <c r="F76" s="28">
        <v>0</v>
      </c>
      <c r="G76" s="18">
        <f t="shared" si="4"/>
        <v>0</v>
      </c>
      <c r="H76" s="18">
        <v>4.6900000000000004</v>
      </c>
      <c r="I76" s="29">
        <f t="shared" si="5"/>
        <v>9.4104850000000013</v>
      </c>
      <c r="J76" s="30">
        <f t="shared" si="6"/>
        <v>0</v>
      </c>
      <c r="K76" s="18">
        <f t="shared" si="7"/>
        <v>0</v>
      </c>
    </row>
    <row r="77" spans="1:11" x14ac:dyDescent="0.3">
      <c r="A77" s="16" t="s">
        <v>618</v>
      </c>
      <c r="B77" s="16" t="s">
        <v>619</v>
      </c>
      <c r="C77" s="16" t="s">
        <v>464</v>
      </c>
      <c r="D77" s="19">
        <v>23.81</v>
      </c>
      <c r="E77" s="19">
        <v>60</v>
      </c>
      <c r="F77" s="28">
        <v>0</v>
      </c>
      <c r="G77" s="18">
        <f t="shared" si="4"/>
        <v>0</v>
      </c>
      <c r="H77" s="18">
        <v>4.68</v>
      </c>
      <c r="I77" s="29">
        <f t="shared" si="5"/>
        <v>9.3904199999999989</v>
      </c>
      <c r="J77" s="30">
        <f t="shared" si="6"/>
        <v>0</v>
      </c>
      <c r="K77" s="18">
        <f t="shared" si="7"/>
        <v>0</v>
      </c>
    </row>
    <row r="78" spans="1:11" x14ac:dyDescent="0.3">
      <c r="A78" s="16" t="s">
        <v>347</v>
      </c>
      <c r="B78" s="16" t="s">
        <v>370</v>
      </c>
      <c r="C78" s="16" t="s">
        <v>464</v>
      </c>
      <c r="D78" s="19">
        <v>20.89</v>
      </c>
      <c r="E78" s="19">
        <v>60</v>
      </c>
      <c r="F78" s="28">
        <v>0</v>
      </c>
      <c r="G78" s="18">
        <f t="shared" si="4"/>
        <v>0</v>
      </c>
      <c r="H78" s="18">
        <v>5.28</v>
      </c>
      <c r="I78" s="29">
        <f t="shared" si="5"/>
        <v>10.59432</v>
      </c>
      <c r="J78" s="30">
        <f t="shared" si="6"/>
        <v>0</v>
      </c>
      <c r="K78" s="18">
        <f t="shared" si="7"/>
        <v>0</v>
      </c>
    </row>
    <row r="79" spans="1:11" x14ac:dyDescent="0.3">
      <c r="A79" s="16" t="s">
        <v>427</v>
      </c>
      <c r="B79" s="16" t="s">
        <v>429</v>
      </c>
      <c r="C79" s="16" t="s">
        <v>516</v>
      </c>
      <c r="D79" s="19">
        <v>20.48</v>
      </c>
      <c r="E79" s="19">
        <v>60</v>
      </c>
      <c r="F79" s="28">
        <v>0</v>
      </c>
      <c r="G79" s="18">
        <f t="shared" si="4"/>
        <v>0</v>
      </c>
      <c r="H79" s="18">
        <v>8</v>
      </c>
      <c r="I79" s="29">
        <f t="shared" si="5"/>
        <v>16.052</v>
      </c>
      <c r="J79" s="30">
        <f t="shared" si="6"/>
        <v>0</v>
      </c>
      <c r="K79" s="18">
        <f t="shared" si="7"/>
        <v>0</v>
      </c>
    </row>
    <row r="80" spans="1:11" x14ac:dyDescent="0.3">
      <c r="A80" s="16" t="s">
        <v>428</v>
      </c>
      <c r="B80" s="16" t="s">
        <v>430</v>
      </c>
      <c r="C80" s="16" t="s">
        <v>516</v>
      </c>
      <c r="D80" s="19">
        <v>20.8</v>
      </c>
      <c r="E80" s="19">
        <v>60</v>
      </c>
      <c r="F80" s="28">
        <v>0</v>
      </c>
      <c r="G80" s="18">
        <f t="shared" si="4"/>
        <v>0</v>
      </c>
      <c r="H80" s="18">
        <v>5.44</v>
      </c>
      <c r="I80" s="29">
        <f t="shared" si="5"/>
        <v>10.91536</v>
      </c>
      <c r="J80" s="30">
        <f t="shared" si="6"/>
        <v>0</v>
      </c>
      <c r="K80" s="18">
        <f t="shared" si="7"/>
        <v>0</v>
      </c>
    </row>
    <row r="81" spans="1:11" x14ac:dyDescent="0.3">
      <c r="A81" s="23" t="s">
        <v>62</v>
      </c>
      <c r="B81" s="16" t="s">
        <v>275</v>
      </c>
      <c r="C81" s="16" t="s">
        <v>516</v>
      </c>
      <c r="D81" s="19">
        <v>20</v>
      </c>
      <c r="E81" s="19">
        <v>64</v>
      </c>
      <c r="F81" s="28">
        <v>0</v>
      </c>
      <c r="G81" s="18">
        <f t="shared" si="4"/>
        <v>0</v>
      </c>
      <c r="H81" s="18">
        <v>8</v>
      </c>
      <c r="I81" s="29">
        <f t="shared" si="5"/>
        <v>16.052</v>
      </c>
      <c r="J81" s="30">
        <f t="shared" si="6"/>
        <v>0</v>
      </c>
      <c r="K81" s="18">
        <f t="shared" si="7"/>
        <v>0</v>
      </c>
    </row>
    <row r="82" spans="1:11" x14ac:dyDescent="0.3">
      <c r="A82" s="23" t="s">
        <v>63</v>
      </c>
      <c r="B82" s="16" t="s">
        <v>64</v>
      </c>
      <c r="C82" s="16" t="s">
        <v>516</v>
      </c>
      <c r="D82" s="19">
        <v>18.399999999999999</v>
      </c>
      <c r="E82" s="19">
        <v>64</v>
      </c>
      <c r="F82" s="28">
        <v>0</v>
      </c>
      <c r="G82" s="18">
        <f t="shared" si="4"/>
        <v>0</v>
      </c>
      <c r="H82" s="18">
        <v>6</v>
      </c>
      <c r="I82" s="29">
        <f t="shared" si="5"/>
        <v>12.039</v>
      </c>
      <c r="J82" s="30">
        <f t="shared" si="6"/>
        <v>0</v>
      </c>
      <c r="K82" s="18">
        <f t="shared" si="7"/>
        <v>0</v>
      </c>
    </row>
    <row r="83" spans="1:11" x14ac:dyDescent="0.3">
      <c r="A83" s="23" t="s">
        <v>348</v>
      </c>
      <c r="B83" s="16" t="s">
        <v>371</v>
      </c>
      <c r="C83" s="16" t="s">
        <v>516</v>
      </c>
      <c r="D83" s="19">
        <v>20.92</v>
      </c>
      <c r="E83" s="19">
        <v>64</v>
      </c>
      <c r="F83" s="28">
        <v>0</v>
      </c>
      <c r="G83" s="18">
        <f t="shared" si="4"/>
        <v>0</v>
      </c>
      <c r="H83" s="18">
        <v>6</v>
      </c>
      <c r="I83" s="29">
        <f t="shared" si="5"/>
        <v>12.039</v>
      </c>
      <c r="J83" s="30">
        <f t="shared" si="6"/>
        <v>0</v>
      </c>
      <c r="K83" s="18">
        <f t="shared" si="7"/>
        <v>0</v>
      </c>
    </row>
    <row r="84" spans="1:11" x14ac:dyDescent="0.3">
      <c r="A84" s="23" t="s">
        <v>65</v>
      </c>
      <c r="B84" s="16" t="s">
        <v>35</v>
      </c>
      <c r="C84" s="16" t="s">
        <v>516</v>
      </c>
      <c r="D84" s="19">
        <v>20.32</v>
      </c>
      <c r="E84" s="19">
        <v>64</v>
      </c>
      <c r="F84" s="28">
        <v>0</v>
      </c>
      <c r="G84" s="18">
        <f t="shared" si="4"/>
        <v>0</v>
      </c>
      <c r="H84" s="18">
        <v>6.31</v>
      </c>
      <c r="I84" s="29">
        <f t="shared" si="5"/>
        <v>12.661014999999999</v>
      </c>
      <c r="J84" s="30">
        <f t="shared" si="6"/>
        <v>0</v>
      </c>
      <c r="K84" s="18">
        <f t="shared" si="7"/>
        <v>0</v>
      </c>
    </row>
    <row r="85" spans="1:11" x14ac:dyDescent="0.3">
      <c r="A85" s="23" t="s">
        <v>132</v>
      </c>
      <c r="B85" s="16" t="s">
        <v>133</v>
      </c>
      <c r="C85" s="16" t="s">
        <v>516</v>
      </c>
      <c r="D85" s="19">
        <v>20.85</v>
      </c>
      <c r="E85" s="19">
        <v>64</v>
      </c>
      <c r="F85" s="28">
        <v>0</v>
      </c>
      <c r="G85" s="18">
        <f t="shared" ref="G85:G116" si="8">ROUNDUP(F85/E85,0)</f>
        <v>0</v>
      </c>
      <c r="H85" s="18">
        <v>6.44</v>
      </c>
      <c r="I85" s="29">
        <f t="shared" ref="I85:I116" si="9">H85*$I$16</f>
        <v>12.921860000000001</v>
      </c>
      <c r="J85" s="30">
        <f t="shared" ref="J85:J116" si="10">I85*G85</f>
        <v>0</v>
      </c>
      <c r="K85" s="18">
        <f t="shared" ref="K85:K116" si="11">G85*H85</f>
        <v>0</v>
      </c>
    </row>
    <row r="86" spans="1:11" x14ac:dyDescent="0.3">
      <c r="A86" s="23" t="s">
        <v>135</v>
      </c>
      <c r="B86" s="16" t="s">
        <v>136</v>
      </c>
      <c r="C86" s="16" t="s">
        <v>516</v>
      </c>
      <c r="D86" s="19">
        <v>20</v>
      </c>
      <c r="E86" s="19">
        <v>64</v>
      </c>
      <c r="F86" s="28">
        <v>0</v>
      </c>
      <c r="G86" s="18">
        <f t="shared" si="8"/>
        <v>0</v>
      </c>
      <c r="H86" s="18">
        <v>6.8</v>
      </c>
      <c r="I86" s="29">
        <f t="shared" si="9"/>
        <v>13.6442</v>
      </c>
      <c r="J86" s="30">
        <f t="shared" si="10"/>
        <v>0</v>
      </c>
      <c r="K86" s="18">
        <f t="shared" si="11"/>
        <v>0</v>
      </c>
    </row>
    <row r="87" spans="1:11" x14ac:dyDescent="0.3">
      <c r="A87" s="23" t="s">
        <v>137</v>
      </c>
      <c r="B87" s="16" t="s">
        <v>138</v>
      </c>
      <c r="C87" s="16" t="s">
        <v>516</v>
      </c>
      <c r="D87" s="19">
        <v>23</v>
      </c>
      <c r="E87" s="19">
        <v>64</v>
      </c>
      <c r="F87" s="28">
        <v>0</v>
      </c>
      <c r="G87" s="18">
        <f t="shared" si="8"/>
        <v>0</v>
      </c>
      <c r="H87" s="18">
        <v>5</v>
      </c>
      <c r="I87" s="29">
        <f t="shared" si="9"/>
        <v>10.032499999999999</v>
      </c>
      <c r="J87" s="30">
        <f t="shared" si="10"/>
        <v>0</v>
      </c>
      <c r="K87" s="18">
        <f t="shared" si="11"/>
        <v>0</v>
      </c>
    </row>
    <row r="88" spans="1:11" x14ac:dyDescent="0.3">
      <c r="A88" s="16" t="s">
        <v>66</v>
      </c>
      <c r="B88" s="16" t="s">
        <v>276</v>
      </c>
      <c r="C88" s="16" t="s">
        <v>465</v>
      </c>
      <c r="D88" s="19">
        <v>21.65</v>
      </c>
      <c r="E88" s="19">
        <v>70</v>
      </c>
      <c r="F88" s="28">
        <v>0</v>
      </c>
      <c r="G88" s="18">
        <f t="shared" si="8"/>
        <v>0</v>
      </c>
      <c r="H88" s="18">
        <v>8.75</v>
      </c>
      <c r="I88" s="29">
        <f t="shared" si="9"/>
        <v>17.556874999999998</v>
      </c>
      <c r="J88" s="30">
        <f t="shared" si="10"/>
        <v>0</v>
      </c>
      <c r="K88" s="18">
        <f t="shared" si="11"/>
        <v>0</v>
      </c>
    </row>
    <row r="89" spans="1:11" ht="21" customHeight="1" x14ac:dyDescent="0.3">
      <c r="A89" s="16" t="s">
        <v>475</v>
      </c>
      <c r="B89" s="16" t="s">
        <v>67</v>
      </c>
      <c r="C89" s="16" t="s">
        <v>465</v>
      </c>
      <c r="D89" s="19">
        <v>21.65</v>
      </c>
      <c r="E89" s="19">
        <v>70</v>
      </c>
      <c r="F89" s="28">
        <v>0</v>
      </c>
      <c r="G89" s="18">
        <f t="shared" si="8"/>
        <v>0</v>
      </c>
      <c r="H89" s="18">
        <v>8.75</v>
      </c>
      <c r="I89" s="29">
        <f t="shared" si="9"/>
        <v>17.556874999999998</v>
      </c>
      <c r="J89" s="30">
        <f t="shared" si="10"/>
        <v>0</v>
      </c>
      <c r="K89" s="18">
        <f t="shared" si="11"/>
        <v>0</v>
      </c>
    </row>
    <row r="90" spans="1:11" x14ac:dyDescent="0.3">
      <c r="A90" s="16" t="s">
        <v>143</v>
      </c>
      <c r="B90" s="16" t="s">
        <v>144</v>
      </c>
      <c r="C90" s="16" t="s">
        <v>465</v>
      </c>
      <c r="D90" s="19">
        <v>21.65</v>
      </c>
      <c r="E90" s="19">
        <v>70</v>
      </c>
      <c r="F90" s="28">
        <v>0</v>
      </c>
      <c r="G90" s="18">
        <f t="shared" si="8"/>
        <v>0</v>
      </c>
      <c r="H90" s="18">
        <v>4.6100000000000003</v>
      </c>
      <c r="I90" s="29">
        <f t="shared" si="9"/>
        <v>9.2499649999999995</v>
      </c>
      <c r="J90" s="30">
        <f t="shared" si="10"/>
        <v>0</v>
      </c>
      <c r="K90" s="18">
        <f t="shared" si="11"/>
        <v>0</v>
      </c>
    </row>
    <row r="91" spans="1:11" x14ac:dyDescent="0.3">
      <c r="A91" s="16" t="s">
        <v>68</v>
      </c>
      <c r="B91" s="16" t="s">
        <v>69</v>
      </c>
      <c r="C91" s="16" t="s">
        <v>465</v>
      </c>
      <c r="D91" s="19">
        <v>21.65</v>
      </c>
      <c r="E91" s="19">
        <v>70</v>
      </c>
      <c r="F91" s="28">
        <v>0</v>
      </c>
      <c r="G91" s="18">
        <f t="shared" si="8"/>
        <v>0</v>
      </c>
      <c r="H91" s="18">
        <v>6.56</v>
      </c>
      <c r="I91" s="29">
        <f t="shared" si="9"/>
        <v>13.16264</v>
      </c>
      <c r="J91" s="30">
        <f t="shared" si="10"/>
        <v>0</v>
      </c>
      <c r="K91" s="18">
        <f t="shared" si="11"/>
        <v>0</v>
      </c>
    </row>
    <row r="92" spans="1:11" x14ac:dyDescent="0.3">
      <c r="A92" s="16" t="s">
        <v>476</v>
      </c>
      <c r="B92" s="16" t="s">
        <v>36</v>
      </c>
      <c r="C92" s="16" t="s">
        <v>465</v>
      </c>
      <c r="D92" s="19">
        <v>21.65</v>
      </c>
      <c r="E92" s="19">
        <v>70</v>
      </c>
      <c r="F92" s="28">
        <v>0</v>
      </c>
      <c r="G92" s="18">
        <f t="shared" si="8"/>
        <v>0</v>
      </c>
      <c r="H92" s="18">
        <v>6.56</v>
      </c>
      <c r="I92" s="29">
        <f t="shared" si="9"/>
        <v>13.16264</v>
      </c>
      <c r="J92" s="30">
        <f t="shared" si="10"/>
        <v>0</v>
      </c>
      <c r="K92" s="18">
        <f t="shared" si="11"/>
        <v>0</v>
      </c>
    </row>
    <row r="93" spans="1:11" x14ac:dyDescent="0.3">
      <c r="A93" s="16" t="s">
        <v>148</v>
      </c>
      <c r="B93" s="16" t="s">
        <v>149</v>
      </c>
      <c r="C93" s="16" t="s">
        <v>465</v>
      </c>
      <c r="D93" s="19">
        <v>21.65</v>
      </c>
      <c r="E93" s="19">
        <v>70</v>
      </c>
      <c r="F93" s="28">
        <v>0</v>
      </c>
      <c r="G93" s="18">
        <f t="shared" si="8"/>
        <v>0</v>
      </c>
      <c r="H93" s="18">
        <v>7.44</v>
      </c>
      <c r="I93" s="29">
        <f t="shared" si="9"/>
        <v>14.92836</v>
      </c>
      <c r="J93" s="30">
        <f t="shared" si="10"/>
        <v>0</v>
      </c>
      <c r="K93" s="18">
        <f t="shared" si="11"/>
        <v>0</v>
      </c>
    </row>
    <row r="94" spans="1:11" x14ac:dyDescent="0.3">
      <c r="A94" s="16" t="s">
        <v>506</v>
      </c>
      <c r="B94" s="16" t="s">
        <v>507</v>
      </c>
      <c r="C94" s="16" t="s">
        <v>467</v>
      </c>
      <c r="D94" s="19">
        <v>30.6</v>
      </c>
      <c r="E94" s="19">
        <v>48</v>
      </c>
      <c r="F94" s="28">
        <v>0</v>
      </c>
      <c r="G94" s="18">
        <f t="shared" si="8"/>
        <v>0</v>
      </c>
      <c r="H94" s="18">
        <v>6</v>
      </c>
      <c r="I94" s="29">
        <f t="shared" si="9"/>
        <v>12.039</v>
      </c>
      <c r="J94" s="30">
        <f t="shared" si="10"/>
        <v>0</v>
      </c>
      <c r="K94" s="18">
        <f t="shared" si="11"/>
        <v>0</v>
      </c>
    </row>
    <row r="95" spans="1:11" x14ac:dyDescent="0.3">
      <c r="A95" s="16" t="s">
        <v>151</v>
      </c>
      <c r="B95" s="16" t="s">
        <v>152</v>
      </c>
      <c r="C95" s="16" t="s">
        <v>466</v>
      </c>
      <c r="D95" s="19">
        <v>15</v>
      </c>
      <c r="E95" s="19">
        <v>80</v>
      </c>
      <c r="F95" s="28">
        <v>0</v>
      </c>
      <c r="G95" s="18">
        <f t="shared" si="8"/>
        <v>0</v>
      </c>
      <c r="H95" s="18">
        <v>1.63</v>
      </c>
      <c r="I95" s="29">
        <f t="shared" si="9"/>
        <v>3.2705949999999997</v>
      </c>
      <c r="J95" s="30">
        <f t="shared" si="10"/>
        <v>0</v>
      </c>
      <c r="K95" s="18">
        <f t="shared" si="11"/>
        <v>0</v>
      </c>
    </row>
    <row r="96" spans="1:11" x14ac:dyDescent="0.3">
      <c r="A96" s="16" t="s">
        <v>419</v>
      </c>
      <c r="B96" s="16" t="s">
        <v>420</v>
      </c>
      <c r="C96" s="16" t="s">
        <v>466</v>
      </c>
      <c r="D96" s="19">
        <v>12.35</v>
      </c>
      <c r="E96" s="19">
        <v>80</v>
      </c>
      <c r="F96" s="28">
        <v>0</v>
      </c>
      <c r="G96" s="18">
        <f t="shared" si="8"/>
        <v>0</v>
      </c>
      <c r="H96" s="18">
        <v>2.5</v>
      </c>
      <c r="I96" s="29">
        <f t="shared" si="9"/>
        <v>5.0162499999999994</v>
      </c>
      <c r="J96" s="30">
        <f t="shared" si="10"/>
        <v>0</v>
      </c>
      <c r="K96" s="18">
        <f t="shared" si="11"/>
        <v>0</v>
      </c>
    </row>
    <row r="97" spans="1:11" x14ac:dyDescent="0.3">
      <c r="A97" s="16" t="s">
        <v>156</v>
      </c>
      <c r="B97" s="16" t="s">
        <v>280</v>
      </c>
      <c r="C97" s="16" t="s">
        <v>466</v>
      </c>
      <c r="D97" s="19">
        <v>18.149999999999999</v>
      </c>
      <c r="E97" s="19">
        <v>80</v>
      </c>
      <c r="F97" s="28">
        <v>0</v>
      </c>
      <c r="G97" s="18">
        <f t="shared" si="8"/>
        <v>0</v>
      </c>
      <c r="H97" s="18">
        <v>3.9</v>
      </c>
      <c r="I97" s="29">
        <f t="shared" si="9"/>
        <v>7.8253499999999994</v>
      </c>
      <c r="J97" s="30">
        <f t="shared" si="10"/>
        <v>0</v>
      </c>
      <c r="K97" s="18">
        <f t="shared" si="11"/>
        <v>0</v>
      </c>
    </row>
    <row r="98" spans="1:11" x14ac:dyDescent="0.3">
      <c r="A98" s="16" t="s">
        <v>159</v>
      </c>
      <c r="B98" s="16" t="s">
        <v>74</v>
      </c>
      <c r="C98" s="16" t="s">
        <v>466</v>
      </c>
      <c r="D98" s="19">
        <v>18.149999999999999</v>
      </c>
      <c r="E98" s="19">
        <v>80</v>
      </c>
      <c r="F98" s="28">
        <v>0</v>
      </c>
      <c r="G98" s="18">
        <f t="shared" si="8"/>
        <v>0</v>
      </c>
      <c r="H98" s="18">
        <v>1.95</v>
      </c>
      <c r="I98" s="29">
        <f t="shared" si="9"/>
        <v>3.9126749999999997</v>
      </c>
      <c r="J98" s="30">
        <f t="shared" si="10"/>
        <v>0</v>
      </c>
      <c r="K98" s="18">
        <f t="shared" si="11"/>
        <v>0</v>
      </c>
    </row>
    <row r="99" spans="1:11" x14ac:dyDescent="0.3">
      <c r="A99" s="16" t="s">
        <v>330</v>
      </c>
      <c r="B99" s="16" t="s">
        <v>161</v>
      </c>
      <c r="C99" s="16" t="s">
        <v>466</v>
      </c>
      <c r="D99" s="19">
        <v>15</v>
      </c>
      <c r="E99" s="19">
        <v>80</v>
      </c>
      <c r="F99" s="28">
        <v>0</v>
      </c>
      <c r="G99" s="18">
        <f t="shared" si="8"/>
        <v>0</v>
      </c>
      <c r="H99" s="18">
        <v>2.5</v>
      </c>
      <c r="I99" s="29">
        <f t="shared" si="9"/>
        <v>5.0162499999999994</v>
      </c>
      <c r="J99" s="30">
        <f t="shared" si="10"/>
        <v>0</v>
      </c>
      <c r="K99" s="18">
        <f t="shared" si="11"/>
        <v>0</v>
      </c>
    </row>
    <row r="100" spans="1:11" x14ac:dyDescent="0.3">
      <c r="A100" s="16" t="s">
        <v>541</v>
      </c>
      <c r="B100" s="16" t="s">
        <v>161</v>
      </c>
      <c r="C100" s="16" t="s">
        <v>466</v>
      </c>
      <c r="D100" s="19">
        <v>24</v>
      </c>
      <c r="E100" s="19">
        <v>80</v>
      </c>
      <c r="F100" s="28">
        <v>0</v>
      </c>
      <c r="G100" s="18">
        <f t="shared" si="8"/>
        <v>0</v>
      </c>
      <c r="H100" s="18">
        <v>10</v>
      </c>
      <c r="I100" s="29">
        <f t="shared" si="9"/>
        <v>20.064999999999998</v>
      </c>
      <c r="J100" s="30">
        <f t="shared" si="10"/>
        <v>0</v>
      </c>
      <c r="K100" s="18">
        <f t="shared" si="11"/>
        <v>0</v>
      </c>
    </row>
    <row r="101" spans="1:11" x14ac:dyDescent="0.3">
      <c r="A101" s="16" t="s">
        <v>170</v>
      </c>
      <c r="B101" s="16" t="s">
        <v>171</v>
      </c>
      <c r="C101" s="16" t="s">
        <v>466</v>
      </c>
      <c r="D101" s="19">
        <v>16.5</v>
      </c>
      <c r="E101" s="19">
        <v>80</v>
      </c>
      <c r="F101" s="28">
        <v>0</v>
      </c>
      <c r="G101" s="18">
        <f t="shared" si="8"/>
        <v>0</v>
      </c>
      <c r="H101" s="18">
        <v>3.75</v>
      </c>
      <c r="I101" s="29">
        <f t="shared" si="9"/>
        <v>7.524375</v>
      </c>
      <c r="J101" s="30">
        <f t="shared" si="10"/>
        <v>0</v>
      </c>
      <c r="K101" s="18">
        <f t="shared" si="11"/>
        <v>0</v>
      </c>
    </row>
    <row r="102" spans="1:11" x14ac:dyDescent="0.3">
      <c r="A102" s="16" t="s">
        <v>173</v>
      </c>
      <c r="B102" s="16" t="s">
        <v>171</v>
      </c>
      <c r="C102" s="16" t="s">
        <v>466</v>
      </c>
      <c r="D102" s="19">
        <v>16.5</v>
      </c>
      <c r="E102" s="19">
        <v>80</v>
      </c>
      <c r="F102" s="28">
        <v>0</v>
      </c>
      <c r="G102" s="18">
        <f t="shared" si="8"/>
        <v>0</v>
      </c>
      <c r="H102" s="18">
        <v>1.85</v>
      </c>
      <c r="I102" s="29">
        <f t="shared" si="9"/>
        <v>3.7120250000000001</v>
      </c>
      <c r="J102" s="30">
        <f t="shared" si="10"/>
        <v>0</v>
      </c>
      <c r="K102" s="18">
        <f t="shared" si="11"/>
        <v>0</v>
      </c>
    </row>
    <row r="103" spans="1:11" x14ac:dyDescent="0.3">
      <c r="A103" s="16" t="s">
        <v>175</v>
      </c>
      <c r="B103" s="16" t="s">
        <v>176</v>
      </c>
      <c r="C103" s="16" t="s">
        <v>466</v>
      </c>
      <c r="D103" s="19">
        <v>16.25</v>
      </c>
      <c r="E103" s="19">
        <v>80</v>
      </c>
      <c r="F103" s="28">
        <v>0</v>
      </c>
      <c r="G103" s="18">
        <f t="shared" si="8"/>
        <v>0</v>
      </c>
      <c r="H103" s="18">
        <v>1.87</v>
      </c>
      <c r="I103" s="29">
        <f t="shared" si="9"/>
        <v>3.7521550000000001</v>
      </c>
      <c r="J103" s="30">
        <f t="shared" si="10"/>
        <v>0</v>
      </c>
      <c r="K103" s="18">
        <f t="shared" si="11"/>
        <v>0</v>
      </c>
    </row>
    <row r="104" spans="1:11" x14ac:dyDescent="0.3">
      <c r="A104" s="16" t="s">
        <v>432</v>
      </c>
      <c r="B104" s="16" t="s">
        <v>433</v>
      </c>
      <c r="C104" s="16" t="s">
        <v>466</v>
      </c>
      <c r="D104" s="19">
        <v>12.35</v>
      </c>
      <c r="E104" s="19">
        <v>80</v>
      </c>
      <c r="F104" s="28">
        <v>0</v>
      </c>
      <c r="G104" s="18">
        <f t="shared" si="8"/>
        <v>0</v>
      </c>
      <c r="H104" s="18">
        <v>2.5</v>
      </c>
      <c r="I104" s="29">
        <f t="shared" si="9"/>
        <v>5.0162499999999994</v>
      </c>
      <c r="J104" s="30">
        <f t="shared" si="10"/>
        <v>0</v>
      </c>
      <c r="K104" s="18">
        <f t="shared" si="11"/>
        <v>0</v>
      </c>
    </row>
    <row r="105" spans="1:11" x14ac:dyDescent="0.3">
      <c r="A105" s="16" t="s">
        <v>178</v>
      </c>
      <c r="B105" s="16" t="s">
        <v>179</v>
      </c>
      <c r="C105" s="16" t="s">
        <v>466</v>
      </c>
      <c r="D105" s="19">
        <v>16.25</v>
      </c>
      <c r="E105" s="19">
        <v>80</v>
      </c>
      <c r="F105" s="28">
        <v>0</v>
      </c>
      <c r="G105" s="18">
        <f t="shared" si="8"/>
        <v>0</v>
      </c>
      <c r="H105" s="18">
        <v>3.75</v>
      </c>
      <c r="I105" s="29">
        <f t="shared" si="9"/>
        <v>7.524375</v>
      </c>
      <c r="J105" s="30">
        <f t="shared" si="10"/>
        <v>0</v>
      </c>
      <c r="K105" s="18">
        <f t="shared" si="11"/>
        <v>0</v>
      </c>
    </row>
    <row r="106" spans="1:11" x14ac:dyDescent="0.3">
      <c r="A106" s="16" t="s">
        <v>181</v>
      </c>
      <c r="B106" s="16" t="s">
        <v>182</v>
      </c>
      <c r="C106" s="16" t="s">
        <v>468</v>
      </c>
      <c r="D106" s="19">
        <v>29.4</v>
      </c>
      <c r="E106" s="19">
        <v>96</v>
      </c>
      <c r="F106" s="28">
        <v>0</v>
      </c>
      <c r="G106" s="18">
        <f t="shared" si="8"/>
        <v>0</v>
      </c>
      <c r="H106" s="18">
        <v>7.5</v>
      </c>
      <c r="I106" s="29">
        <f t="shared" si="9"/>
        <v>15.04875</v>
      </c>
      <c r="J106" s="30">
        <f t="shared" si="10"/>
        <v>0</v>
      </c>
      <c r="K106" s="18">
        <f t="shared" si="11"/>
        <v>0</v>
      </c>
    </row>
    <row r="107" spans="1:11" x14ac:dyDescent="0.3">
      <c r="A107" s="16" t="s">
        <v>185</v>
      </c>
      <c r="B107" s="16" t="s">
        <v>186</v>
      </c>
      <c r="C107" s="16" t="s">
        <v>468</v>
      </c>
      <c r="D107" s="19">
        <v>29.4</v>
      </c>
      <c r="E107" s="19">
        <v>96</v>
      </c>
      <c r="F107" s="28">
        <v>0</v>
      </c>
      <c r="G107" s="18">
        <f t="shared" si="8"/>
        <v>0</v>
      </c>
      <c r="H107" s="18">
        <v>3.75</v>
      </c>
      <c r="I107" s="29">
        <f t="shared" si="9"/>
        <v>7.524375</v>
      </c>
      <c r="J107" s="30">
        <f t="shared" si="10"/>
        <v>0</v>
      </c>
      <c r="K107" s="18">
        <f t="shared" si="11"/>
        <v>0</v>
      </c>
    </row>
    <row r="108" spans="1:11" x14ac:dyDescent="0.3">
      <c r="A108" s="16" t="s">
        <v>187</v>
      </c>
      <c r="B108" s="16" t="s">
        <v>188</v>
      </c>
      <c r="C108" s="16" t="s">
        <v>468</v>
      </c>
      <c r="D108" s="19">
        <v>29.7</v>
      </c>
      <c r="E108" s="19">
        <v>96</v>
      </c>
      <c r="F108" s="28">
        <v>0</v>
      </c>
      <c r="G108" s="18">
        <f t="shared" si="8"/>
        <v>0</v>
      </c>
      <c r="H108" s="18">
        <v>6</v>
      </c>
      <c r="I108" s="29">
        <f t="shared" si="9"/>
        <v>12.039</v>
      </c>
      <c r="J108" s="30">
        <f t="shared" si="10"/>
        <v>0</v>
      </c>
      <c r="K108" s="18">
        <f t="shared" si="11"/>
        <v>0</v>
      </c>
    </row>
    <row r="109" spans="1:11" x14ac:dyDescent="0.3">
      <c r="A109" s="16" t="s">
        <v>189</v>
      </c>
      <c r="B109" s="16" t="s">
        <v>188</v>
      </c>
      <c r="C109" s="16" t="s">
        <v>468</v>
      </c>
      <c r="D109" s="19">
        <v>29.7</v>
      </c>
      <c r="E109" s="19">
        <v>96</v>
      </c>
      <c r="F109" s="28">
        <v>0</v>
      </c>
      <c r="G109" s="18">
        <f t="shared" si="8"/>
        <v>0</v>
      </c>
      <c r="H109" s="18">
        <v>3</v>
      </c>
      <c r="I109" s="29">
        <f t="shared" si="9"/>
        <v>6.0194999999999999</v>
      </c>
      <c r="J109" s="30">
        <f t="shared" si="10"/>
        <v>0</v>
      </c>
      <c r="K109" s="18">
        <f t="shared" si="11"/>
        <v>0</v>
      </c>
    </row>
    <row r="110" spans="1:11" x14ac:dyDescent="0.3">
      <c r="A110" s="16" t="s">
        <v>192</v>
      </c>
      <c r="B110" s="16" t="s">
        <v>191</v>
      </c>
      <c r="C110" s="16" t="s">
        <v>468</v>
      </c>
      <c r="D110" s="19">
        <v>29.7</v>
      </c>
      <c r="E110" s="19">
        <v>96</v>
      </c>
      <c r="F110" s="28">
        <v>0</v>
      </c>
      <c r="G110" s="18">
        <f t="shared" si="8"/>
        <v>0</v>
      </c>
      <c r="H110" s="18">
        <v>3</v>
      </c>
      <c r="I110" s="29">
        <f t="shared" si="9"/>
        <v>6.0194999999999999</v>
      </c>
      <c r="J110" s="30">
        <f t="shared" si="10"/>
        <v>0</v>
      </c>
      <c r="K110" s="18">
        <f t="shared" si="11"/>
        <v>0</v>
      </c>
    </row>
    <row r="111" spans="1:11" x14ac:dyDescent="0.3">
      <c r="A111" s="16" t="s">
        <v>350</v>
      </c>
      <c r="B111" s="16" t="s">
        <v>373</v>
      </c>
      <c r="C111" s="16" t="s">
        <v>468</v>
      </c>
      <c r="D111" s="19">
        <v>29.7</v>
      </c>
      <c r="E111" s="19">
        <v>96</v>
      </c>
      <c r="F111" s="28">
        <v>0</v>
      </c>
      <c r="G111" s="18">
        <f t="shared" si="8"/>
        <v>0</v>
      </c>
      <c r="H111" s="18">
        <v>3</v>
      </c>
      <c r="I111" s="29">
        <f t="shared" si="9"/>
        <v>6.0194999999999999</v>
      </c>
      <c r="J111" s="30">
        <f t="shared" si="10"/>
        <v>0</v>
      </c>
      <c r="K111" s="18">
        <f t="shared" si="11"/>
        <v>0</v>
      </c>
    </row>
    <row r="112" spans="1:11" x14ac:dyDescent="0.3">
      <c r="A112" s="16" t="s">
        <v>543</v>
      </c>
      <c r="B112" s="16" t="s">
        <v>573</v>
      </c>
      <c r="C112" s="16" t="s">
        <v>468</v>
      </c>
      <c r="D112" s="19">
        <v>33.6</v>
      </c>
      <c r="E112" s="19">
        <v>96</v>
      </c>
      <c r="F112" s="28">
        <v>0</v>
      </c>
      <c r="G112" s="18">
        <f t="shared" si="8"/>
        <v>0</v>
      </c>
      <c r="H112" s="18">
        <v>12</v>
      </c>
      <c r="I112" s="29">
        <f t="shared" si="9"/>
        <v>24.077999999999999</v>
      </c>
      <c r="J112" s="30">
        <f t="shared" si="10"/>
        <v>0</v>
      </c>
      <c r="K112" s="18">
        <f t="shared" si="11"/>
        <v>0</v>
      </c>
    </row>
    <row r="113" spans="1:11" x14ac:dyDescent="0.3">
      <c r="A113" s="16" t="s">
        <v>20</v>
      </c>
      <c r="B113" s="16" t="s">
        <v>27</v>
      </c>
      <c r="C113" s="16" t="s">
        <v>468</v>
      </c>
      <c r="D113" s="19">
        <v>24</v>
      </c>
      <c r="E113" s="19">
        <v>96</v>
      </c>
      <c r="F113" s="28">
        <v>0</v>
      </c>
      <c r="G113" s="18">
        <f t="shared" si="8"/>
        <v>0</v>
      </c>
      <c r="H113" s="18">
        <v>6</v>
      </c>
      <c r="I113" s="29">
        <f t="shared" si="9"/>
        <v>12.039</v>
      </c>
      <c r="J113" s="30">
        <f t="shared" si="10"/>
        <v>0</v>
      </c>
      <c r="K113" s="18">
        <f t="shared" si="11"/>
        <v>0</v>
      </c>
    </row>
    <row r="114" spans="1:11" x14ac:dyDescent="0.3">
      <c r="A114" s="16" t="s">
        <v>203</v>
      </c>
      <c r="B114" s="16" t="s">
        <v>204</v>
      </c>
      <c r="C114" s="16" t="s">
        <v>517</v>
      </c>
      <c r="D114" s="19">
        <v>29.4</v>
      </c>
      <c r="E114" s="19">
        <v>96</v>
      </c>
      <c r="F114" s="28">
        <v>0</v>
      </c>
      <c r="G114" s="18">
        <f t="shared" si="8"/>
        <v>0</v>
      </c>
      <c r="H114" s="18">
        <v>7.5</v>
      </c>
      <c r="I114" s="29">
        <f t="shared" si="9"/>
        <v>15.04875</v>
      </c>
      <c r="J114" s="30">
        <f t="shared" si="10"/>
        <v>0</v>
      </c>
      <c r="K114" s="18">
        <f t="shared" si="11"/>
        <v>0</v>
      </c>
    </row>
    <row r="115" spans="1:11" x14ac:dyDescent="0.3">
      <c r="A115" s="16" t="s">
        <v>205</v>
      </c>
      <c r="B115" s="16" t="s">
        <v>206</v>
      </c>
      <c r="C115" s="16" t="s">
        <v>517</v>
      </c>
      <c r="D115" s="19">
        <v>29.4</v>
      </c>
      <c r="E115" s="19">
        <v>96</v>
      </c>
      <c r="F115" s="28">
        <v>0</v>
      </c>
      <c r="G115" s="18">
        <f t="shared" si="8"/>
        <v>0</v>
      </c>
      <c r="H115" s="18">
        <v>3.75</v>
      </c>
      <c r="I115" s="29">
        <f t="shared" si="9"/>
        <v>7.524375</v>
      </c>
      <c r="J115" s="30">
        <f t="shared" si="10"/>
        <v>0</v>
      </c>
      <c r="K115" s="18">
        <f t="shared" si="11"/>
        <v>0</v>
      </c>
    </row>
    <row r="116" spans="1:11" x14ac:dyDescent="0.3">
      <c r="A116" s="16" t="s">
        <v>207</v>
      </c>
      <c r="B116" s="16" t="s">
        <v>208</v>
      </c>
      <c r="C116" s="16" t="s">
        <v>517</v>
      </c>
      <c r="D116" s="19">
        <v>29.7</v>
      </c>
      <c r="E116" s="19">
        <v>96</v>
      </c>
      <c r="F116" s="28">
        <v>0</v>
      </c>
      <c r="G116" s="18">
        <f t="shared" si="8"/>
        <v>0</v>
      </c>
      <c r="H116" s="18">
        <v>6</v>
      </c>
      <c r="I116" s="29">
        <f t="shared" si="9"/>
        <v>12.039</v>
      </c>
      <c r="J116" s="30">
        <f t="shared" si="10"/>
        <v>0</v>
      </c>
      <c r="K116" s="18">
        <f t="shared" si="11"/>
        <v>0</v>
      </c>
    </row>
    <row r="117" spans="1:11" x14ac:dyDescent="0.3">
      <c r="A117" s="16" t="s">
        <v>212</v>
      </c>
      <c r="B117" s="16" t="s">
        <v>208</v>
      </c>
      <c r="C117" s="16" t="s">
        <v>517</v>
      </c>
      <c r="D117" s="19">
        <v>29.7</v>
      </c>
      <c r="E117" s="19">
        <v>96</v>
      </c>
      <c r="F117" s="28">
        <v>0</v>
      </c>
      <c r="G117" s="18">
        <f t="shared" ref="G117:G124" si="12">ROUNDUP(F117/E117,0)</f>
        <v>0</v>
      </c>
      <c r="H117" s="18">
        <v>3</v>
      </c>
      <c r="I117" s="29">
        <f t="shared" ref="I117:I139" si="13">H117*$I$16</f>
        <v>6.0194999999999999</v>
      </c>
      <c r="J117" s="30">
        <f t="shared" ref="J117:J139" si="14">I117*G117</f>
        <v>0</v>
      </c>
      <c r="K117" s="18">
        <f t="shared" ref="K117:K139" si="15">G117*H117</f>
        <v>0</v>
      </c>
    </row>
    <row r="118" spans="1:11" x14ac:dyDescent="0.3">
      <c r="A118" s="16" t="s">
        <v>218</v>
      </c>
      <c r="B118" s="16" t="s">
        <v>219</v>
      </c>
      <c r="C118" s="16" t="s">
        <v>469</v>
      </c>
      <c r="D118" s="19">
        <v>22.8</v>
      </c>
      <c r="E118" s="19">
        <v>96</v>
      </c>
      <c r="F118" s="28">
        <v>0</v>
      </c>
      <c r="G118" s="18">
        <f t="shared" si="12"/>
        <v>0</v>
      </c>
      <c r="H118" s="18">
        <v>6</v>
      </c>
      <c r="I118" s="29">
        <f t="shared" si="13"/>
        <v>12.039</v>
      </c>
      <c r="J118" s="30">
        <f t="shared" si="14"/>
        <v>0</v>
      </c>
      <c r="K118" s="18">
        <f t="shared" si="15"/>
        <v>0</v>
      </c>
    </row>
    <row r="119" spans="1:11" x14ac:dyDescent="0.3">
      <c r="A119" s="16" t="s">
        <v>223</v>
      </c>
      <c r="B119" s="16" t="s">
        <v>198</v>
      </c>
      <c r="C119" s="16" t="s">
        <v>469</v>
      </c>
      <c r="D119" s="19">
        <v>22.8</v>
      </c>
      <c r="E119" s="19">
        <v>96</v>
      </c>
      <c r="F119" s="28">
        <v>0</v>
      </c>
      <c r="G119" s="18">
        <f t="shared" si="12"/>
        <v>0</v>
      </c>
      <c r="H119" s="18">
        <v>4.2</v>
      </c>
      <c r="I119" s="29">
        <f t="shared" si="13"/>
        <v>8.4273000000000007</v>
      </c>
      <c r="J119" s="30">
        <f t="shared" si="14"/>
        <v>0</v>
      </c>
      <c r="K119" s="18">
        <f t="shared" si="15"/>
        <v>0</v>
      </c>
    </row>
    <row r="120" spans="1:11" x14ac:dyDescent="0.3">
      <c r="A120" s="16" t="s">
        <v>227</v>
      </c>
      <c r="B120" s="16" t="s">
        <v>228</v>
      </c>
      <c r="C120" s="16" t="s">
        <v>469</v>
      </c>
      <c r="D120" s="19">
        <v>28.8</v>
      </c>
      <c r="E120" s="19">
        <v>96</v>
      </c>
      <c r="F120" s="28">
        <v>0</v>
      </c>
      <c r="G120" s="18">
        <f t="shared" si="12"/>
        <v>0</v>
      </c>
      <c r="H120" s="18">
        <v>12</v>
      </c>
      <c r="I120" s="29">
        <f t="shared" si="13"/>
        <v>24.077999999999999</v>
      </c>
      <c r="J120" s="30">
        <f t="shared" si="14"/>
        <v>0</v>
      </c>
      <c r="K120" s="18">
        <f t="shared" si="15"/>
        <v>0</v>
      </c>
    </row>
    <row r="121" spans="1:11" x14ac:dyDescent="0.3">
      <c r="A121" s="16" t="s">
        <v>415</v>
      </c>
      <c r="B121" s="16" t="s">
        <v>416</v>
      </c>
      <c r="C121" s="16" t="s">
        <v>469</v>
      </c>
      <c r="D121" s="19">
        <v>19.32</v>
      </c>
      <c r="E121" s="19">
        <v>96</v>
      </c>
      <c r="F121" s="28">
        <v>0</v>
      </c>
      <c r="G121" s="18">
        <f t="shared" si="12"/>
        <v>0</v>
      </c>
      <c r="H121" s="18">
        <v>3</v>
      </c>
      <c r="I121" s="29">
        <f t="shared" si="13"/>
        <v>6.0194999999999999</v>
      </c>
      <c r="J121" s="30">
        <f t="shared" si="14"/>
        <v>0</v>
      </c>
      <c r="K121" s="18">
        <f t="shared" si="15"/>
        <v>0</v>
      </c>
    </row>
    <row r="122" spans="1:11" x14ac:dyDescent="0.3">
      <c r="A122" s="16" t="s">
        <v>76</v>
      </c>
      <c r="B122" s="16" t="s">
        <v>199</v>
      </c>
      <c r="C122" s="16" t="s">
        <v>469</v>
      </c>
      <c r="D122" s="19">
        <v>18.600000000000001</v>
      </c>
      <c r="E122" s="19">
        <v>96</v>
      </c>
      <c r="F122" s="28">
        <v>0</v>
      </c>
      <c r="G122" s="18">
        <f t="shared" si="12"/>
        <v>0</v>
      </c>
      <c r="H122" s="18">
        <v>4.2</v>
      </c>
      <c r="I122" s="29">
        <f t="shared" si="13"/>
        <v>8.4273000000000007</v>
      </c>
      <c r="J122" s="30">
        <f t="shared" si="14"/>
        <v>0</v>
      </c>
      <c r="K122" s="18">
        <f t="shared" si="15"/>
        <v>0</v>
      </c>
    </row>
    <row r="123" spans="1:11" x14ac:dyDescent="0.3">
      <c r="A123" s="16" t="s">
        <v>80</v>
      </c>
      <c r="B123" s="16" t="s">
        <v>202</v>
      </c>
      <c r="C123" s="16" t="s">
        <v>469</v>
      </c>
      <c r="D123" s="19">
        <v>15.9</v>
      </c>
      <c r="E123" s="19">
        <v>96</v>
      </c>
      <c r="F123" s="28">
        <v>0</v>
      </c>
      <c r="G123" s="18">
        <f t="shared" si="12"/>
        <v>0</v>
      </c>
      <c r="H123" s="18">
        <v>2.1</v>
      </c>
      <c r="I123" s="29">
        <f t="shared" si="13"/>
        <v>4.2136500000000003</v>
      </c>
      <c r="J123" s="30">
        <f t="shared" si="14"/>
        <v>0</v>
      </c>
      <c r="K123" s="18">
        <f t="shared" si="15"/>
        <v>0</v>
      </c>
    </row>
    <row r="124" spans="1:11" x14ac:dyDescent="0.3">
      <c r="A124" s="16" t="s">
        <v>71</v>
      </c>
      <c r="B124" s="16" t="s">
        <v>95</v>
      </c>
      <c r="C124" s="16" t="s">
        <v>463</v>
      </c>
      <c r="D124" s="19">
        <v>25.2</v>
      </c>
      <c r="E124" s="19">
        <v>96</v>
      </c>
      <c r="F124" s="28">
        <v>0</v>
      </c>
      <c r="G124" s="18">
        <f t="shared" si="12"/>
        <v>0</v>
      </c>
      <c r="H124" s="18">
        <v>12</v>
      </c>
      <c r="I124" s="29">
        <f t="shared" si="13"/>
        <v>24.077999999999999</v>
      </c>
      <c r="J124" s="30">
        <f t="shared" si="14"/>
        <v>0</v>
      </c>
      <c r="K124" s="18">
        <f t="shared" si="15"/>
        <v>0</v>
      </c>
    </row>
    <row r="125" spans="1:11" x14ac:dyDescent="0.3">
      <c r="A125" s="16" t="s">
        <v>634</v>
      </c>
      <c r="B125" s="16" t="s">
        <v>635</v>
      </c>
      <c r="C125" s="16" t="s">
        <v>469</v>
      </c>
      <c r="D125" s="19">
        <v>20.52</v>
      </c>
      <c r="E125" s="19">
        <v>96</v>
      </c>
      <c r="F125" s="28"/>
      <c r="G125" s="18"/>
      <c r="H125" s="18">
        <v>3</v>
      </c>
      <c r="I125" s="29">
        <f t="shared" si="13"/>
        <v>6.0194999999999999</v>
      </c>
      <c r="J125" s="30">
        <f t="shared" si="14"/>
        <v>0</v>
      </c>
      <c r="K125" s="18">
        <f t="shared" si="15"/>
        <v>0</v>
      </c>
    </row>
    <row r="126" spans="1:11" x14ac:dyDescent="0.3">
      <c r="A126" s="16" t="s">
        <v>477</v>
      </c>
      <c r="B126" s="16" t="s">
        <v>232</v>
      </c>
      <c r="C126" s="16" t="s">
        <v>517</v>
      </c>
      <c r="D126" s="19">
        <v>30</v>
      </c>
      <c r="E126" s="19">
        <v>96</v>
      </c>
      <c r="F126" s="28">
        <v>0</v>
      </c>
      <c r="G126" s="18">
        <f t="shared" ref="G126:G139" si="16">ROUNDUP(F126/E126,0)</f>
        <v>0</v>
      </c>
      <c r="H126" s="18">
        <v>12</v>
      </c>
      <c r="I126" s="29">
        <f t="shared" si="13"/>
        <v>24.077999999999999</v>
      </c>
      <c r="J126" s="30">
        <f t="shared" si="14"/>
        <v>0</v>
      </c>
      <c r="K126" s="18">
        <f t="shared" si="15"/>
        <v>0</v>
      </c>
    </row>
    <row r="127" spans="1:11" x14ac:dyDescent="0.3">
      <c r="A127" s="16" t="s">
        <v>233</v>
      </c>
      <c r="B127" s="16" t="s">
        <v>29</v>
      </c>
      <c r="C127" s="16" t="s">
        <v>517</v>
      </c>
      <c r="D127" s="19">
        <v>30</v>
      </c>
      <c r="E127" s="19">
        <v>96</v>
      </c>
      <c r="F127" s="28">
        <v>0</v>
      </c>
      <c r="G127" s="18">
        <f t="shared" si="16"/>
        <v>0</v>
      </c>
      <c r="H127" s="18">
        <v>6</v>
      </c>
      <c r="I127" s="29">
        <f t="shared" si="13"/>
        <v>12.039</v>
      </c>
      <c r="J127" s="30">
        <f t="shared" si="14"/>
        <v>0</v>
      </c>
      <c r="K127" s="18">
        <f t="shared" si="15"/>
        <v>0</v>
      </c>
    </row>
    <row r="128" spans="1:11" x14ac:dyDescent="0.3">
      <c r="A128" s="16" t="s">
        <v>478</v>
      </c>
      <c r="B128" s="16" t="s">
        <v>75</v>
      </c>
      <c r="C128" s="16" t="s">
        <v>517</v>
      </c>
      <c r="D128" s="19">
        <v>30</v>
      </c>
      <c r="E128" s="19">
        <v>96</v>
      </c>
      <c r="F128" s="28">
        <v>0</v>
      </c>
      <c r="G128" s="18">
        <f t="shared" si="16"/>
        <v>0</v>
      </c>
      <c r="H128" s="18">
        <v>9.94</v>
      </c>
      <c r="I128" s="29">
        <f t="shared" si="13"/>
        <v>19.944609999999997</v>
      </c>
      <c r="J128" s="30">
        <f t="shared" si="14"/>
        <v>0</v>
      </c>
      <c r="K128" s="18">
        <f t="shared" si="15"/>
        <v>0</v>
      </c>
    </row>
    <row r="129" spans="1:11" x14ac:dyDescent="0.3">
      <c r="A129" s="16" t="s">
        <v>324</v>
      </c>
      <c r="B129" s="16" t="s">
        <v>325</v>
      </c>
      <c r="C129" s="16" t="s">
        <v>517</v>
      </c>
      <c r="D129" s="19">
        <v>26.1</v>
      </c>
      <c r="E129" s="19">
        <v>96</v>
      </c>
      <c r="F129" s="28">
        <v>0</v>
      </c>
      <c r="G129" s="18">
        <f t="shared" si="16"/>
        <v>0</v>
      </c>
      <c r="H129" s="18">
        <v>9</v>
      </c>
      <c r="I129" s="29">
        <f t="shared" si="13"/>
        <v>18.058499999999999</v>
      </c>
      <c r="J129" s="30">
        <f t="shared" si="14"/>
        <v>0</v>
      </c>
      <c r="K129" s="18">
        <f t="shared" si="15"/>
        <v>0</v>
      </c>
    </row>
    <row r="130" spans="1:11" x14ac:dyDescent="0.3">
      <c r="A130" s="16" t="s">
        <v>242</v>
      </c>
      <c r="B130" s="16" t="s">
        <v>234</v>
      </c>
      <c r="C130" s="16" t="s">
        <v>517</v>
      </c>
      <c r="D130" s="19">
        <v>30</v>
      </c>
      <c r="E130" s="19">
        <v>96</v>
      </c>
      <c r="F130" s="28">
        <v>0</v>
      </c>
      <c r="G130" s="18">
        <f t="shared" si="16"/>
        <v>0</v>
      </c>
      <c r="H130" s="18">
        <v>12</v>
      </c>
      <c r="I130" s="29">
        <f t="shared" si="13"/>
        <v>24.077999999999999</v>
      </c>
      <c r="J130" s="30">
        <f t="shared" si="14"/>
        <v>0</v>
      </c>
      <c r="K130" s="18">
        <f t="shared" si="15"/>
        <v>0</v>
      </c>
    </row>
    <row r="131" spans="1:11" x14ac:dyDescent="0.3">
      <c r="A131" s="16" t="s">
        <v>326</v>
      </c>
      <c r="B131" s="16" t="s">
        <v>327</v>
      </c>
      <c r="C131" s="16" t="s">
        <v>517</v>
      </c>
      <c r="D131" s="19">
        <v>30</v>
      </c>
      <c r="E131" s="19">
        <v>96</v>
      </c>
      <c r="F131" s="28">
        <v>0</v>
      </c>
      <c r="G131" s="18">
        <f t="shared" si="16"/>
        <v>0</v>
      </c>
      <c r="H131" s="18">
        <v>9.9600000000000009</v>
      </c>
      <c r="I131" s="29">
        <f t="shared" si="13"/>
        <v>19.984740000000002</v>
      </c>
      <c r="J131" s="30">
        <f t="shared" si="14"/>
        <v>0</v>
      </c>
      <c r="K131" s="18">
        <f t="shared" si="15"/>
        <v>0</v>
      </c>
    </row>
    <row r="132" spans="1:11" x14ac:dyDescent="0.3">
      <c r="A132" s="16" t="s">
        <v>235</v>
      </c>
      <c r="B132" s="16" t="s">
        <v>236</v>
      </c>
      <c r="C132" s="16" t="s">
        <v>517</v>
      </c>
      <c r="D132" s="19">
        <v>30</v>
      </c>
      <c r="E132" s="19">
        <v>96</v>
      </c>
      <c r="F132" s="28">
        <v>0</v>
      </c>
      <c r="G132" s="18">
        <f t="shared" si="16"/>
        <v>0</v>
      </c>
      <c r="H132" s="18">
        <v>9</v>
      </c>
      <c r="I132" s="29">
        <f t="shared" si="13"/>
        <v>18.058499999999999</v>
      </c>
      <c r="J132" s="30">
        <f t="shared" si="14"/>
        <v>0</v>
      </c>
      <c r="K132" s="18">
        <f t="shared" si="15"/>
        <v>0</v>
      </c>
    </row>
    <row r="133" spans="1:11" x14ac:dyDescent="0.3">
      <c r="A133" s="16" t="s">
        <v>239</v>
      </c>
      <c r="B133" s="16" t="s">
        <v>236</v>
      </c>
      <c r="C133" s="16" t="s">
        <v>517</v>
      </c>
      <c r="D133" s="19">
        <v>30</v>
      </c>
      <c r="E133" s="19">
        <v>96</v>
      </c>
      <c r="F133" s="28">
        <v>0</v>
      </c>
      <c r="G133" s="18">
        <f t="shared" si="16"/>
        <v>0</v>
      </c>
      <c r="H133" s="18">
        <v>4.5</v>
      </c>
      <c r="I133" s="29">
        <f t="shared" si="13"/>
        <v>9.0292499999999993</v>
      </c>
      <c r="J133" s="30">
        <f t="shared" si="14"/>
        <v>0</v>
      </c>
      <c r="K133" s="18">
        <f t="shared" si="15"/>
        <v>0</v>
      </c>
    </row>
    <row r="134" spans="1:11" x14ac:dyDescent="0.3">
      <c r="A134" s="16" t="s">
        <v>247</v>
      </c>
      <c r="B134" s="16" t="s">
        <v>248</v>
      </c>
      <c r="C134" s="16" t="s">
        <v>517</v>
      </c>
      <c r="D134" s="19">
        <v>30</v>
      </c>
      <c r="E134" s="19">
        <v>96</v>
      </c>
      <c r="F134" s="28">
        <v>0</v>
      </c>
      <c r="G134" s="18">
        <f t="shared" si="16"/>
        <v>0</v>
      </c>
      <c r="H134" s="18">
        <v>9.9</v>
      </c>
      <c r="I134" s="29">
        <f t="shared" si="13"/>
        <v>19.864350000000002</v>
      </c>
      <c r="J134" s="30">
        <f t="shared" si="14"/>
        <v>0</v>
      </c>
      <c r="K134" s="18">
        <f t="shared" si="15"/>
        <v>0</v>
      </c>
    </row>
    <row r="135" spans="1:11" x14ac:dyDescent="0.3">
      <c r="A135" s="16" t="s">
        <v>249</v>
      </c>
      <c r="B135" s="16" t="s">
        <v>250</v>
      </c>
      <c r="C135" s="16" t="s">
        <v>517</v>
      </c>
      <c r="D135" s="19">
        <v>31.2</v>
      </c>
      <c r="E135" s="19">
        <v>96</v>
      </c>
      <c r="F135" s="28">
        <v>0</v>
      </c>
      <c r="G135" s="18">
        <f t="shared" si="16"/>
        <v>0</v>
      </c>
      <c r="H135" s="18">
        <v>9.6199999999999992</v>
      </c>
      <c r="I135" s="29">
        <f t="shared" si="13"/>
        <v>19.302529999999997</v>
      </c>
      <c r="J135" s="30">
        <f t="shared" si="14"/>
        <v>0</v>
      </c>
      <c r="K135" s="18">
        <f t="shared" si="15"/>
        <v>0</v>
      </c>
    </row>
    <row r="136" spans="1:11" x14ac:dyDescent="0.3">
      <c r="A136" s="16" t="s">
        <v>252</v>
      </c>
      <c r="B136" s="16" t="s">
        <v>39</v>
      </c>
      <c r="C136" s="16" t="s">
        <v>517</v>
      </c>
      <c r="D136" s="19">
        <v>30</v>
      </c>
      <c r="E136" s="19">
        <v>96</v>
      </c>
      <c r="F136" s="28">
        <v>0</v>
      </c>
      <c r="G136" s="18">
        <f t="shared" si="16"/>
        <v>0</v>
      </c>
      <c r="H136" s="18">
        <v>9</v>
      </c>
      <c r="I136" s="29">
        <f t="shared" si="13"/>
        <v>18.058499999999999</v>
      </c>
      <c r="J136" s="30">
        <f t="shared" si="14"/>
        <v>0</v>
      </c>
      <c r="K136" s="18">
        <f t="shared" si="15"/>
        <v>0</v>
      </c>
    </row>
    <row r="137" spans="1:11" x14ac:dyDescent="0.3">
      <c r="A137" s="16" t="s">
        <v>253</v>
      </c>
      <c r="B137" s="16" t="s">
        <v>29</v>
      </c>
      <c r="C137" s="16" t="s">
        <v>517</v>
      </c>
      <c r="D137" s="19">
        <v>30</v>
      </c>
      <c r="E137" s="19">
        <v>96</v>
      </c>
      <c r="F137" s="28">
        <v>0</v>
      </c>
      <c r="G137" s="18">
        <f t="shared" si="16"/>
        <v>0</v>
      </c>
      <c r="H137" s="18">
        <v>4.5</v>
      </c>
      <c r="I137" s="29">
        <f t="shared" si="13"/>
        <v>9.0292499999999993</v>
      </c>
      <c r="J137" s="30">
        <f t="shared" si="14"/>
        <v>0</v>
      </c>
      <c r="K137" s="18">
        <f t="shared" si="15"/>
        <v>0</v>
      </c>
    </row>
    <row r="138" spans="1:11" x14ac:dyDescent="0.3">
      <c r="A138" s="16" t="s">
        <v>256</v>
      </c>
      <c r="B138" s="16" t="s">
        <v>257</v>
      </c>
      <c r="C138" s="16" t="s">
        <v>517</v>
      </c>
      <c r="D138" s="19">
        <v>30</v>
      </c>
      <c r="E138" s="19">
        <v>96</v>
      </c>
      <c r="F138" s="28">
        <v>0</v>
      </c>
      <c r="G138" s="18">
        <f t="shared" si="16"/>
        <v>0</v>
      </c>
      <c r="H138" s="18">
        <v>9</v>
      </c>
      <c r="I138" s="29">
        <f t="shared" si="13"/>
        <v>18.058499999999999</v>
      </c>
      <c r="J138" s="30">
        <f t="shared" si="14"/>
        <v>0</v>
      </c>
      <c r="K138" s="18">
        <f t="shared" si="15"/>
        <v>0</v>
      </c>
    </row>
    <row r="139" spans="1:11" x14ac:dyDescent="0.3">
      <c r="A139" s="16" t="s">
        <v>258</v>
      </c>
      <c r="B139" s="16" t="s">
        <v>259</v>
      </c>
      <c r="C139" s="16" t="s">
        <v>517</v>
      </c>
      <c r="D139" s="19">
        <v>31.2</v>
      </c>
      <c r="E139" s="19">
        <v>96</v>
      </c>
      <c r="F139" s="28">
        <v>0</v>
      </c>
      <c r="G139" s="18">
        <f t="shared" si="16"/>
        <v>0</v>
      </c>
      <c r="H139" s="18">
        <v>9.6</v>
      </c>
      <c r="I139" s="29">
        <f t="shared" si="13"/>
        <v>19.2624</v>
      </c>
      <c r="J139" s="30">
        <f t="shared" si="14"/>
        <v>0</v>
      </c>
      <c r="K139" s="18">
        <f t="shared" si="15"/>
        <v>0</v>
      </c>
    </row>
    <row r="140" spans="1:11" ht="33.75" x14ac:dyDescent="0.5">
      <c r="A140" s="46" t="s">
        <v>653</v>
      </c>
      <c r="B140" s="47"/>
      <c r="C140" s="47"/>
      <c r="D140" s="47"/>
      <c r="E140" s="47"/>
      <c r="F140" s="47"/>
      <c r="G140" s="47"/>
      <c r="H140" s="47"/>
      <c r="I140" s="47"/>
      <c r="J140" s="47"/>
      <c r="K140" s="48"/>
    </row>
    <row r="141" spans="1:11" x14ac:dyDescent="0.3">
      <c r="A141" s="16" t="s">
        <v>125</v>
      </c>
      <c r="B141" s="16" t="s">
        <v>273</v>
      </c>
      <c r="C141" s="16" t="s">
        <v>518</v>
      </c>
      <c r="D141" s="19">
        <v>20.62</v>
      </c>
      <c r="E141" s="19">
        <v>60</v>
      </c>
      <c r="F141" s="28">
        <v>0</v>
      </c>
      <c r="G141" s="18">
        <f t="shared" ref="G141:G147" si="17">ROUNDUP(F141/E141,0)</f>
        <v>0</v>
      </c>
      <c r="H141" s="18">
        <v>5.44</v>
      </c>
      <c r="I141" s="29">
        <f t="shared" ref="I141:I147" si="18">H141*$I$16</f>
        <v>10.91536</v>
      </c>
      <c r="J141" s="30">
        <f t="shared" ref="J141:J147" si="19">I141*G141</f>
        <v>0</v>
      </c>
      <c r="K141" s="18">
        <f t="shared" ref="K141:K147" si="20">G141*H141</f>
        <v>0</v>
      </c>
    </row>
    <row r="142" spans="1:11" x14ac:dyDescent="0.3">
      <c r="A142" s="16" t="s">
        <v>354</v>
      </c>
      <c r="B142" s="16" t="s">
        <v>376</v>
      </c>
      <c r="C142" s="16" t="s">
        <v>518</v>
      </c>
      <c r="D142" s="19">
        <v>20.36</v>
      </c>
      <c r="E142" s="19">
        <v>60</v>
      </c>
      <c r="F142" s="28">
        <v>0</v>
      </c>
      <c r="G142" s="18">
        <f t="shared" si="17"/>
        <v>0</v>
      </c>
      <c r="H142" s="18">
        <v>5.75</v>
      </c>
      <c r="I142" s="29">
        <f t="shared" si="18"/>
        <v>11.537374999999999</v>
      </c>
      <c r="J142" s="30">
        <f t="shared" si="19"/>
        <v>0</v>
      </c>
      <c r="K142" s="18">
        <f t="shared" si="20"/>
        <v>0</v>
      </c>
    </row>
    <row r="143" spans="1:11" x14ac:dyDescent="0.3">
      <c r="A143" s="16" t="s">
        <v>145</v>
      </c>
      <c r="B143" s="16" t="s">
        <v>69</v>
      </c>
      <c r="C143" s="16" t="s">
        <v>520</v>
      </c>
      <c r="D143" s="19">
        <v>21.65</v>
      </c>
      <c r="E143" s="19">
        <v>70</v>
      </c>
      <c r="F143" s="28">
        <v>0</v>
      </c>
      <c r="G143" s="18">
        <f t="shared" si="17"/>
        <v>0</v>
      </c>
      <c r="H143" s="18">
        <v>6.56</v>
      </c>
      <c r="I143" s="29">
        <f t="shared" si="18"/>
        <v>13.16264</v>
      </c>
      <c r="J143" s="30">
        <f t="shared" si="19"/>
        <v>0</v>
      </c>
      <c r="K143" s="18">
        <f t="shared" si="20"/>
        <v>0</v>
      </c>
    </row>
    <row r="144" spans="1:11" x14ac:dyDescent="0.3">
      <c r="A144" s="16" t="s">
        <v>150</v>
      </c>
      <c r="B144" s="16" t="s">
        <v>149</v>
      </c>
      <c r="C144" s="16" t="s">
        <v>520</v>
      </c>
      <c r="D144" s="19">
        <v>21.65</v>
      </c>
      <c r="E144" s="19">
        <v>70</v>
      </c>
      <c r="F144" s="28">
        <v>0</v>
      </c>
      <c r="G144" s="18">
        <f t="shared" si="17"/>
        <v>0</v>
      </c>
      <c r="H144" s="18">
        <v>7.43</v>
      </c>
      <c r="I144" s="29">
        <f t="shared" si="18"/>
        <v>14.908294999999999</v>
      </c>
      <c r="J144" s="30">
        <f t="shared" si="19"/>
        <v>0</v>
      </c>
      <c r="K144" s="18">
        <f t="shared" si="20"/>
        <v>0</v>
      </c>
    </row>
    <row r="145" spans="1:11" x14ac:dyDescent="0.3">
      <c r="A145" s="16" t="s">
        <v>209</v>
      </c>
      <c r="B145" s="16" t="s">
        <v>208</v>
      </c>
      <c r="C145" s="16" t="s">
        <v>521</v>
      </c>
      <c r="D145" s="19">
        <v>29.7</v>
      </c>
      <c r="E145" s="19">
        <v>96</v>
      </c>
      <c r="F145" s="28">
        <v>0</v>
      </c>
      <c r="G145" s="18">
        <f t="shared" si="17"/>
        <v>0</v>
      </c>
      <c r="H145" s="18">
        <v>6</v>
      </c>
      <c r="I145" s="29">
        <f t="shared" si="18"/>
        <v>12.039</v>
      </c>
      <c r="J145" s="30">
        <f t="shared" si="19"/>
        <v>0</v>
      </c>
      <c r="K145" s="18">
        <f t="shared" si="20"/>
        <v>0</v>
      </c>
    </row>
    <row r="146" spans="1:11" x14ac:dyDescent="0.3">
      <c r="A146" s="16" t="s">
        <v>328</v>
      </c>
      <c r="B146" s="16" t="s">
        <v>248</v>
      </c>
      <c r="C146" s="16" t="s">
        <v>521</v>
      </c>
      <c r="D146" s="19">
        <v>30.18</v>
      </c>
      <c r="E146" s="19">
        <v>96</v>
      </c>
      <c r="F146" s="28">
        <v>0</v>
      </c>
      <c r="G146" s="18">
        <f t="shared" si="17"/>
        <v>0</v>
      </c>
      <c r="H146" s="18">
        <v>10.08</v>
      </c>
      <c r="I146" s="29">
        <f t="shared" si="18"/>
        <v>20.225519999999999</v>
      </c>
      <c r="J146" s="30">
        <f t="shared" si="19"/>
        <v>0</v>
      </c>
      <c r="K146" s="18">
        <f t="shared" si="20"/>
        <v>0</v>
      </c>
    </row>
    <row r="147" spans="1:11" x14ac:dyDescent="0.3">
      <c r="A147" s="16" t="s">
        <v>435</v>
      </c>
      <c r="B147" s="16" t="s">
        <v>436</v>
      </c>
      <c r="C147" s="16" t="s">
        <v>521</v>
      </c>
      <c r="D147" s="19">
        <v>30.3</v>
      </c>
      <c r="E147" s="19">
        <v>96</v>
      </c>
      <c r="F147" s="28">
        <v>0</v>
      </c>
      <c r="G147" s="18">
        <f t="shared" si="17"/>
        <v>0</v>
      </c>
      <c r="H147" s="18">
        <v>9</v>
      </c>
      <c r="I147" s="29">
        <f t="shared" si="18"/>
        <v>18.058499999999999</v>
      </c>
      <c r="J147" s="30">
        <f t="shared" si="19"/>
        <v>0</v>
      </c>
      <c r="K147" s="18">
        <f t="shared" si="20"/>
        <v>0</v>
      </c>
    </row>
    <row r="148" spans="1:11" ht="33.75" x14ac:dyDescent="0.5">
      <c r="A148" s="46" t="s">
        <v>654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8"/>
    </row>
    <row r="149" spans="1:11" x14ac:dyDescent="0.3">
      <c r="A149" s="16" t="s">
        <v>104</v>
      </c>
      <c r="B149" s="16" t="s">
        <v>57</v>
      </c>
      <c r="C149" s="16" t="s">
        <v>522</v>
      </c>
      <c r="D149" s="19">
        <v>20.059999999999999</v>
      </c>
      <c r="E149" s="19">
        <v>60</v>
      </c>
      <c r="F149" s="28">
        <v>0</v>
      </c>
      <c r="G149" s="18">
        <f t="shared" ref="G149:G179" si="21">ROUNDUP(F149/E149,0)</f>
        <v>0</v>
      </c>
      <c r="H149" s="18">
        <v>7.5</v>
      </c>
      <c r="I149" s="29">
        <f t="shared" ref="I149:I179" si="22">H149*$I$16</f>
        <v>15.04875</v>
      </c>
      <c r="J149" s="30">
        <f t="shared" ref="J149:J179" si="23">I149*G149</f>
        <v>0</v>
      </c>
      <c r="K149" s="18">
        <f t="shared" ref="K149:K179" si="24">G149*H149</f>
        <v>0</v>
      </c>
    </row>
    <row r="150" spans="1:11" x14ac:dyDescent="0.3">
      <c r="A150" s="16" t="s">
        <v>479</v>
      </c>
      <c r="B150" s="16" t="s">
        <v>270</v>
      </c>
      <c r="C150" s="16" t="s">
        <v>522</v>
      </c>
      <c r="D150" s="19">
        <v>20.25</v>
      </c>
      <c r="E150" s="19">
        <v>60</v>
      </c>
      <c r="F150" s="28">
        <v>0</v>
      </c>
      <c r="G150" s="18">
        <f t="shared" si="21"/>
        <v>0</v>
      </c>
      <c r="H150" s="18">
        <v>6</v>
      </c>
      <c r="I150" s="29">
        <f t="shared" si="22"/>
        <v>12.039</v>
      </c>
      <c r="J150" s="30">
        <f t="shared" si="23"/>
        <v>0</v>
      </c>
      <c r="K150" s="18">
        <f t="shared" si="24"/>
        <v>0</v>
      </c>
    </row>
    <row r="151" spans="1:11" x14ac:dyDescent="0.3">
      <c r="A151" s="16" t="s">
        <v>390</v>
      </c>
      <c r="B151" s="16" t="s">
        <v>391</v>
      </c>
      <c r="C151" s="16" t="s">
        <v>522</v>
      </c>
      <c r="D151" s="19">
        <v>20.25</v>
      </c>
      <c r="E151" s="19">
        <v>60</v>
      </c>
      <c r="F151" s="28">
        <v>0</v>
      </c>
      <c r="G151" s="18">
        <f t="shared" si="21"/>
        <v>0</v>
      </c>
      <c r="H151" s="18">
        <v>5.81</v>
      </c>
      <c r="I151" s="29">
        <f t="shared" si="22"/>
        <v>11.657764999999999</v>
      </c>
      <c r="J151" s="30">
        <f t="shared" si="23"/>
        <v>0</v>
      </c>
      <c r="K151" s="18">
        <f t="shared" si="24"/>
        <v>0</v>
      </c>
    </row>
    <row r="152" spans="1:11" x14ac:dyDescent="0.3">
      <c r="A152" s="16" t="s">
        <v>109</v>
      </c>
      <c r="B152" s="16" t="s">
        <v>107</v>
      </c>
      <c r="C152" s="16" t="s">
        <v>523</v>
      </c>
      <c r="D152" s="19">
        <v>16.88</v>
      </c>
      <c r="E152" s="19">
        <v>60</v>
      </c>
      <c r="F152" s="28">
        <v>0</v>
      </c>
      <c r="G152" s="18">
        <f t="shared" si="21"/>
        <v>0</v>
      </c>
      <c r="H152" s="18">
        <v>7.5</v>
      </c>
      <c r="I152" s="29">
        <f t="shared" si="22"/>
        <v>15.04875</v>
      </c>
      <c r="J152" s="30">
        <f t="shared" si="23"/>
        <v>0</v>
      </c>
      <c r="K152" s="18">
        <f t="shared" si="24"/>
        <v>0</v>
      </c>
    </row>
    <row r="153" spans="1:11" x14ac:dyDescent="0.3">
      <c r="A153" s="16" t="s">
        <v>112</v>
      </c>
      <c r="B153" s="16" t="s">
        <v>98</v>
      </c>
      <c r="C153" s="16" t="s">
        <v>523</v>
      </c>
      <c r="D153" s="19">
        <v>20.63</v>
      </c>
      <c r="E153" s="19">
        <v>60</v>
      </c>
      <c r="F153" s="28">
        <v>0</v>
      </c>
      <c r="G153" s="18">
        <f t="shared" si="21"/>
        <v>0</v>
      </c>
      <c r="H153" s="18">
        <v>7.5</v>
      </c>
      <c r="I153" s="29">
        <f t="shared" si="22"/>
        <v>15.04875</v>
      </c>
      <c r="J153" s="30">
        <f t="shared" si="23"/>
        <v>0</v>
      </c>
      <c r="K153" s="18">
        <f t="shared" si="24"/>
        <v>0</v>
      </c>
    </row>
    <row r="154" spans="1:11" x14ac:dyDescent="0.3">
      <c r="A154" s="16" t="s">
        <v>411</v>
      </c>
      <c r="B154" s="16" t="s">
        <v>412</v>
      </c>
      <c r="C154" s="16" t="s">
        <v>523</v>
      </c>
      <c r="D154" s="19">
        <v>20.63</v>
      </c>
      <c r="E154" s="19">
        <v>60</v>
      </c>
      <c r="F154" s="28">
        <v>0</v>
      </c>
      <c r="G154" s="18">
        <f t="shared" si="21"/>
        <v>0</v>
      </c>
      <c r="H154" s="18">
        <v>5.62</v>
      </c>
      <c r="I154" s="29">
        <f t="shared" si="22"/>
        <v>11.276529999999999</v>
      </c>
      <c r="J154" s="30">
        <f t="shared" si="23"/>
        <v>0</v>
      </c>
      <c r="K154" s="18">
        <f t="shared" si="24"/>
        <v>0</v>
      </c>
    </row>
    <row r="155" spans="1:11" x14ac:dyDescent="0.3">
      <c r="A155" s="16" t="s">
        <v>124</v>
      </c>
      <c r="B155" s="16" t="s">
        <v>72</v>
      </c>
      <c r="C155" s="16" t="s">
        <v>524</v>
      </c>
      <c r="D155" s="19">
        <v>20.25</v>
      </c>
      <c r="E155" s="19">
        <v>60</v>
      </c>
      <c r="F155" s="28">
        <v>0</v>
      </c>
      <c r="G155" s="18">
        <f t="shared" si="21"/>
        <v>0</v>
      </c>
      <c r="H155" s="18">
        <v>7.5</v>
      </c>
      <c r="I155" s="29">
        <f t="shared" si="22"/>
        <v>15.04875</v>
      </c>
      <c r="J155" s="30">
        <f t="shared" si="23"/>
        <v>0</v>
      </c>
      <c r="K155" s="18">
        <f t="shared" si="24"/>
        <v>0</v>
      </c>
    </row>
    <row r="156" spans="1:11" x14ac:dyDescent="0.3">
      <c r="A156" s="16" t="s">
        <v>300</v>
      </c>
      <c r="B156" s="16" t="s">
        <v>299</v>
      </c>
      <c r="C156" s="16" t="s">
        <v>524</v>
      </c>
      <c r="D156" s="19">
        <v>20.62</v>
      </c>
      <c r="E156" s="19">
        <v>60</v>
      </c>
      <c r="F156" s="28">
        <v>0</v>
      </c>
      <c r="G156" s="18">
        <f t="shared" si="21"/>
        <v>0</v>
      </c>
      <c r="H156" s="18">
        <v>6.38</v>
      </c>
      <c r="I156" s="29">
        <f t="shared" si="22"/>
        <v>12.80147</v>
      </c>
      <c r="J156" s="30">
        <f t="shared" si="23"/>
        <v>0</v>
      </c>
      <c r="K156" s="18">
        <f t="shared" si="24"/>
        <v>0</v>
      </c>
    </row>
    <row r="157" spans="1:11" x14ac:dyDescent="0.3">
      <c r="A157" s="16" t="s">
        <v>126</v>
      </c>
      <c r="B157" s="16" t="s">
        <v>273</v>
      </c>
      <c r="C157" s="16" t="s">
        <v>524</v>
      </c>
      <c r="D157" s="19">
        <v>20.62</v>
      </c>
      <c r="E157" s="19">
        <v>60</v>
      </c>
      <c r="F157" s="28">
        <v>0</v>
      </c>
      <c r="G157" s="18">
        <f t="shared" si="21"/>
        <v>0</v>
      </c>
      <c r="H157" s="18">
        <v>5.43</v>
      </c>
      <c r="I157" s="29">
        <f t="shared" si="22"/>
        <v>10.895294999999999</v>
      </c>
      <c r="J157" s="30">
        <f t="shared" si="23"/>
        <v>0</v>
      </c>
      <c r="K157" s="18">
        <f t="shared" si="24"/>
        <v>0</v>
      </c>
    </row>
    <row r="158" spans="1:11" x14ac:dyDescent="0.3">
      <c r="A158" s="16" t="s">
        <v>129</v>
      </c>
      <c r="B158" s="16" t="s">
        <v>128</v>
      </c>
      <c r="C158" s="16" t="s">
        <v>524</v>
      </c>
      <c r="D158" s="19">
        <v>20.25</v>
      </c>
      <c r="E158" s="19">
        <v>60</v>
      </c>
      <c r="F158" s="28">
        <v>0</v>
      </c>
      <c r="G158" s="18">
        <f t="shared" si="21"/>
        <v>0</v>
      </c>
      <c r="H158" s="18">
        <v>6</v>
      </c>
      <c r="I158" s="29">
        <f t="shared" si="22"/>
        <v>12.039</v>
      </c>
      <c r="J158" s="30">
        <f t="shared" si="23"/>
        <v>0</v>
      </c>
      <c r="K158" s="18">
        <f t="shared" si="24"/>
        <v>0</v>
      </c>
    </row>
    <row r="159" spans="1:11" x14ac:dyDescent="0.3">
      <c r="A159" s="16" t="s">
        <v>499</v>
      </c>
      <c r="B159" s="16" t="s">
        <v>500</v>
      </c>
      <c r="C159" s="16" t="s">
        <v>525</v>
      </c>
      <c r="D159" s="19">
        <v>21.66</v>
      </c>
      <c r="E159" s="19">
        <v>70</v>
      </c>
      <c r="F159" s="28">
        <v>0</v>
      </c>
      <c r="G159" s="18">
        <f t="shared" si="21"/>
        <v>0</v>
      </c>
      <c r="H159" s="18">
        <v>8.75</v>
      </c>
      <c r="I159" s="29">
        <f t="shared" si="22"/>
        <v>17.556874999999998</v>
      </c>
      <c r="J159" s="30">
        <f t="shared" si="23"/>
        <v>0</v>
      </c>
      <c r="K159" s="18">
        <f t="shared" si="24"/>
        <v>0</v>
      </c>
    </row>
    <row r="160" spans="1:11" x14ac:dyDescent="0.3">
      <c r="A160" s="16" t="s">
        <v>153</v>
      </c>
      <c r="B160" s="16" t="s">
        <v>152</v>
      </c>
      <c r="C160" s="16" t="s">
        <v>526</v>
      </c>
      <c r="D160" s="19">
        <v>15</v>
      </c>
      <c r="E160" s="19">
        <v>80</v>
      </c>
      <c r="F160" s="28">
        <v>0</v>
      </c>
      <c r="G160" s="18">
        <f t="shared" si="21"/>
        <v>0</v>
      </c>
      <c r="H160" s="18">
        <v>1.63</v>
      </c>
      <c r="I160" s="29">
        <f t="shared" si="22"/>
        <v>3.2705949999999997</v>
      </c>
      <c r="J160" s="30">
        <f t="shared" si="23"/>
        <v>0</v>
      </c>
      <c r="K160" s="18">
        <f t="shared" si="24"/>
        <v>0</v>
      </c>
    </row>
    <row r="161" spans="1:11" x14ac:dyDescent="0.3">
      <c r="A161" s="16" t="s">
        <v>458</v>
      </c>
      <c r="B161" s="16" t="s">
        <v>420</v>
      </c>
      <c r="C161" s="16" t="s">
        <v>526</v>
      </c>
      <c r="D161" s="19">
        <v>12.35</v>
      </c>
      <c r="E161" s="19">
        <v>80</v>
      </c>
      <c r="F161" s="28">
        <v>0</v>
      </c>
      <c r="G161" s="18">
        <f t="shared" si="21"/>
        <v>0</v>
      </c>
      <c r="H161" s="18">
        <v>2.5</v>
      </c>
      <c r="I161" s="29">
        <f t="shared" si="22"/>
        <v>5.0162499999999994</v>
      </c>
      <c r="J161" s="30">
        <f t="shared" si="23"/>
        <v>0</v>
      </c>
      <c r="K161" s="18">
        <f t="shared" si="24"/>
        <v>0</v>
      </c>
    </row>
    <row r="162" spans="1:11" x14ac:dyDescent="0.3">
      <c r="A162" s="16" t="s">
        <v>157</v>
      </c>
      <c r="B162" s="16" t="s">
        <v>280</v>
      </c>
      <c r="C162" s="16" t="s">
        <v>526</v>
      </c>
      <c r="D162" s="19">
        <v>18.149999999999999</v>
      </c>
      <c r="E162" s="19">
        <v>80</v>
      </c>
      <c r="F162" s="28">
        <v>0</v>
      </c>
      <c r="G162" s="18">
        <f t="shared" si="21"/>
        <v>0</v>
      </c>
      <c r="H162" s="18">
        <v>3.9</v>
      </c>
      <c r="I162" s="29">
        <f t="shared" si="22"/>
        <v>7.8253499999999994</v>
      </c>
      <c r="J162" s="30">
        <f t="shared" si="23"/>
        <v>0</v>
      </c>
      <c r="K162" s="18">
        <f t="shared" si="24"/>
        <v>0</v>
      </c>
    </row>
    <row r="163" spans="1:11" x14ac:dyDescent="0.3">
      <c r="A163" s="16" t="s">
        <v>356</v>
      </c>
      <c r="B163" s="16" t="s">
        <v>377</v>
      </c>
      <c r="C163" s="16" t="s">
        <v>526</v>
      </c>
      <c r="D163" s="19">
        <v>18.149999999999999</v>
      </c>
      <c r="E163" s="19">
        <v>80</v>
      </c>
      <c r="F163" s="28">
        <v>0</v>
      </c>
      <c r="G163" s="18">
        <f t="shared" si="21"/>
        <v>0</v>
      </c>
      <c r="H163" s="18">
        <v>1.95</v>
      </c>
      <c r="I163" s="29">
        <f t="shared" si="22"/>
        <v>3.9126749999999997</v>
      </c>
      <c r="J163" s="30">
        <f t="shared" si="23"/>
        <v>0</v>
      </c>
      <c r="K163" s="18">
        <f t="shared" si="24"/>
        <v>0</v>
      </c>
    </row>
    <row r="164" spans="1:11" x14ac:dyDescent="0.3">
      <c r="A164" s="16" t="s">
        <v>623</v>
      </c>
      <c r="B164" s="16" t="s">
        <v>624</v>
      </c>
      <c r="C164" s="16" t="s">
        <v>526</v>
      </c>
      <c r="D164" s="19">
        <v>13.25</v>
      </c>
      <c r="E164" s="19">
        <v>80</v>
      </c>
      <c r="F164" s="28">
        <v>0</v>
      </c>
      <c r="G164" s="18">
        <f t="shared" si="21"/>
        <v>0</v>
      </c>
      <c r="H164" s="18">
        <v>2.5</v>
      </c>
      <c r="I164" s="29">
        <f t="shared" si="22"/>
        <v>5.0162499999999994</v>
      </c>
      <c r="J164" s="30">
        <f t="shared" si="23"/>
        <v>0</v>
      </c>
      <c r="K164" s="18">
        <f t="shared" si="24"/>
        <v>0</v>
      </c>
    </row>
    <row r="165" spans="1:11" x14ac:dyDescent="0.3">
      <c r="A165" s="16" t="s">
        <v>172</v>
      </c>
      <c r="B165" s="16" t="s">
        <v>171</v>
      </c>
      <c r="C165" s="16" t="s">
        <v>526</v>
      </c>
      <c r="D165" s="19">
        <v>16.5</v>
      </c>
      <c r="E165" s="19">
        <v>80</v>
      </c>
      <c r="F165" s="28">
        <v>0</v>
      </c>
      <c r="G165" s="18">
        <f t="shared" si="21"/>
        <v>0</v>
      </c>
      <c r="H165" s="18">
        <v>3.75</v>
      </c>
      <c r="I165" s="29">
        <f t="shared" si="22"/>
        <v>7.524375</v>
      </c>
      <c r="J165" s="30">
        <f t="shared" si="23"/>
        <v>0</v>
      </c>
      <c r="K165" s="18">
        <f t="shared" si="24"/>
        <v>0</v>
      </c>
    </row>
    <row r="166" spans="1:11" x14ac:dyDescent="0.3">
      <c r="A166" s="16" t="s">
        <v>177</v>
      </c>
      <c r="B166" s="16" t="s">
        <v>176</v>
      </c>
      <c r="C166" s="16" t="s">
        <v>526</v>
      </c>
      <c r="D166" s="19">
        <v>16.25</v>
      </c>
      <c r="E166" s="19">
        <v>80</v>
      </c>
      <c r="F166" s="28">
        <v>0</v>
      </c>
      <c r="G166" s="18">
        <f t="shared" si="21"/>
        <v>0</v>
      </c>
      <c r="H166" s="18">
        <v>1.88</v>
      </c>
      <c r="I166" s="29">
        <f t="shared" si="22"/>
        <v>3.7722199999999999</v>
      </c>
      <c r="J166" s="30">
        <f t="shared" si="23"/>
        <v>0</v>
      </c>
      <c r="K166" s="18">
        <f t="shared" si="24"/>
        <v>0</v>
      </c>
    </row>
    <row r="167" spans="1:11" x14ac:dyDescent="0.3">
      <c r="A167" s="16" t="s">
        <v>501</v>
      </c>
      <c r="B167" s="16" t="s">
        <v>502</v>
      </c>
      <c r="C167" s="16" t="s">
        <v>526</v>
      </c>
      <c r="D167" s="19">
        <v>12.35</v>
      </c>
      <c r="E167" s="19">
        <v>80</v>
      </c>
      <c r="F167" s="28">
        <v>0</v>
      </c>
      <c r="G167" s="18">
        <f t="shared" si="21"/>
        <v>0</v>
      </c>
      <c r="H167" s="18">
        <v>2.5</v>
      </c>
      <c r="I167" s="29">
        <f t="shared" si="22"/>
        <v>5.0162499999999994</v>
      </c>
      <c r="J167" s="30">
        <f t="shared" si="23"/>
        <v>0</v>
      </c>
      <c r="K167" s="18">
        <f t="shared" si="24"/>
        <v>0</v>
      </c>
    </row>
    <row r="168" spans="1:11" x14ac:dyDescent="0.3">
      <c r="A168" s="16" t="s">
        <v>180</v>
      </c>
      <c r="B168" s="16" t="s">
        <v>179</v>
      </c>
      <c r="C168" s="16" t="s">
        <v>526</v>
      </c>
      <c r="D168" s="19">
        <v>16.25</v>
      </c>
      <c r="E168" s="19">
        <v>80</v>
      </c>
      <c r="F168" s="28">
        <v>0</v>
      </c>
      <c r="G168" s="18">
        <f t="shared" si="21"/>
        <v>0</v>
      </c>
      <c r="H168" s="18">
        <v>3.75</v>
      </c>
      <c r="I168" s="29">
        <f t="shared" si="22"/>
        <v>7.524375</v>
      </c>
      <c r="J168" s="30">
        <f t="shared" si="23"/>
        <v>0</v>
      </c>
      <c r="K168" s="18">
        <f t="shared" si="24"/>
        <v>0</v>
      </c>
    </row>
    <row r="169" spans="1:11" x14ac:dyDescent="0.3">
      <c r="A169" s="16" t="s">
        <v>220</v>
      </c>
      <c r="B169" s="16" t="s">
        <v>222</v>
      </c>
      <c r="C169" s="16" t="s">
        <v>528</v>
      </c>
      <c r="D169" s="19">
        <v>22.8</v>
      </c>
      <c r="E169" s="19">
        <v>96</v>
      </c>
      <c r="F169" s="28">
        <v>0</v>
      </c>
      <c r="G169" s="18">
        <f t="shared" si="21"/>
        <v>0</v>
      </c>
      <c r="H169" s="18">
        <v>6</v>
      </c>
      <c r="I169" s="29">
        <f t="shared" si="22"/>
        <v>12.039</v>
      </c>
      <c r="J169" s="30">
        <f t="shared" si="23"/>
        <v>0</v>
      </c>
      <c r="K169" s="18">
        <f t="shared" si="24"/>
        <v>0</v>
      </c>
    </row>
    <row r="170" spans="1:11" x14ac:dyDescent="0.3">
      <c r="A170" s="24" t="s">
        <v>224</v>
      </c>
      <c r="B170" s="24" t="s">
        <v>198</v>
      </c>
      <c r="C170" s="16" t="s">
        <v>528</v>
      </c>
      <c r="D170" s="25">
        <v>22.8</v>
      </c>
      <c r="E170" s="25">
        <v>96</v>
      </c>
      <c r="F170" s="28">
        <v>0</v>
      </c>
      <c r="G170" s="18">
        <f t="shared" si="21"/>
        <v>0</v>
      </c>
      <c r="H170" s="31">
        <v>4.2</v>
      </c>
      <c r="I170" s="29">
        <f t="shared" si="22"/>
        <v>8.4273000000000007</v>
      </c>
      <c r="J170" s="30">
        <f t="shared" si="23"/>
        <v>0</v>
      </c>
      <c r="K170" s="18">
        <f t="shared" si="24"/>
        <v>0</v>
      </c>
    </row>
    <row r="171" spans="1:11" x14ac:dyDescent="0.3">
      <c r="A171" s="16" t="s">
        <v>229</v>
      </c>
      <c r="B171" s="16" t="s">
        <v>228</v>
      </c>
      <c r="C171" s="16" t="s">
        <v>528</v>
      </c>
      <c r="D171" s="19">
        <v>28.8</v>
      </c>
      <c r="E171" s="19">
        <v>96</v>
      </c>
      <c r="F171" s="28">
        <v>0</v>
      </c>
      <c r="G171" s="18">
        <f t="shared" si="21"/>
        <v>0</v>
      </c>
      <c r="H171" s="18">
        <v>12</v>
      </c>
      <c r="I171" s="29">
        <f t="shared" si="22"/>
        <v>24.077999999999999</v>
      </c>
      <c r="J171" s="30">
        <f t="shared" si="23"/>
        <v>0</v>
      </c>
      <c r="K171" s="18">
        <f t="shared" si="24"/>
        <v>0</v>
      </c>
    </row>
    <row r="172" spans="1:11" x14ac:dyDescent="0.3">
      <c r="A172" s="16" t="s">
        <v>417</v>
      </c>
      <c r="B172" s="16" t="s">
        <v>418</v>
      </c>
      <c r="C172" s="16" t="s">
        <v>528</v>
      </c>
      <c r="D172" s="19">
        <v>19.32</v>
      </c>
      <c r="E172" s="19">
        <v>96</v>
      </c>
      <c r="F172" s="28">
        <v>0</v>
      </c>
      <c r="G172" s="18">
        <f t="shared" si="21"/>
        <v>0</v>
      </c>
      <c r="H172" s="18">
        <v>3</v>
      </c>
      <c r="I172" s="29">
        <f t="shared" si="22"/>
        <v>6.0194999999999999</v>
      </c>
      <c r="J172" s="30">
        <f t="shared" si="23"/>
        <v>0</v>
      </c>
      <c r="K172" s="18">
        <f t="shared" si="24"/>
        <v>0</v>
      </c>
    </row>
    <row r="173" spans="1:11" x14ac:dyDescent="0.3">
      <c r="A173" s="16" t="s">
        <v>201</v>
      </c>
      <c r="B173" s="16" t="s">
        <v>558</v>
      </c>
      <c r="C173" s="16" t="s">
        <v>528</v>
      </c>
      <c r="D173" s="19">
        <v>24</v>
      </c>
      <c r="E173" s="19">
        <v>96</v>
      </c>
      <c r="F173" s="28">
        <v>0</v>
      </c>
      <c r="G173" s="18">
        <f t="shared" si="21"/>
        <v>0</v>
      </c>
      <c r="H173" s="18">
        <v>4.2</v>
      </c>
      <c r="I173" s="29">
        <f t="shared" si="22"/>
        <v>8.4273000000000007</v>
      </c>
      <c r="J173" s="30">
        <f t="shared" si="23"/>
        <v>0</v>
      </c>
      <c r="K173" s="18">
        <f t="shared" si="24"/>
        <v>0</v>
      </c>
    </row>
    <row r="174" spans="1:11" x14ac:dyDescent="0.3">
      <c r="A174" s="16" t="s">
        <v>200</v>
      </c>
      <c r="B174" s="16" t="s">
        <v>451</v>
      </c>
      <c r="C174" s="16" t="s">
        <v>528</v>
      </c>
      <c r="D174" s="19">
        <v>15.9</v>
      </c>
      <c r="E174" s="19">
        <v>96</v>
      </c>
      <c r="F174" s="28">
        <v>0</v>
      </c>
      <c r="G174" s="18">
        <f t="shared" si="21"/>
        <v>0</v>
      </c>
      <c r="H174" s="18">
        <v>2.1</v>
      </c>
      <c r="I174" s="29">
        <f t="shared" si="22"/>
        <v>4.2136500000000003</v>
      </c>
      <c r="J174" s="30">
        <f t="shared" si="23"/>
        <v>0</v>
      </c>
      <c r="K174" s="18">
        <f t="shared" si="24"/>
        <v>0</v>
      </c>
    </row>
    <row r="175" spans="1:11" x14ac:dyDescent="0.3">
      <c r="A175" s="16" t="s">
        <v>481</v>
      </c>
      <c r="B175" s="16" t="s">
        <v>29</v>
      </c>
      <c r="C175" s="16" t="s">
        <v>527</v>
      </c>
      <c r="D175" s="19">
        <v>30</v>
      </c>
      <c r="E175" s="19">
        <v>96</v>
      </c>
      <c r="F175" s="28">
        <v>0</v>
      </c>
      <c r="G175" s="18">
        <f t="shared" si="21"/>
        <v>0</v>
      </c>
      <c r="H175" s="18">
        <v>12</v>
      </c>
      <c r="I175" s="29">
        <f t="shared" si="22"/>
        <v>24.077999999999999</v>
      </c>
      <c r="J175" s="30">
        <f t="shared" si="23"/>
        <v>0</v>
      </c>
      <c r="K175" s="18">
        <f t="shared" si="24"/>
        <v>0</v>
      </c>
    </row>
    <row r="176" spans="1:11" x14ac:dyDescent="0.3">
      <c r="A176" s="16" t="s">
        <v>396</v>
      </c>
      <c r="B176" s="16" t="s">
        <v>39</v>
      </c>
      <c r="C176" s="16" t="s">
        <v>524</v>
      </c>
      <c r="D176" s="19">
        <v>31.2</v>
      </c>
      <c r="E176" s="19">
        <v>96</v>
      </c>
      <c r="F176" s="28">
        <v>0</v>
      </c>
      <c r="G176" s="18">
        <f t="shared" si="21"/>
        <v>0</v>
      </c>
      <c r="H176" s="18">
        <v>1.8</v>
      </c>
      <c r="I176" s="29">
        <f t="shared" si="22"/>
        <v>3.6116999999999999</v>
      </c>
      <c r="J176" s="30">
        <f t="shared" si="23"/>
        <v>0</v>
      </c>
      <c r="K176" s="18">
        <f t="shared" si="24"/>
        <v>0</v>
      </c>
    </row>
    <row r="177" spans="1:11" x14ac:dyDescent="0.3">
      <c r="A177" s="16" t="s">
        <v>482</v>
      </c>
      <c r="B177" s="16" t="s">
        <v>39</v>
      </c>
      <c r="C177" s="16" t="s">
        <v>527</v>
      </c>
      <c r="D177" s="19">
        <v>30</v>
      </c>
      <c r="E177" s="19">
        <v>96</v>
      </c>
      <c r="F177" s="28">
        <v>0</v>
      </c>
      <c r="G177" s="18">
        <f t="shared" si="21"/>
        <v>0</v>
      </c>
      <c r="H177" s="18">
        <v>9</v>
      </c>
      <c r="I177" s="29">
        <f t="shared" si="22"/>
        <v>18.058499999999999</v>
      </c>
      <c r="J177" s="30">
        <f t="shared" si="23"/>
        <v>0</v>
      </c>
      <c r="K177" s="18">
        <f t="shared" si="24"/>
        <v>0</v>
      </c>
    </row>
    <row r="178" spans="1:11" x14ac:dyDescent="0.3">
      <c r="A178" s="16" t="s">
        <v>398</v>
      </c>
      <c r="B178" s="16" t="s">
        <v>257</v>
      </c>
      <c r="C178" s="16" t="s">
        <v>527</v>
      </c>
      <c r="D178" s="19">
        <v>30</v>
      </c>
      <c r="E178" s="19">
        <v>96</v>
      </c>
      <c r="F178" s="28">
        <v>0</v>
      </c>
      <c r="G178" s="18">
        <f t="shared" si="21"/>
        <v>0</v>
      </c>
      <c r="H178" s="18">
        <v>9</v>
      </c>
      <c r="I178" s="29">
        <f t="shared" si="22"/>
        <v>18.058499999999999</v>
      </c>
      <c r="J178" s="30">
        <f t="shared" si="23"/>
        <v>0</v>
      </c>
      <c r="K178" s="18">
        <f t="shared" si="24"/>
        <v>0</v>
      </c>
    </row>
    <row r="179" spans="1:11" x14ac:dyDescent="0.3">
      <c r="A179" s="16" t="s">
        <v>554</v>
      </c>
      <c r="B179" s="16" t="s">
        <v>555</v>
      </c>
      <c r="C179" s="16" t="s">
        <v>527</v>
      </c>
      <c r="D179" s="19">
        <v>31.2</v>
      </c>
      <c r="E179" s="19">
        <v>96</v>
      </c>
      <c r="F179" s="28">
        <v>0</v>
      </c>
      <c r="G179" s="18">
        <f t="shared" si="21"/>
        <v>0</v>
      </c>
      <c r="H179" s="18">
        <v>9.6</v>
      </c>
      <c r="I179" s="29">
        <f t="shared" si="22"/>
        <v>19.2624</v>
      </c>
      <c r="J179" s="30">
        <f t="shared" si="23"/>
        <v>0</v>
      </c>
      <c r="K179" s="18">
        <f t="shared" si="24"/>
        <v>0</v>
      </c>
    </row>
    <row r="180" spans="1:11" x14ac:dyDescent="0.3">
      <c r="A180" s="9"/>
      <c r="B180" s="9"/>
      <c r="C180" s="9" t="s">
        <v>585</v>
      </c>
      <c r="D180" s="34"/>
      <c r="E180" s="35"/>
      <c r="F180" s="36">
        <f>SUM(F21:F179)</f>
        <v>0</v>
      </c>
      <c r="G180" s="36">
        <f>SUM(G21:G179)</f>
        <v>0</v>
      </c>
      <c r="H180" s="37"/>
      <c r="I180" s="38"/>
      <c r="J180" s="39">
        <f>SUM(J21:J179)</f>
        <v>0</v>
      </c>
      <c r="K180" s="45">
        <f>SUM(K21:K179)</f>
        <v>0</v>
      </c>
    </row>
  </sheetData>
  <sortState xmlns:xlrd2="http://schemas.microsoft.com/office/spreadsheetml/2017/richdata2" ref="A20:K179">
    <sortCondition ref="A21:A179"/>
  </sortState>
  <mergeCells count="10">
    <mergeCell ref="A140:K140"/>
    <mergeCell ref="A148:K148"/>
    <mergeCell ref="A20:K20"/>
    <mergeCell ref="G16:H16"/>
    <mergeCell ref="A7:K7"/>
    <mergeCell ref="A9:C9"/>
    <mergeCell ref="A10:B10"/>
    <mergeCell ref="A11:B11"/>
    <mergeCell ref="A12:B12"/>
    <mergeCell ref="A13:B13"/>
  </mergeCells>
  <pageMargins left="0" right="0" top="0" bottom="0" header="0" footer="0"/>
  <pageSetup scale="3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4"/>
  <sheetViews>
    <sheetView showGridLines="0" zoomScale="55" zoomScaleNormal="55" workbookViewId="0">
      <selection activeCell="L21" sqref="L21"/>
    </sheetView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20" style="13" customWidth="1"/>
    <col min="5" max="5" width="18.5703125" style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1" width="20.42578125" style="1" bestFit="1" customWidth="1"/>
    <col min="12" max="12" width="17.140625" customWidth="1"/>
  </cols>
  <sheetData>
    <row r="1" spans="1:11" ht="33.75" x14ac:dyDescent="0.5">
      <c r="A1" s="11" t="s">
        <v>332</v>
      </c>
    </row>
    <row r="2" spans="1:11" ht="33.75" x14ac:dyDescent="0.5">
      <c r="A2" s="11" t="s">
        <v>333</v>
      </c>
    </row>
    <row r="3" spans="1:11" ht="33.75" x14ac:dyDescent="0.5">
      <c r="A3" s="11" t="s">
        <v>334</v>
      </c>
    </row>
    <row r="4" spans="1:11" ht="33.75" x14ac:dyDescent="0.5">
      <c r="A4" s="11" t="s">
        <v>456</v>
      </c>
    </row>
    <row r="5" spans="1:11" ht="33.75" x14ac:dyDescent="0.5">
      <c r="A5" s="11" t="s">
        <v>457</v>
      </c>
    </row>
    <row r="6" spans="1:11" ht="33.75" x14ac:dyDescent="0.5">
      <c r="A6" s="11"/>
    </row>
    <row r="7" spans="1:11" ht="45" x14ac:dyDescent="0.6">
      <c r="A7" s="50" t="s">
        <v>603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1" ht="45" x14ac:dyDescent="0.6">
      <c r="A9" s="51" t="s">
        <v>602</v>
      </c>
      <c r="B9" s="51"/>
      <c r="C9" s="51"/>
    </row>
    <row r="10" spans="1:11" ht="41.25" customHeight="1" x14ac:dyDescent="0.4">
      <c r="A10" s="52" t="s">
        <v>453</v>
      </c>
      <c r="B10" s="53"/>
      <c r="C10" s="26">
        <f>F354</f>
        <v>0</v>
      </c>
    </row>
    <row r="11" spans="1:11" ht="41.25" customHeight="1" x14ac:dyDescent="0.4">
      <c r="A11" s="52" t="s">
        <v>452</v>
      </c>
      <c r="B11" s="53"/>
      <c r="C11" s="26">
        <f>G354</f>
        <v>0</v>
      </c>
    </row>
    <row r="12" spans="1:11" ht="41.25" customHeight="1" x14ac:dyDescent="0.4">
      <c r="A12" s="54" t="s">
        <v>454</v>
      </c>
      <c r="B12" s="55"/>
      <c r="C12" s="27">
        <f>J354</f>
        <v>0</v>
      </c>
    </row>
    <row r="13" spans="1:11" ht="41.25" customHeight="1" x14ac:dyDescent="0.4">
      <c r="A13" s="52" t="s">
        <v>455</v>
      </c>
      <c r="B13" s="53"/>
      <c r="C13" s="26">
        <f>K354</f>
        <v>0</v>
      </c>
    </row>
    <row r="16" spans="1:11" x14ac:dyDescent="0.3">
      <c r="G16" s="49" t="s">
        <v>446</v>
      </c>
      <c r="H16" s="49"/>
      <c r="I16" s="3">
        <v>2.0065</v>
      </c>
      <c r="J16" s="3"/>
      <c r="K16" s="3"/>
    </row>
    <row r="17" spans="1:12" ht="27.75" customHeight="1" x14ac:dyDescent="0.3">
      <c r="A17" s="4"/>
      <c r="B17" s="4"/>
      <c r="C17" s="4"/>
      <c r="D17" s="14"/>
      <c r="E17" s="4"/>
      <c r="F17" s="4"/>
      <c r="G17" s="4"/>
      <c r="H17" s="5" t="s">
        <v>21</v>
      </c>
      <c r="I17" s="5" t="s">
        <v>21</v>
      </c>
      <c r="J17" s="5" t="s">
        <v>21</v>
      </c>
      <c r="K17" s="5" t="s">
        <v>21</v>
      </c>
    </row>
    <row r="18" spans="1:12" ht="27.75" customHeight="1" x14ac:dyDescent="0.3">
      <c r="A18" s="4"/>
      <c r="B18" s="4"/>
      <c r="C18" s="4"/>
      <c r="D18" s="14"/>
      <c r="E18" s="4"/>
      <c r="F18" s="4"/>
      <c r="G18" s="4"/>
      <c r="H18" s="5">
        <v>110244</v>
      </c>
      <c r="I18" s="5">
        <v>110244</v>
      </c>
      <c r="J18" s="5">
        <v>110244</v>
      </c>
      <c r="K18" s="10">
        <v>110244</v>
      </c>
    </row>
    <row r="19" spans="1:12" ht="86.25" customHeight="1" x14ac:dyDescent="0.3">
      <c r="A19" s="6" t="s">
        <v>0</v>
      </c>
      <c r="B19" s="7" t="s">
        <v>22</v>
      </c>
      <c r="C19" s="7" t="s">
        <v>515</v>
      </c>
      <c r="D19" s="15" t="s">
        <v>470</v>
      </c>
      <c r="E19" s="7" t="s">
        <v>23</v>
      </c>
      <c r="F19" s="8" t="s">
        <v>442</v>
      </c>
      <c r="G19" s="7" t="s">
        <v>41</v>
      </c>
      <c r="H19" s="7" t="s">
        <v>447</v>
      </c>
      <c r="I19" s="7" t="s">
        <v>448</v>
      </c>
      <c r="J19" s="7" t="s">
        <v>450</v>
      </c>
      <c r="K19" s="7" t="s">
        <v>449</v>
      </c>
    </row>
    <row r="20" spans="1:12" ht="40.5" customHeight="1" x14ac:dyDescent="0.5">
      <c r="A20" s="56" t="s">
        <v>586</v>
      </c>
      <c r="B20" s="57"/>
      <c r="C20" s="57"/>
      <c r="D20" s="57"/>
      <c r="E20" s="57"/>
      <c r="F20" s="57"/>
      <c r="G20" s="57"/>
      <c r="H20" s="57"/>
      <c r="I20" s="57"/>
      <c r="J20" s="57"/>
      <c r="K20" s="58"/>
      <c r="L20" s="32"/>
    </row>
    <row r="21" spans="1:12" x14ac:dyDescent="0.3">
      <c r="A21" s="16" t="s">
        <v>529</v>
      </c>
      <c r="B21" s="16" t="s">
        <v>530</v>
      </c>
      <c r="C21" s="16" t="s">
        <v>459</v>
      </c>
      <c r="D21" s="19">
        <v>22.24</v>
      </c>
      <c r="E21" s="17">
        <v>96</v>
      </c>
      <c r="F21" s="28">
        <v>0</v>
      </c>
      <c r="G21" s="18">
        <f t="shared" ref="G21" si="0">ROUNDUP(F21/E21,0)</f>
        <v>0</v>
      </c>
      <c r="H21" s="18">
        <v>2.77</v>
      </c>
      <c r="I21" s="29">
        <f t="shared" ref="I21:I44" si="1">H21*$I$16</f>
        <v>5.5580049999999996</v>
      </c>
      <c r="J21" s="30">
        <f t="shared" ref="J21:J44" si="2">I21*G21</f>
        <v>0</v>
      </c>
      <c r="K21" s="18">
        <f t="shared" ref="K21:K44" si="3">G21*H21</f>
        <v>0</v>
      </c>
      <c r="L21" s="32" t="s">
        <v>361</v>
      </c>
    </row>
    <row r="22" spans="1:12" x14ac:dyDescent="0.3">
      <c r="A22" s="16" t="s">
        <v>399</v>
      </c>
      <c r="B22" s="16" t="s">
        <v>400</v>
      </c>
      <c r="C22" s="16" t="s">
        <v>459</v>
      </c>
      <c r="D22" s="19">
        <v>22.05</v>
      </c>
      <c r="E22" s="17">
        <v>60</v>
      </c>
      <c r="F22" s="28">
        <v>0</v>
      </c>
      <c r="G22" s="18">
        <f t="shared" ref="G22:G63" si="4">ROUNDUP(F22/E22,0)</f>
        <v>0</v>
      </c>
      <c r="H22" s="18">
        <v>2.71</v>
      </c>
      <c r="I22" s="29">
        <f t="shared" si="1"/>
        <v>5.4376150000000001</v>
      </c>
      <c r="J22" s="30">
        <f t="shared" si="2"/>
        <v>0</v>
      </c>
      <c r="K22" s="18">
        <f t="shared" si="3"/>
        <v>0</v>
      </c>
      <c r="L22" s="32" t="s">
        <v>361</v>
      </c>
    </row>
    <row r="23" spans="1:12" x14ac:dyDescent="0.3">
      <c r="A23" s="16" t="s">
        <v>1</v>
      </c>
      <c r="B23" s="16" t="s">
        <v>260</v>
      </c>
      <c r="C23" s="16" t="s">
        <v>460</v>
      </c>
      <c r="D23" s="19">
        <v>27.6</v>
      </c>
      <c r="E23" s="17">
        <v>64</v>
      </c>
      <c r="F23" s="28">
        <v>0</v>
      </c>
      <c r="G23" s="18">
        <f t="shared" si="4"/>
        <v>0</v>
      </c>
      <c r="H23" s="18">
        <v>8</v>
      </c>
      <c r="I23" s="29">
        <f t="shared" si="1"/>
        <v>16.052</v>
      </c>
      <c r="J23" s="30">
        <f t="shared" si="2"/>
        <v>0</v>
      </c>
      <c r="K23" s="18">
        <f t="shared" si="3"/>
        <v>0</v>
      </c>
      <c r="L23" s="32" t="s">
        <v>361</v>
      </c>
    </row>
    <row r="24" spans="1:12" x14ac:dyDescent="0.3">
      <c r="A24" s="16" t="s">
        <v>10</v>
      </c>
      <c r="B24" s="16" t="s">
        <v>261</v>
      </c>
      <c r="C24" s="16" t="s">
        <v>460</v>
      </c>
      <c r="D24" s="19">
        <v>27.97</v>
      </c>
      <c r="E24" s="17">
        <v>64</v>
      </c>
      <c r="F24" s="28">
        <v>0</v>
      </c>
      <c r="G24" s="18">
        <f t="shared" si="4"/>
        <v>0</v>
      </c>
      <c r="H24" s="18">
        <v>6.63</v>
      </c>
      <c r="I24" s="29">
        <f t="shared" si="1"/>
        <v>13.303094999999999</v>
      </c>
      <c r="J24" s="30">
        <f t="shared" si="2"/>
        <v>0</v>
      </c>
      <c r="K24" s="18">
        <f t="shared" si="3"/>
        <v>0</v>
      </c>
      <c r="L24" s="32" t="s">
        <v>361</v>
      </c>
    </row>
    <row r="25" spans="1:12" x14ac:dyDescent="0.3">
      <c r="A25" s="16" t="s">
        <v>3</v>
      </c>
      <c r="B25" s="16" t="s">
        <v>262</v>
      </c>
      <c r="C25" s="16" t="s">
        <v>460</v>
      </c>
      <c r="D25" s="19">
        <v>27.66</v>
      </c>
      <c r="E25" s="17">
        <v>64</v>
      </c>
      <c r="F25" s="28">
        <v>0</v>
      </c>
      <c r="G25" s="18">
        <f t="shared" si="4"/>
        <v>0</v>
      </c>
      <c r="H25" s="18">
        <v>5.92</v>
      </c>
      <c r="I25" s="29">
        <f t="shared" si="1"/>
        <v>11.87848</v>
      </c>
      <c r="J25" s="30">
        <f t="shared" si="2"/>
        <v>0</v>
      </c>
      <c r="K25" s="18">
        <f t="shared" si="3"/>
        <v>0</v>
      </c>
      <c r="L25" s="32" t="s">
        <v>556</v>
      </c>
    </row>
    <row r="26" spans="1:12" x14ac:dyDescent="0.3">
      <c r="A26" s="16" t="s">
        <v>484</v>
      </c>
      <c r="B26" s="16" t="s">
        <v>485</v>
      </c>
      <c r="C26" s="16" t="s">
        <v>460</v>
      </c>
      <c r="D26" s="19">
        <v>22</v>
      </c>
      <c r="E26" s="17">
        <v>64</v>
      </c>
      <c r="F26" s="28">
        <v>0</v>
      </c>
      <c r="G26" s="18">
        <f t="shared" si="4"/>
        <v>0</v>
      </c>
      <c r="H26" s="18">
        <v>8</v>
      </c>
      <c r="I26" s="29">
        <f t="shared" si="1"/>
        <v>16.052</v>
      </c>
      <c r="J26" s="30">
        <f t="shared" si="2"/>
        <v>0</v>
      </c>
      <c r="K26" s="18">
        <f t="shared" si="3"/>
        <v>0</v>
      </c>
    </row>
    <row r="27" spans="1:12" x14ac:dyDescent="0.3">
      <c r="A27" s="16" t="s">
        <v>421</v>
      </c>
      <c r="B27" s="16" t="s">
        <v>422</v>
      </c>
      <c r="C27" s="16" t="s">
        <v>460</v>
      </c>
      <c r="D27" s="19">
        <v>20.5</v>
      </c>
      <c r="E27" s="17">
        <v>64</v>
      </c>
      <c r="F27" s="28">
        <v>0</v>
      </c>
      <c r="G27" s="18">
        <f t="shared" si="4"/>
        <v>0</v>
      </c>
      <c r="H27" s="18">
        <v>8</v>
      </c>
      <c r="I27" s="29">
        <f t="shared" si="1"/>
        <v>16.052</v>
      </c>
      <c r="J27" s="30">
        <f t="shared" si="2"/>
        <v>0</v>
      </c>
      <c r="K27" s="18">
        <f t="shared" si="3"/>
        <v>0</v>
      </c>
    </row>
    <row r="28" spans="1:12" x14ac:dyDescent="0.3">
      <c r="A28" s="16" t="s">
        <v>337</v>
      </c>
      <c r="B28" s="16" t="s">
        <v>360</v>
      </c>
      <c r="C28" s="16" t="s">
        <v>460</v>
      </c>
      <c r="D28" s="19">
        <v>21.5</v>
      </c>
      <c r="E28" s="17">
        <v>64</v>
      </c>
      <c r="F28" s="28">
        <v>0</v>
      </c>
      <c r="G28" s="18">
        <f t="shared" si="4"/>
        <v>0</v>
      </c>
      <c r="H28" s="18">
        <v>8</v>
      </c>
      <c r="I28" s="29">
        <f t="shared" si="1"/>
        <v>16.052</v>
      </c>
      <c r="J28" s="30">
        <f t="shared" si="2"/>
        <v>0</v>
      </c>
      <c r="K28" s="18">
        <f t="shared" si="3"/>
        <v>0</v>
      </c>
    </row>
    <row r="29" spans="1:12" x14ac:dyDescent="0.3">
      <c r="A29" s="16" t="s">
        <v>486</v>
      </c>
      <c r="B29" s="16" t="s">
        <v>487</v>
      </c>
      <c r="C29" s="16" t="s">
        <v>460</v>
      </c>
      <c r="D29" s="19">
        <v>20.32</v>
      </c>
      <c r="E29" s="17">
        <v>64</v>
      </c>
      <c r="F29" s="28">
        <v>0</v>
      </c>
      <c r="G29" s="18">
        <f t="shared" si="4"/>
        <v>0</v>
      </c>
      <c r="H29" s="18">
        <v>6.32</v>
      </c>
      <c r="I29" s="29">
        <f t="shared" si="1"/>
        <v>12.68108</v>
      </c>
      <c r="J29" s="30">
        <f t="shared" si="2"/>
        <v>0</v>
      </c>
      <c r="K29" s="18">
        <f t="shared" si="3"/>
        <v>0</v>
      </c>
    </row>
    <row r="30" spans="1:12" x14ac:dyDescent="0.3">
      <c r="A30" s="16" t="s">
        <v>78</v>
      </c>
      <c r="B30" s="16" t="s">
        <v>264</v>
      </c>
      <c r="C30" s="16" t="s">
        <v>460</v>
      </c>
      <c r="D30" s="19">
        <v>23</v>
      </c>
      <c r="E30" s="17">
        <v>64</v>
      </c>
      <c r="F30" s="28">
        <v>0</v>
      </c>
      <c r="G30" s="18">
        <f t="shared" si="4"/>
        <v>0</v>
      </c>
      <c r="H30" s="18">
        <v>3</v>
      </c>
      <c r="I30" s="29">
        <f t="shared" si="1"/>
        <v>6.0194999999999999</v>
      </c>
      <c r="J30" s="30">
        <f t="shared" si="2"/>
        <v>0</v>
      </c>
      <c r="K30" s="18">
        <f t="shared" si="3"/>
        <v>0</v>
      </c>
    </row>
    <row r="31" spans="1:12" x14ac:dyDescent="0.3">
      <c r="A31" s="16" t="s">
        <v>79</v>
      </c>
      <c r="B31" s="16" t="s">
        <v>265</v>
      </c>
      <c r="C31" s="16" t="s">
        <v>460</v>
      </c>
      <c r="D31" s="19">
        <v>30.05</v>
      </c>
      <c r="E31" s="17">
        <v>64</v>
      </c>
      <c r="F31" s="28">
        <v>0</v>
      </c>
      <c r="G31" s="18">
        <f t="shared" si="4"/>
        <v>0</v>
      </c>
      <c r="H31" s="18">
        <v>4.05</v>
      </c>
      <c r="I31" s="29">
        <f t="shared" si="1"/>
        <v>8.1263249999999996</v>
      </c>
      <c r="J31" s="30">
        <f t="shared" si="2"/>
        <v>0</v>
      </c>
      <c r="K31" s="18">
        <f t="shared" si="3"/>
        <v>0</v>
      </c>
    </row>
    <row r="32" spans="1:12" x14ac:dyDescent="0.3">
      <c r="A32" s="16" t="s">
        <v>604</v>
      </c>
      <c r="B32" s="16" t="s">
        <v>605</v>
      </c>
      <c r="C32" s="16" t="s">
        <v>460</v>
      </c>
      <c r="D32" s="19">
        <v>27.17</v>
      </c>
      <c r="E32" s="17">
        <v>90</v>
      </c>
      <c r="F32" s="28">
        <v>0</v>
      </c>
      <c r="G32" s="18">
        <f t="shared" si="4"/>
        <v>0</v>
      </c>
      <c r="H32" s="18">
        <v>4.3899999999999997</v>
      </c>
      <c r="I32" s="29">
        <f t="shared" si="1"/>
        <v>8.8085349999999991</v>
      </c>
      <c r="J32" s="30">
        <f t="shared" ref="J32" si="5">I32*G32</f>
        <v>0</v>
      </c>
      <c r="K32" s="18">
        <f t="shared" ref="K32" si="6">G32*H32</f>
        <v>0</v>
      </c>
    </row>
    <row r="33" spans="1:11" x14ac:dyDescent="0.3">
      <c r="A33" s="16" t="s">
        <v>281</v>
      </c>
      <c r="B33" s="16" t="s">
        <v>282</v>
      </c>
      <c r="C33" s="16" t="s">
        <v>460</v>
      </c>
      <c r="D33" s="19">
        <v>20.5</v>
      </c>
      <c r="E33" s="17">
        <v>64</v>
      </c>
      <c r="F33" s="28">
        <v>0</v>
      </c>
      <c r="G33" s="18">
        <f t="shared" si="4"/>
        <v>0</v>
      </c>
      <c r="H33" s="18">
        <v>8</v>
      </c>
      <c r="I33" s="29">
        <f t="shared" si="1"/>
        <v>16.052</v>
      </c>
      <c r="J33" s="30">
        <f t="shared" si="2"/>
        <v>0</v>
      </c>
      <c r="K33" s="18">
        <f t="shared" si="3"/>
        <v>0</v>
      </c>
    </row>
    <row r="34" spans="1:11" x14ac:dyDescent="0.3">
      <c r="A34" s="16" t="s">
        <v>531</v>
      </c>
      <c r="B34" s="16" t="s">
        <v>532</v>
      </c>
      <c r="C34" s="16" t="s">
        <v>460</v>
      </c>
      <c r="D34" s="19">
        <v>22.15</v>
      </c>
      <c r="E34" s="17">
        <v>65</v>
      </c>
      <c r="F34" s="28">
        <v>0</v>
      </c>
      <c r="G34" s="18">
        <f t="shared" si="4"/>
        <v>0</v>
      </c>
      <c r="H34" s="18">
        <v>4.87</v>
      </c>
      <c r="I34" s="29">
        <f t="shared" si="1"/>
        <v>9.7716549999999991</v>
      </c>
      <c r="J34" s="30">
        <f t="shared" si="2"/>
        <v>0</v>
      </c>
      <c r="K34" s="18">
        <f t="shared" si="3"/>
        <v>0</v>
      </c>
    </row>
    <row r="35" spans="1:11" x14ac:dyDescent="0.3">
      <c r="A35" s="16" t="s">
        <v>488</v>
      </c>
      <c r="B35" s="16" t="s">
        <v>489</v>
      </c>
      <c r="C35" s="16" t="s">
        <v>460</v>
      </c>
      <c r="D35" s="19">
        <v>20.8</v>
      </c>
      <c r="E35" s="17">
        <v>64</v>
      </c>
      <c r="F35" s="28">
        <v>0</v>
      </c>
      <c r="G35" s="18">
        <f t="shared" si="4"/>
        <v>0</v>
      </c>
      <c r="H35" s="18">
        <v>5.44</v>
      </c>
      <c r="I35" s="29">
        <f t="shared" si="1"/>
        <v>10.91536</v>
      </c>
      <c r="J35" s="30">
        <f t="shared" si="2"/>
        <v>0</v>
      </c>
      <c r="K35" s="18">
        <f t="shared" si="3"/>
        <v>0</v>
      </c>
    </row>
    <row r="36" spans="1:11" x14ac:dyDescent="0.3">
      <c r="A36" s="16" t="s">
        <v>81</v>
      </c>
      <c r="B36" s="16" t="s">
        <v>82</v>
      </c>
      <c r="C36" s="16" t="s">
        <v>460</v>
      </c>
      <c r="D36" s="19">
        <v>23</v>
      </c>
      <c r="E36" s="17">
        <v>64</v>
      </c>
      <c r="F36" s="28">
        <v>0</v>
      </c>
      <c r="G36" s="18">
        <f t="shared" si="4"/>
        <v>0</v>
      </c>
      <c r="H36" s="18">
        <v>6.9</v>
      </c>
      <c r="I36" s="29">
        <f t="shared" si="1"/>
        <v>13.844850000000001</v>
      </c>
      <c r="J36" s="30">
        <f t="shared" si="2"/>
        <v>0</v>
      </c>
      <c r="K36" s="18">
        <f t="shared" si="3"/>
        <v>0</v>
      </c>
    </row>
    <row r="37" spans="1:11" x14ac:dyDescent="0.3">
      <c r="A37" s="16" t="s">
        <v>44</v>
      </c>
      <c r="B37" s="16" t="s">
        <v>45</v>
      </c>
      <c r="C37" s="16" t="s">
        <v>460</v>
      </c>
      <c r="D37" s="19">
        <v>20</v>
      </c>
      <c r="E37" s="17">
        <v>64</v>
      </c>
      <c r="F37" s="28">
        <v>0</v>
      </c>
      <c r="G37" s="18">
        <f t="shared" si="4"/>
        <v>0</v>
      </c>
      <c r="H37" s="18">
        <v>8</v>
      </c>
      <c r="I37" s="29">
        <f t="shared" si="1"/>
        <v>16.052</v>
      </c>
      <c r="J37" s="30">
        <f t="shared" si="2"/>
        <v>0</v>
      </c>
      <c r="K37" s="18">
        <f t="shared" si="3"/>
        <v>0</v>
      </c>
    </row>
    <row r="38" spans="1:11" x14ac:dyDescent="0.3">
      <c r="A38" s="16" t="s">
        <v>444</v>
      </c>
      <c r="B38" s="16" t="s">
        <v>445</v>
      </c>
      <c r="C38" s="16" t="s">
        <v>460</v>
      </c>
      <c r="D38" s="19">
        <v>20.399999999999999</v>
      </c>
      <c r="E38" s="17">
        <v>64</v>
      </c>
      <c r="F38" s="28">
        <v>0</v>
      </c>
      <c r="G38" s="18">
        <f t="shared" si="4"/>
        <v>0</v>
      </c>
      <c r="H38" s="18">
        <v>6</v>
      </c>
      <c r="I38" s="29">
        <f t="shared" si="1"/>
        <v>12.039</v>
      </c>
      <c r="J38" s="30">
        <f t="shared" si="2"/>
        <v>0</v>
      </c>
      <c r="K38" s="18">
        <f t="shared" si="3"/>
        <v>0</v>
      </c>
    </row>
    <row r="39" spans="1:11" x14ac:dyDescent="0.3">
      <c r="A39" s="16" t="s">
        <v>42</v>
      </c>
      <c r="B39" s="16" t="s">
        <v>43</v>
      </c>
      <c r="C39" s="16" t="s">
        <v>460</v>
      </c>
      <c r="D39" s="19">
        <v>18.399999999999999</v>
      </c>
      <c r="E39" s="17">
        <v>64</v>
      </c>
      <c r="F39" s="28">
        <v>0</v>
      </c>
      <c r="G39" s="18">
        <f t="shared" si="4"/>
        <v>0</v>
      </c>
      <c r="H39" s="18">
        <v>6</v>
      </c>
      <c r="I39" s="29">
        <f t="shared" si="1"/>
        <v>12.039</v>
      </c>
      <c r="J39" s="30">
        <f t="shared" si="2"/>
        <v>0</v>
      </c>
      <c r="K39" s="18">
        <f t="shared" si="3"/>
        <v>0</v>
      </c>
    </row>
    <row r="40" spans="1:11" x14ac:dyDescent="0.3">
      <c r="A40" s="16" t="s">
        <v>424</v>
      </c>
      <c r="B40" s="16" t="s">
        <v>423</v>
      </c>
      <c r="C40" s="16" t="s">
        <v>460</v>
      </c>
      <c r="D40" s="19">
        <v>18.2</v>
      </c>
      <c r="E40" s="17">
        <v>64</v>
      </c>
      <c r="F40" s="28">
        <v>0</v>
      </c>
      <c r="G40" s="18">
        <f t="shared" si="4"/>
        <v>0</v>
      </c>
      <c r="H40" s="18">
        <v>6</v>
      </c>
      <c r="I40" s="29">
        <f t="shared" si="1"/>
        <v>12.039</v>
      </c>
      <c r="J40" s="30">
        <f t="shared" si="2"/>
        <v>0</v>
      </c>
      <c r="K40" s="18">
        <f t="shared" si="3"/>
        <v>0</v>
      </c>
    </row>
    <row r="41" spans="1:11" x14ac:dyDescent="0.3">
      <c r="A41" s="16" t="s">
        <v>335</v>
      </c>
      <c r="B41" s="16" t="s">
        <v>336</v>
      </c>
      <c r="C41" s="16" t="s">
        <v>460</v>
      </c>
      <c r="D41" s="19">
        <v>20.9</v>
      </c>
      <c r="E41" s="17">
        <v>64</v>
      </c>
      <c r="F41" s="28">
        <v>0</v>
      </c>
      <c r="G41" s="18">
        <f t="shared" si="4"/>
        <v>0</v>
      </c>
      <c r="H41" s="18">
        <v>6</v>
      </c>
      <c r="I41" s="29">
        <f t="shared" si="1"/>
        <v>12.039</v>
      </c>
      <c r="J41" s="30">
        <f t="shared" si="2"/>
        <v>0</v>
      </c>
      <c r="K41" s="18">
        <f t="shared" si="3"/>
        <v>0</v>
      </c>
    </row>
    <row r="42" spans="1:11" x14ac:dyDescent="0.3">
      <c r="A42" s="16" t="s">
        <v>381</v>
      </c>
      <c r="B42" s="16" t="s">
        <v>382</v>
      </c>
      <c r="C42" s="16" t="s">
        <v>460</v>
      </c>
      <c r="D42" s="19">
        <v>20.9</v>
      </c>
      <c r="E42" s="17">
        <v>64</v>
      </c>
      <c r="F42" s="28">
        <v>0</v>
      </c>
      <c r="G42" s="18">
        <f t="shared" si="4"/>
        <v>0</v>
      </c>
      <c r="H42" s="18">
        <v>6</v>
      </c>
      <c r="I42" s="29">
        <f t="shared" si="1"/>
        <v>12.039</v>
      </c>
      <c r="J42" s="30">
        <f t="shared" si="2"/>
        <v>0</v>
      </c>
      <c r="K42" s="18">
        <f t="shared" si="3"/>
        <v>0</v>
      </c>
    </row>
    <row r="43" spans="1:11" x14ac:dyDescent="0.3">
      <c r="A43" s="16" t="s">
        <v>46</v>
      </c>
      <c r="B43" s="16" t="s">
        <v>266</v>
      </c>
      <c r="C43" s="16" t="s">
        <v>460</v>
      </c>
      <c r="D43" s="19">
        <v>20.32</v>
      </c>
      <c r="E43" s="17">
        <v>64</v>
      </c>
      <c r="F43" s="28">
        <v>0</v>
      </c>
      <c r="G43" s="18">
        <f t="shared" si="4"/>
        <v>0</v>
      </c>
      <c r="H43" s="18">
        <v>6.32</v>
      </c>
      <c r="I43" s="29">
        <f t="shared" si="1"/>
        <v>12.68108</v>
      </c>
      <c r="J43" s="30">
        <f t="shared" si="2"/>
        <v>0</v>
      </c>
      <c r="K43" s="18">
        <f t="shared" si="3"/>
        <v>0</v>
      </c>
    </row>
    <row r="44" spans="1:11" x14ac:dyDescent="0.3">
      <c r="A44" s="16" t="s">
        <v>84</v>
      </c>
      <c r="B44" s="16" t="s">
        <v>85</v>
      </c>
      <c r="C44" s="16" t="s">
        <v>460</v>
      </c>
      <c r="D44" s="19">
        <v>20.85</v>
      </c>
      <c r="E44" s="17">
        <v>64</v>
      </c>
      <c r="F44" s="28">
        <v>0</v>
      </c>
      <c r="G44" s="18">
        <f t="shared" si="4"/>
        <v>0</v>
      </c>
      <c r="H44" s="18">
        <v>6.45</v>
      </c>
      <c r="I44" s="29">
        <f t="shared" si="1"/>
        <v>12.941924999999999</v>
      </c>
      <c r="J44" s="30">
        <f t="shared" si="2"/>
        <v>0</v>
      </c>
      <c r="K44" s="18">
        <f t="shared" si="3"/>
        <v>0</v>
      </c>
    </row>
    <row r="45" spans="1:11" x14ac:dyDescent="0.3">
      <c r="A45" s="16" t="s">
        <v>383</v>
      </c>
      <c r="B45" s="16" t="s">
        <v>384</v>
      </c>
      <c r="C45" s="16" t="s">
        <v>460</v>
      </c>
      <c r="D45" s="19">
        <v>20.9</v>
      </c>
      <c r="E45" s="17">
        <v>64</v>
      </c>
      <c r="F45" s="28">
        <v>0</v>
      </c>
      <c r="G45" s="18">
        <f t="shared" si="4"/>
        <v>0</v>
      </c>
      <c r="H45" s="18">
        <v>6</v>
      </c>
      <c r="I45" s="29">
        <f t="shared" ref="I45:I63" si="7">H45*$I$16</f>
        <v>12.039</v>
      </c>
      <c r="J45" s="30">
        <f t="shared" ref="J45:J63" si="8">I45*G45</f>
        <v>0</v>
      </c>
      <c r="K45" s="18">
        <f t="shared" ref="K45:K63" si="9">G45*H45</f>
        <v>0</v>
      </c>
    </row>
    <row r="46" spans="1:11" x14ac:dyDescent="0.3">
      <c r="A46" s="16" t="s">
        <v>47</v>
      </c>
      <c r="B46" s="16" t="s">
        <v>48</v>
      </c>
      <c r="C46" s="16" t="s">
        <v>460</v>
      </c>
      <c r="D46" s="19">
        <v>20.8</v>
      </c>
      <c r="E46" s="17">
        <v>64</v>
      </c>
      <c r="F46" s="28">
        <v>0</v>
      </c>
      <c r="G46" s="18">
        <f t="shared" si="4"/>
        <v>0</v>
      </c>
      <c r="H46" s="18">
        <v>6.8</v>
      </c>
      <c r="I46" s="29">
        <f t="shared" si="7"/>
        <v>13.6442</v>
      </c>
      <c r="J46" s="30">
        <f t="shared" si="8"/>
        <v>0</v>
      </c>
      <c r="K46" s="18">
        <f t="shared" si="9"/>
        <v>0</v>
      </c>
    </row>
    <row r="47" spans="1:11" x14ac:dyDescent="0.3">
      <c r="A47" s="16" t="s">
        <v>86</v>
      </c>
      <c r="B47" s="16" t="s">
        <v>584</v>
      </c>
      <c r="C47" s="16" t="s">
        <v>460</v>
      </c>
      <c r="D47" s="19">
        <v>20</v>
      </c>
      <c r="E47" s="17">
        <v>64</v>
      </c>
      <c r="F47" s="28">
        <v>0</v>
      </c>
      <c r="G47" s="18">
        <f t="shared" si="4"/>
        <v>0</v>
      </c>
      <c r="H47" s="18">
        <v>6.8</v>
      </c>
      <c r="I47" s="29">
        <f t="shared" si="7"/>
        <v>13.6442</v>
      </c>
      <c r="J47" s="30">
        <f t="shared" si="8"/>
        <v>0</v>
      </c>
      <c r="K47" s="18">
        <f t="shared" si="9"/>
        <v>0</v>
      </c>
    </row>
    <row r="48" spans="1:11" x14ac:dyDescent="0.3">
      <c r="A48" s="16" t="s">
        <v>385</v>
      </c>
      <c r="B48" s="16" t="s">
        <v>386</v>
      </c>
      <c r="C48" s="16" t="s">
        <v>460</v>
      </c>
      <c r="D48" s="19">
        <v>20.48</v>
      </c>
      <c r="E48" s="17">
        <v>64</v>
      </c>
      <c r="F48" s="28">
        <v>0</v>
      </c>
      <c r="G48" s="18">
        <f t="shared" si="4"/>
        <v>0</v>
      </c>
      <c r="H48" s="18">
        <v>6.6</v>
      </c>
      <c r="I48" s="29">
        <f t="shared" si="7"/>
        <v>13.242899999999999</v>
      </c>
      <c r="J48" s="30">
        <f t="shared" si="8"/>
        <v>0</v>
      </c>
      <c r="K48" s="18">
        <f t="shared" si="9"/>
        <v>0</v>
      </c>
    </row>
    <row r="49" spans="1:11" x14ac:dyDescent="0.3">
      <c r="A49" s="16" t="s">
        <v>283</v>
      </c>
      <c r="B49" s="16" t="s">
        <v>284</v>
      </c>
      <c r="C49" s="16" t="s">
        <v>460</v>
      </c>
      <c r="D49" s="19">
        <v>27.6</v>
      </c>
      <c r="E49" s="17">
        <v>64</v>
      </c>
      <c r="F49" s="28">
        <v>0</v>
      </c>
      <c r="G49" s="18">
        <f t="shared" si="4"/>
        <v>0</v>
      </c>
      <c r="H49" s="18">
        <v>8</v>
      </c>
      <c r="I49" s="29">
        <f t="shared" si="7"/>
        <v>16.052</v>
      </c>
      <c r="J49" s="30">
        <f t="shared" si="8"/>
        <v>0</v>
      </c>
      <c r="K49" s="18">
        <f t="shared" si="9"/>
        <v>0</v>
      </c>
    </row>
    <row r="50" spans="1:11" x14ac:dyDescent="0.3">
      <c r="A50" s="16" t="s">
        <v>14</v>
      </c>
      <c r="B50" s="16" t="s">
        <v>24</v>
      </c>
      <c r="C50" s="16" t="s">
        <v>460</v>
      </c>
      <c r="D50" s="19">
        <v>27.97</v>
      </c>
      <c r="E50" s="17">
        <v>64</v>
      </c>
      <c r="F50" s="28">
        <v>0</v>
      </c>
      <c r="G50" s="18">
        <f t="shared" si="4"/>
        <v>0</v>
      </c>
      <c r="H50" s="18">
        <v>6.64</v>
      </c>
      <c r="I50" s="29">
        <f t="shared" si="7"/>
        <v>13.32316</v>
      </c>
      <c r="J50" s="30">
        <f t="shared" si="8"/>
        <v>0</v>
      </c>
      <c r="K50" s="18">
        <f t="shared" si="9"/>
        <v>0</v>
      </c>
    </row>
    <row r="51" spans="1:11" x14ac:dyDescent="0.3">
      <c r="A51" s="16" t="s">
        <v>338</v>
      </c>
      <c r="B51" s="16" t="s">
        <v>362</v>
      </c>
      <c r="C51" s="16" t="s">
        <v>460</v>
      </c>
      <c r="D51" s="19">
        <v>27.66</v>
      </c>
      <c r="E51" s="17">
        <v>64</v>
      </c>
      <c r="F51" s="28">
        <v>0</v>
      </c>
      <c r="G51" s="18">
        <f t="shared" si="4"/>
        <v>0</v>
      </c>
      <c r="H51" s="18">
        <v>5.92</v>
      </c>
      <c r="I51" s="29">
        <f t="shared" si="7"/>
        <v>11.87848</v>
      </c>
      <c r="J51" s="30">
        <f t="shared" si="8"/>
        <v>0</v>
      </c>
      <c r="K51" s="18">
        <f t="shared" si="9"/>
        <v>0</v>
      </c>
    </row>
    <row r="52" spans="1:11" x14ac:dyDescent="0.3">
      <c r="A52" s="16" t="s">
        <v>339</v>
      </c>
      <c r="B52" s="16" t="s">
        <v>363</v>
      </c>
      <c r="C52" s="16" t="s">
        <v>460</v>
      </c>
      <c r="D52" s="19">
        <v>27.62</v>
      </c>
      <c r="E52" s="17">
        <v>64</v>
      </c>
      <c r="F52" s="28">
        <v>0</v>
      </c>
      <c r="G52" s="18">
        <f t="shared" si="4"/>
        <v>0</v>
      </c>
      <c r="H52" s="18">
        <v>6.08</v>
      </c>
      <c r="I52" s="29">
        <f t="shared" si="7"/>
        <v>12.19952</v>
      </c>
      <c r="J52" s="30">
        <f t="shared" si="8"/>
        <v>0</v>
      </c>
      <c r="K52" s="18">
        <f t="shared" si="9"/>
        <v>0</v>
      </c>
    </row>
    <row r="53" spans="1:11" x14ac:dyDescent="0.3">
      <c r="A53" s="16" t="s">
        <v>401</v>
      </c>
      <c r="B53" s="16" t="s">
        <v>402</v>
      </c>
      <c r="C53" s="16" t="s">
        <v>460</v>
      </c>
      <c r="D53" s="19">
        <v>25.4</v>
      </c>
      <c r="E53" s="17">
        <v>64</v>
      </c>
      <c r="F53" s="28">
        <v>0</v>
      </c>
      <c r="G53" s="18">
        <f t="shared" si="4"/>
        <v>0</v>
      </c>
      <c r="H53" s="18">
        <v>6</v>
      </c>
      <c r="I53" s="29">
        <f t="shared" si="7"/>
        <v>12.039</v>
      </c>
      <c r="J53" s="30">
        <f t="shared" si="8"/>
        <v>0</v>
      </c>
      <c r="K53" s="18">
        <f t="shared" si="9"/>
        <v>0</v>
      </c>
    </row>
    <row r="54" spans="1:11" x14ac:dyDescent="0.3">
      <c r="A54" s="16" t="s">
        <v>403</v>
      </c>
      <c r="B54" s="16" t="s">
        <v>404</v>
      </c>
      <c r="C54" s="16" t="s">
        <v>460</v>
      </c>
      <c r="D54" s="19">
        <v>27.5</v>
      </c>
      <c r="E54" s="17">
        <v>64</v>
      </c>
      <c r="F54" s="28">
        <v>0</v>
      </c>
      <c r="G54" s="18">
        <f t="shared" si="4"/>
        <v>0</v>
      </c>
      <c r="H54" s="18">
        <v>8</v>
      </c>
      <c r="I54" s="29">
        <f t="shared" si="7"/>
        <v>16.052</v>
      </c>
      <c r="J54" s="30">
        <f t="shared" si="8"/>
        <v>0</v>
      </c>
      <c r="K54" s="18">
        <f t="shared" si="9"/>
        <v>0</v>
      </c>
    </row>
    <row r="55" spans="1:11" x14ac:dyDescent="0.3">
      <c r="A55" s="16" t="s">
        <v>606</v>
      </c>
      <c r="B55" s="16" t="s">
        <v>607</v>
      </c>
      <c r="C55" s="16" t="s">
        <v>460</v>
      </c>
      <c r="D55" s="19">
        <v>27.5</v>
      </c>
      <c r="E55" s="17">
        <v>64</v>
      </c>
      <c r="F55" s="28">
        <v>0</v>
      </c>
      <c r="G55" s="18">
        <f t="shared" si="4"/>
        <v>0</v>
      </c>
      <c r="H55" s="18">
        <v>8</v>
      </c>
      <c r="I55" s="29">
        <f t="shared" si="7"/>
        <v>16.052</v>
      </c>
      <c r="J55" s="30">
        <f t="shared" ref="J55" si="10">I55*G55</f>
        <v>0</v>
      </c>
      <c r="K55" s="18">
        <f t="shared" ref="K55" si="11">G55*H55</f>
        <v>0</v>
      </c>
    </row>
    <row r="56" spans="1:11" x14ac:dyDescent="0.3">
      <c r="A56" s="16" t="s">
        <v>405</v>
      </c>
      <c r="B56" s="16" t="s">
        <v>406</v>
      </c>
      <c r="C56" s="16" t="s">
        <v>460</v>
      </c>
      <c r="D56" s="19">
        <v>29.15</v>
      </c>
      <c r="E56" s="17">
        <v>64</v>
      </c>
      <c r="F56" s="28">
        <v>0</v>
      </c>
      <c r="G56" s="18">
        <f t="shared" si="4"/>
        <v>0</v>
      </c>
      <c r="H56" s="18">
        <v>4.87</v>
      </c>
      <c r="I56" s="29">
        <f t="shared" si="7"/>
        <v>9.7716549999999991</v>
      </c>
      <c r="J56" s="30">
        <f t="shared" si="8"/>
        <v>0</v>
      </c>
      <c r="K56" s="18">
        <f t="shared" si="9"/>
        <v>0</v>
      </c>
    </row>
    <row r="57" spans="1:11" x14ac:dyDescent="0.3">
      <c r="A57" s="16" t="s">
        <v>533</v>
      </c>
      <c r="B57" s="16" t="s">
        <v>583</v>
      </c>
      <c r="C57" s="16" t="s">
        <v>460</v>
      </c>
      <c r="D57" s="19">
        <v>22.51</v>
      </c>
      <c r="E57" s="17">
        <v>64</v>
      </c>
      <c r="F57" s="28">
        <v>0</v>
      </c>
      <c r="G57" s="18">
        <f t="shared" si="4"/>
        <v>0</v>
      </c>
      <c r="H57" s="18">
        <v>5.57</v>
      </c>
      <c r="I57" s="29">
        <f t="shared" si="7"/>
        <v>11.176205</v>
      </c>
      <c r="J57" s="30">
        <f t="shared" si="8"/>
        <v>0</v>
      </c>
      <c r="K57" s="18">
        <f t="shared" si="9"/>
        <v>0</v>
      </c>
    </row>
    <row r="58" spans="1:11" x14ac:dyDescent="0.3">
      <c r="A58" s="16" t="s">
        <v>407</v>
      </c>
      <c r="B58" s="16" t="s">
        <v>408</v>
      </c>
      <c r="C58" s="16" t="s">
        <v>460</v>
      </c>
      <c r="D58" s="19">
        <v>27.79</v>
      </c>
      <c r="E58" s="17">
        <v>64</v>
      </c>
      <c r="F58" s="28">
        <v>0</v>
      </c>
      <c r="G58" s="18">
        <f t="shared" si="4"/>
        <v>0</v>
      </c>
      <c r="H58" s="18">
        <v>5.43</v>
      </c>
      <c r="I58" s="29">
        <f t="shared" si="7"/>
        <v>10.895294999999999</v>
      </c>
      <c r="J58" s="30">
        <f t="shared" si="8"/>
        <v>0</v>
      </c>
      <c r="K58" s="18">
        <f t="shared" si="9"/>
        <v>0</v>
      </c>
    </row>
    <row r="59" spans="1:11" x14ac:dyDescent="0.3">
      <c r="A59" s="16" t="s">
        <v>608</v>
      </c>
      <c r="B59" s="16" t="s">
        <v>609</v>
      </c>
      <c r="C59" s="16" t="s">
        <v>460</v>
      </c>
      <c r="D59" s="19">
        <v>27.79</v>
      </c>
      <c r="E59" s="17">
        <v>64</v>
      </c>
      <c r="F59" s="28">
        <v>0</v>
      </c>
      <c r="G59" s="18">
        <f t="shared" si="4"/>
        <v>0</v>
      </c>
      <c r="H59" s="18">
        <v>5.43</v>
      </c>
      <c r="I59" s="29">
        <f t="shared" si="7"/>
        <v>10.895294999999999</v>
      </c>
      <c r="J59" s="30">
        <f t="shared" ref="J59" si="12">I59*G59</f>
        <v>0</v>
      </c>
      <c r="K59" s="18">
        <f t="shared" ref="K59" si="13">G59*H59</f>
        <v>0</v>
      </c>
    </row>
    <row r="60" spans="1:11" x14ac:dyDescent="0.3">
      <c r="A60" s="16" t="s">
        <v>285</v>
      </c>
      <c r="B60" s="16" t="s">
        <v>286</v>
      </c>
      <c r="C60" s="16" t="s">
        <v>460</v>
      </c>
      <c r="D60" s="19">
        <v>27.87</v>
      </c>
      <c r="E60" s="17">
        <v>64</v>
      </c>
      <c r="F60" s="28">
        <v>0</v>
      </c>
      <c r="G60" s="18">
        <f t="shared" si="4"/>
        <v>0</v>
      </c>
      <c r="H60" s="18">
        <v>6</v>
      </c>
      <c r="I60" s="29">
        <f t="shared" si="7"/>
        <v>12.039</v>
      </c>
      <c r="J60" s="30">
        <f t="shared" si="8"/>
        <v>0</v>
      </c>
      <c r="K60" s="18">
        <f t="shared" si="9"/>
        <v>0</v>
      </c>
    </row>
    <row r="61" spans="1:11" x14ac:dyDescent="0.3">
      <c r="A61" s="16" t="s">
        <v>610</v>
      </c>
      <c r="B61" s="16" t="s">
        <v>611</v>
      </c>
      <c r="C61" s="16" t="s">
        <v>460</v>
      </c>
      <c r="D61" s="19">
        <v>23.16</v>
      </c>
      <c r="E61" s="17">
        <v>64</v>
      </c>
      <c r="F61" s="28">
        <v>0</v>
      </c>
      <c r="G61" s="18">
        <f t="shared" si="4"/>
        <v>0</v>
      </c>
      <c r="H61" s="18">
        <v>5.92</v>
      </c>
      <c r="I61" s="29">
        <f t="shared" si="7"/>
        <v>11.87848</v>
      </c>
      <c r="J61" s="30">
        <f t="shared" ref="J61" si="14">I61*G61</f>
        <v>0</v>
      </c>
      <c r="K61" s="18">
        <f t="shared" ref="K61" si="15">G61*H61</f>
        <v>0</v>
      </c>
    </row>
    <row r="62" spans="1:11" x14ac:dyDescent="0.3">
      <c r="A62" s="16" t="s">
        <v>471</v>
      </c>
      <c r="B62" s="16" t="s">
        <v>25</v>
      </c>
      <c r="C62" s="16" t="s">
        <v>460</v>
      </c>
      <c r="D62" s="19">
        <v>30.05</v>
      </c>
      <c r="E62" s="17">
        <v>64</v>
      </c>
      <c r="F62" s="28">
        <v>0</v>
      </c>
      <c r="G62" s="18">
        <f t="shared" si="4"/>
        <v>0</v>
      </c>
      <c r="H62" s="18">
        <v>4.05</v>
      </c>
      <c r="I62" s="29">
        <f t="shared" si="7"/>
        <v>8.1263249999999996</v>
      </c>
      <c r="J62" s="30">
        <f t="shared" si="8"/>
        <v>0</v>
      </c>
      <c r="K62" s="18">
        <f t="shared" si="9"/>
        <v>0</v>
      </c>
    </row>
    <row r="63" spans="1:11" x14ac:dyDescent="0.3">
      <c r="A63" s="16" t="s">
        <v>49</v>
      </c>
      <c r="B63" s="16" t="s">
        <v>50</v>
      </c>
      <c r="C63" s="16" t="s">
        <v>460</v>
      </c>
      <c r="D63" s="19">
        <v>23</v>
      </c>
      <c r="E63" s="17">
        <v>64</v>
      </c>
      <c r="F63" s="28">
        <v>0</v>
      </c>
      <c r="G63" s="18">
        <f t="shared" si="4"/>
        <v>0</v>
      </c>
      <c r="H63" s="18">
        <v>5</v>
      </c>
      <c r="I63" s="29">
        <f t="shared" si="7"/>
        <v>10.032499999999999</v>
      </c>
      <c r="J63" s="30">
        <f t="shared" si="8"/>
        <v>0</v>
      </c>
      <c r="K63" s="18">
        <f t="shared" si="9"/>
        <v>0</v>
      </c>
    </row>
    <row r="64" spans="1:11" ht="33.75" x14ac:dyDescent="0.5">
      <c r="A64" s="56" t="s">
        <v>589</v>
      </c>
      <c r="B64" s="57"/>
      <c r="C64" s="57"/>
      <c r="D64" s="57"/>
      <c r="E64" s="57"/>
      <c r="F64" s="57"/>
      <c r="G64" s="57"/>
      <c r="H64" s="57"/>
      <c r="I64" s="57"/>
      <c r="J64" s="57"/>
      <c r="K64" s="58"/>
    </row>
    <row r="65" spans="1:16" x14ac:dyDescent="0.3">
      <c r="A65" s="16" t="s">
        <v>331</v>
      </c>
      <c r="B65" s="16" t="s">
        <v>40</v>
      </c>
      <c r="C65" s="16" t="s">
        <v>468</v>
      </c>
      <c r="D65" s="19">
        <v>27</v>
      </c>
      <c r="E65" s="19">
        <v>96</v>
      </c>
      <c r="F65" s="28">
        <v>0</v>
      </c>
      <c r="G65" s="18">
        <f t="shared" ref="G65:G86" si="16">ROUNDUP(F65/E65,0)</f>
        <v>0</v>
      </c>
      <c r="H65" s="18">
        <v>4.5</v>
      </c>
      <c r="I65" s="29">
        <f t="shared" ref="I65:I86" si="17">H65*$I$16</f>
        <v>9.0292499999999993</v>
      </c>
      <c r="J65" s="30">
        <f t="shared" ref="J65:J86" si="18">I65*G65</f>
        <v>0</v>
      </c>
      <c r="K65" s="18">
        <f t="shared" ref="K65:K86" si="19">G65*H65</f>
        <v>0</v>
      </c>
    </row>
    <row r="66" spans="1:16" x14ac:dyDescent="0.3">
      <c r="A66" s="16" t="s">
        <v>316</v>
      </c>
      <c r="B66" s="16" t="s">
        <v>317</v>
      </c>
      <c r="C66" s="16" t="s">
        <v>468</v>
      </c>
      <c r="D66" s="19">
        <v>30</v>
      </c>
      <c r="E66" s="19">
        <v>96</v>
      </c>
      <c r="F66" s="28">
        <v>0</v>
      </c>
      <c r="G66" s="18">
        <f t="shared" si="16"/>
        <v>0</v>
      </c>
      <c r="H66" s="18">
        <v>12</v>
      </c>
      <c r="I66" s="29">
        <f t="shared" si="17"/>
        <v>24.077999999999999</v>
      </c>
      <c r="J66" s="30">
        <f t="shared" si="18"/>
        <v>0</v>
      </c>
      <c r="K66" s="18">
        <f t="shared" si="19"/>
        <v>0</v>
      </c>
    </row>
    <row r="67" spans="1:16" x14ac:dyDescent="0.3">
      <c r="A67" s="16" t="s">
        <v>9</v>
      </c>
      <c r="B67" s="16" t="s">
        <v>26</v>
      </c>
      <c r="C67" s="16" t="s">
        <v>468</v>
      </c>
      <c r="D67" s="19">
        <v>30</v>
      </c>
      <c r="E67" s="19">
        <v>96</v>
      </c>
      <c r="F67" s="28">
        <v>0</v>
      </c>
      <c r="G67" s="18">
        <f t="shared" si="16"/>
        <v>0</v>
      </c>
      <c r="H67" s="18">
        <v>9.5399999999999991</v>
      </c>
      <c r="I67" s="29">
        <f t="shared" si="17"/>
        <v>19.142009999999999</v>
      </c>
      <c r="J67" s="30">
        <f t="shared" si="18"/>
        <v>0</v>
      </c>
      <c r="K67" s="18">
        <f t="shared" si="19"/>
        <v>0</v>
      </c>
      <c r="L67" s="33" t="s">
        <v>361</v>
      </c>
      <c r="M67" s="33" t="s">
        <v>361</v>
      </c>
      <c r="N67" s="33" t="s">
        <v>361</v>
      </c>
      <c r="O67" s="33"/>
      <c r="P67" s="33"/>
    </row>
    <row r="68" spans="1:16" x14ac:dyDescent="0.3">
      <c r="A68" s="16" t="s">
        <v>318</v>
      </c>
      <c r="B68" s="16" t="s">
        <v>319</v>
      </c>
      <c r="C68" s="16" t="s">
        <v>468</v>
      </c>
      <c r="D68" s="19">
        <v>30</v>
      </c>
      <c r="E68" s="19">
        <v>96</v>
      </c>
      <c r="F68" s="28">
        <v>0</v>
      </c>
      <c r="G68" s="18">
        <f t="shared" si="16"/>
        <v>0</v>
      </c>
      <c r="H68" s="18">
        <v>9</v>
      </c>
      <c r="I68" s="29">
        <f t="shared" si="17"/>
        <v>18.058499999999999</v>
      </c>
      <c r="J68" s="30">
        <f t="shared" si="18"/>
        <v>0</v>
      </c>
      <c r="K68" s="18">
        <f t="shared" si="19"/>
        <v>0</v>
      </c>
    </row>
    <row r="69" spans="1:16" s="12" customFormat="1" x14ac:dyDescent="0.3">
      <c r="A69" s="16" t="s">
        <v>508</v>
      </c>
      <c r="B69" s="16" t="s">
        <v>509</v>
      </c>
      <c r="C69" s="16" t="s">
        <v>468</v>
      </c>
      <c r="D69" s="19">
        <v>30.6</v>
      </c>
      <c r="E69" s="19">
        <v>96</v>
      </c>
      <c r="F69" s="28">
        <v>0</v>
      </c>
      <c r="G69" s="18">
        <f t="shared" si="16"/>
        <v>0</v>
      </c>
      <c r="H69" s="18">
        <v>9.5399999999999991</v>
      </c>
      <c r="I69" s="29">
        <f t="shared" si="17"/>
        <v>19.142009999999999</v>
      </c>
      <c r="J69" s="30">
        <f t="shared" si="18"/>
        <v>0</v>
      </c>
      <c r="K69" s="18">
        <f t="shared" si="19"/>
        <v>0</v>
      </c>
    </row>
    <row r="70" spans="1:16" x14ac:dyDescent="0.3">
      <c r="A70" s="16" t="s">
        <v>181</v>
      </c>
      <c r="B70" s="16" t="s">
        <v>182</v>
      </c>
      <c r="C70" s="16" t="s">
        <v>468</v>
      </c>
      <c r="D70" s="19">
        <v>29.4</v>
      </c>
      <c r="E70" s="19">
        <v>96</v>
      </c>
      <c r="F70" s="28">
        <v>0</v>
      </c>
      <c r="G70" s="18">
        <f t="shared" si="16"/>
        <v>0</v>
      </c>
      <c r="H70" s="18">
        <v>7.5</v>
      </c>
      <c r="I70" s="29">
        <f t="shared" si="17"/>
        <v>15.04875</v>
      </c>
      <c r="J70" s="30">
        <f t="shared" si="18"/>
        <v>0</v>
      </c>
      <c r="K70" s="18">
        <f t="shared" si="19"/>
        <v>0</v>
      </c>
    </row>
    <row r="71" spans="1:16" x14ac:dyDescent="0.3">
      <c r="A71" s="16" t="s">
        <v>185</v>
      </c>
      <c r="B71" s="16" t="s">
        <v>186</v>
      </c>
      <c r="C71" s="16" t="s">
        <v>468</v>
      </c>
      <c r="D71" s="19">
        <v>29.4</v>
      </c>
      <c r="E71" s="19">
        <v>96</v>
      </c>
      <c r="F71" s="28">
        <v>0</v>
      </c>
      <c r="G71" s="18">
        <f t="shared" si="16"/>
        <v>0</v>
      </c>
      <c r="H71" s="18">
        <v>3.75</v>
      </c>
      <c r="I71" s="29">
        <f t="shared" si="17"/>
        <v>7.524375</v>
      </c>
      <c r="J71" s="30">
        <f t="shared" si="18"/>
        <v>0</v>
      </c>
      <c r="K71" s="18">
        <f t="shared" si="19"/>
        <v>0</v>
      </c>
    </row>
    <row r="72" spans="1:16" x14ac:dyDescent="0.3">
      <c r="A72" s="16" t="s">
        <v>187</v>
      </c>
      <c r="B72" s="16" t="s">
        <v>188</v>
      </c>
      <c r="C72" s="16" t="s">
        <v>468</v>
      </c>
      <c r="D72" s="19">
        <v>29.7</v>
      </c>
      <c r="E72" s="19">
        <v>96</v>
      </c>
      <c r="F72" s="28">
        <v>0</v>
      </c>
      <c r="G72" s="18">
        <f t="shared" si="16"/>
        <v>0</v>
      </c>
      <c r="H72" s="18">
        <v>6</v>
      </c>
      <c r="I72" s="29">
        <f t="shared" si="17"/>
        <v>12.039</v>
      </c>
      <c r="J72" s="30">
        <f t="shared" si="18"/>
        <v>0</v>
      </c>
      <c r="K72" s="18">
        <f t="shared" si="19"/>
        <v>0</v>
      </c>
    </row>
    <row r="73" spans="1:16" x14ac:dyDescent="0.3">
      <c r="A73" s="16" t="s">
        <v>189</v>
      </c>
      <c r="B73" s="16" t="s">
        <v>188</v>
      </c>
      <c r="C73" s="16" t="s">
        <v>468</v>
      </c>
      <c r="D73" s="19">
        <v>29.7</v>
      </c>
      <c r="E73" s="19">
        <v>96</v>
      </c>
      <c r="F73" s="28">
        <v>0</v>
      </c>
      <c r="G73" s="18">
        <f t="shared" si="16"/>
        <v>0</v>
      </c>
      <c r="H73" s="18">
        <v>3</v>
      </c>
      <c r="I73" s="29">
        <f t="shared" si="17"/>
        <v>6.0194999999999999</v>
      </c>
      <c r="J73" s="30">
        <f t="shared" si="18"/>
        <v>0</v>
      </c>
      <c r="K73" s="18">
        <f t="shared" si="19"/>
        <v>0</v>
      </c>
    </row>
    <row r="74" spans="1:16" x14ac:dyDescent="0.3">
      <c r="A74" s="16" t="s">
        <v>190</v>
      </c>
      <c r="B74" s="16" t="s">
        <v>191</v>
      </c>
      <c r="C74" s="16" t="s">
        <v>468</v>
      </c>
      <c r="D74" s="19">
        <v>29.7</v>
      </c>
      <c r="E74" s="19">
        <v>96</v>
      </c>
      <c r="F74" s="28">
        <v>0</v>
      </c>
      <c r="G74" s="18">
        <f t="shared" si="16"/>
        <v>0</v>
      </c>
      <c r="H74" s="18">
        <v>6</v>
      </c>
      <c r="I74" s="29">
        <f t="shared" si="17"/>
        <v>12.039</v>
      </c>
      <c r="J74" s="30">
        <f t="shared" si="18"/>
        <v>0</v>
      </c>
      <c r="K74" s="18">
        <f t="shared" si="19"/>
        <v>0</v>
      </c>
    </row>
    <row r="75" spans="1:16" x14ac:dyDescent="0.3">
      <c r="A75" s="16" t="s">
        <v>192</v>
      </c>
      <c r="B75" s="16" t="s">
        <v>191</v>
      </c>
      <c r="C75" s="16" t="s">
        <v>468</v>
      </c>
      <c r="D75" s="19">
        <v>29.7</v>
      </c>
      <c r="E75" s="19">
        <v>96</v>
      </c>
      <c r="F75" s="28">
        <v>0</v>
      </c>
      <c r="G75" s="18">
        <f t="shared" si="16"/>
        <v>0</v>
      </c>
      <c r="H75" s="18">
        <v>3</v>
      </c>
      <c r="I75" s="29">
        <f t="shared" si="17"/>
        <v>6.0194999999999999</v>
      </c>
      <c r="J75" s="30">
        <f t="shared" si="18"/>
        <v>0</v>
      </c>
      <c r="K75" s="18">
        <f t="shared" si="19"/>
        <v>0</v>
      </c>
    </row>
    <row r="76" spans="1:16" x14ac:dyDescent="0.3">
      <c r="A76" s="16" t="s">
        <v>193</v>
      </c>
      <c r="B76" s="16" t="s">
        <v>194</v>
      </c>
      <c r="C76" s="16" t="s">
        <v>468</v>
      </c>
      <c r="D76" s="19">
        <v>29.4</v>
      </c>
      <c r="E76" s="19">
        <v>96</v>
      </c>
      <c r="F76" s="28">
        <v>0</v>
      </c>
      <c r="G76" s="18">
        <f t="shared" si="16"/>
        <v>0</v>
      </c>
      <c r="H76" s="18">
        <v>5.0999999999999996</v>
      </c>
      <c r="I76" s="29">
        <f t="shared" si="17"/>
        <v>10.233149999999998</v>
      </c>
      <c r="J76" s="30">
        <f t="shared" si="18"/>
        <v>0</v>
      </c>
      <c r="K76" s="18">
        <f t="shared" si="19"/>
        <v>0</v>
      </c>
    </row>
    <row r="77" spans="1:16" x14ac:dyDescent="0.3">
      <c r="A77" s="16" t="s">
        <v>195</v>
      </c>
      <c r="B77" s="16" t="s">
        <v>194</v>
      </c>
      <c r="C77" s="16" t="s">
        <v>468</v>
      </c>
      <c r="D77" s="19">
        <v>29.4</v>
      </c>
      <c r="E77" s="19">
        <v>96</v>
      </c>
      <c r="F77" s="28">
        <v>0</v>
      </c>
      <c r="G77" s="18">
        <f t="shared" si="16"/>
        <v>0</v>
      </c>
      <c r="H77" s="18">
        <v>2.5499999999999998</v>
      </c>
      <c r="I77" s="29">
        <f t="shared" si="17"/>
        <v>5.1165749999999992</v>
      </c>
      <c r="J77" s="30">
        <f t="shared" si="18"/>
        <v>0</v>
      </c>
      <c r="K77" s="18">
        <f t="shared" si="19"/>
        <v>0</v>
      </c>
    </row>
    <row r="78" spans="1:16" x14ac:dyDescent="0.3">
      <c r="A78" s="16" t="s">
        <v>350</v>
      </c>
      <c r="B78" s="16" t="s">
        <v>373</v>
      </c>
      <c r="C78" s="16" t="s">
        <v>468</v>
      </c>
      <c r="D78" s="19">
        <v>29.7</v>
      </c>
      <c r="E78" s="19">
        <v>96</v>
      </c>
      <c r="F78" s="28">
        <v>0</v>
      </c>
      <c r="G78" s="18">
        <f t="shared" si="16"/>
        <v>0</v>
      </c>
      <c r="H78" s="18">
        <v>3</v>
      </c>
      <c r="I78" s="29">
        <f t="shared" si="17"/>
        <v>6.0194999999999999</v>
      </c>
      <c r="J78" s="30">
        <f t="shared" si="18"/>
        <v>0</v>
      </c>
      <c r="K78" s="18">
        <f t="shared" si="19"/>
        <v>0</v>
      </c>
    </row>
    <row r="79" spans="1:16" x14ac:dyDescent="0.3">
      <c r="A79" s="16" t="s">
        <v>17</v>
      </c>
      <c r="B79" s="16" t="s">
        <v>196</v>
      </c>
      <c r="C79" s="16" t="s">
        <v>468</v>
      </c>
      <c r="D79" s="19">
        <v>32.4</v>
      </c>
      <c r="E79" s="19">
        <v>96</v>
      </c>
      <c r="F79" s="28">
        <v>0</v>
      </c>
      <c r="G79" s="18">
        <f t="shared" si="16"/>
        <v>0</v>
      </c>
      <c r="H79" s="18">
        <v>12</v>
      </c>
      <c r="I79" s="29">
        <f t="shared" si="17"/>
        <v>24.077999999999999</v>
      </c>
      <c r="J79" s="30">
        <f t="shared" si="18"/>
        <v>0</v>
      </c>
      <c r="K79" s="18">
        <f t="shared" si="19"/>
        <v>0</v>
      </c>
    </row>
    <row r="80" spans="1:16" x14ac:dyDescent="0.3">
      <c r="A80" s="16" t="s">
        <v>543</v>
      </c>
      <c r="B80" s="16" t="s">
        <v>573</v>
      </c>
      <c r="C80" s="16" t="s">
        <v>468</v>
      </c>
      <c r="D80" s="19">
        <v>33.6</v>
      </c>
      <c r="E80" s="19">
        <v>96</v>
      </c>
      <c r="F80" s="28">
        <v>0</v>
      </c>
      <c r="G80" s="18">
        <f t="shared" si="16"/>
        <v>0</v>
      </c>
      <c r="H80" s="18">
        <v>12</v>
      </c>
      <c r="I80" s="29">
        <f t="shared" si="17"/>
        <v>24.077999999999999</v>
      </c>
      <c r="J80" s="30">
        <f t="shared" si="18"/>
        <v>0</v>
      </c>
      <c r="K80" s="18">
        <f t="shared" si="19"/>
        <v>0</v>
      </c>
    </row>
    <row r="81" spans="1:11" x14ac:dyDescent="0.3">
      <c r="A81" s="16" t="s">
        <v>544</v>
      </c>
      <c r="B81" s="16" t="s">
        <v>574</v>
      </c>
      <c r="C81" s="16" t="s">
        <v>468</v>
      </c>
      <c r="D81" s="19">
        <v>32.4</v>
      </c>
      <c r="E81" s="19">
        <v>96</v>
      </c>
      <c r="F81" s="28">
        <v>0</v>
      </c>
      <c r="G81" s="18">
        <f t="shared" si="16"/>
        <v>0</v>
      </c>
      <c r="H81" s="18">
        <v>12</v>
      </c>
      <c r="I81" s="29">
        <f t="shared" si="17"/>
        <v>24.077999999999999</v>
      </c>
      <c r="J81" s="30">
        <f t="shared" si="18"/>
        <v>0</v>
      </c>
      <c r="K81" s="18">
        <f t="shared" si="19"/>
        <v>0</v>
      </c>
    </row>
    <row r="82" spans="1:11" x14ac:dyDescent="0.3">
      <c r="A82" s="16" t="s">
        <v>20</v>
      </c>
      <c r="B82" s="16" t="s">
        <v>27</v>
      </c>
      <c r="C82" s="16" t="s">
        <v>468</v>
      </c>
      <c r="D82" s="19">
        <v>24</v>
      </c>
      <c r="E82" s="19">
        <v>96</v>
      </c>
      <c r="F82" s="28">
        <v>0</v>
      </c>
      <c r="G82" s="18">
        <f t="shared" si="16"/>
        <v>0</v>
      </c>
      <c r="H82" s="18">
        <v>6</v>
      </c>
      <c r="I82" s="29">
        <f t="shared" si="17"/>
        <v>12.039</v>
      </c>
      <c r="J82" s="30">
        <f t="shared" si="18"/>
        <v>0</v>
      </c>
      <c r="K82" s="18">
        <f t="shared" si="19"/>
        <v>0</v>
      </c>
    </row>
    <row r="83" spans="1:11" x14ac:dyDescent="0.3">
      <c r="A83" s="16" t="s">
        <v>510</v>
      </c>
      <c r="B83" s="16" t="s">
        <v>317</v>
      </c>
      <c r="C83" s="16" t="s">
        <v>468</v>
      </c>
      <c r="D83" s="19">
        <v>24</v>
      </c>
      <c r="E83" s="19">
        <v>96</v>
      </c>
      <c r="F83" s="28">
        <v>0</v>
      </c>
      <c r="G83" s="18">
        <f t="shared" si="16"/>
        <v>0</v>
      </c>
      <c r="H83" s="18">
        <v>6</v>
      </c>
      <c r="I83" s="29">
        <f t="shared" si="17"/>
        <v>12.039</v>
      </c>
      <c r="J83" s="30">
        <f t="shared" si="18"/>
        <v>0</v>
      </c>
      <c r="K83" s="18">
        <f t="shared" si="19"/>
        <v>0</v>
      </c>
    </row>
    <row r="84" spans="1:11" x14ac:dyDescent="0.3">
      <c r="A84" s="16" t="s">
        <v>197</v>
      </c>
      <c r="B84" s="16" t="s">
        <v>40</v>
      </c>
      <c r="C84" s="16" t="s">
        <v>468</v>
      </c>
      <c r="D84" s="19">
        <v>24</v>
      </c>
      <c r="E84" s="19">
        <v>96</v>
      </c>
      <c r="F84" s="28">
        <v>0</v>
      </c>
      <c r="G84" s="18">
        <f t="shared" si="16"/>
        <v>0</v>
      </c>
      <c r="H84" s="18">
        <v>6</v>
      </c>
      <c r="I84" s="29">
        <f t="shared" si="17"/>
        <v>12.039</v>
      </c>
      <c r="J84" s="30">
        <f t="shared" si="18"/>
        <v>0</v>
      </c>
      <c r="K84" s="18">
        <f t="shared" si="19"/>
        <v>0</v>
      </c>
    </row>
    <row r="85" spans="1:11" x14ac:dyDescent="0.3">
      <c r="A85" s="16" t="s">
        <v>495</v>
      </c>
      <c r="B85" s="16" t="s">
        <v>496</v>
      </c>
      <c r="C85" s="16" t="s">
        <v>468</v>
      </c>
      <c r="D85" s="19">
        <v>30</v>
      </c>
      <c r="E85" s="19">
        <v>96</v>
      </c>
      <c r="F85" s="28">
        <v>0</v>
      </c>
      <c r="G85" s="18">
        <f t="shared" si="16"/>
        <v>0</v>
      </c>
      <c r="H85" s="18">
        <v>12</v>
      </c>
      <c r="I85" s="29">
        <f t="shared" si="17"/>
        <v>24.077999999999999</v>
      </c>
      <c r="J85" s="30">
        <f t="shared" si="18"/>
        <v>0</v>
      </c>
      <c r="K85" s="18">
        <f t="shared" si="19"/>
        <v>0</v>
      </c>
    </row>
    <row r="86" spans="1:11" x14ac:dyDescent="0.3">
      <c r="A86" s="16" t="s">
        <v>434</v>
      </c>
      <c r="B86" s="16" t="s">
        <v>441</v>
      </c>
      <c r="C86" s="16" t="s">
        <v>468</v>
      </c>
      <c r="D86" s="19">
        <v>30</v>
      </c>
      <c r="E86" s="19">
        <v>96</v>
      </c>
      <c r="F86" s="28">
        <v>0</v>
      </c>
      <c r="G86" s="18">
        <f t="shared" si="16"/>
        <v>0</v>
      </c>
      <c r="H86" s="18">
        <v>12</v>
      </c>
      <c r="I86" s="29">
        <f t="shared" si="17"/>
        <v>24.077999999999999</v>
      </c>
      <c r="J86" s="30">
        <f t="shared" si="18"/>
        <v>0</v>
      </c>
      <c r="K86" s="18">
        <f t="shared" si="19"/>
        <v>0</v>
      </c>
    </row>
    <row r="87" spans="1:11" ht="33.75" x14ac:dyDescent="0.5">
      <c r="A87" s="56" t="s">
        <v>590</v>
      </c>
      <c r="B87" s="57"/>
      <c r="C87" s="57"/>
      <c r="D87" s="57"/>
      <c r="E87" s="57"/>
      <c r="F87" s="57"/>
      <c r="G87" s="57"/>
      <c r="H87" s="57"/>
      <c r="I87" s="57"/>
      <c r="J87" s="57"/>
      <c r="K87" s="58"/>
    </row>
    <row r="88" spans="1:11" x14ac:dyDescent="0.3">
      <c r="A88" s="16" t="s">
        <v>490</v>
      </c>
      <c r="B88" s="16" t="s">
        <v>317</v>
      </c>
      <c r="C88" s="16" t="s">
        <v>461</v>
      </c>
      <c r="D88" s="19">
        <v>12.5</v>
      </c>
      <c r="E88" s="19">
        <v>40</v>
      </c>
      <c r="F88" s="28">
        <v>0</v>
      </c>
      <c r="G88" s="18">
        <f t="shared" ref="G88" si="20">ROUNDUP(F88/E88,0)</f>
        <v>0</v>
      </c>
      <c r="H88" s="18">
        <v>5</v>
      </c>
      <c r="I88" s="29">
        <f t="shared" ref="I88:I106" si="21">H88*$I$16</f>
        <v>10.032499999999999</v>
      </c>
      <c r="J88" s="30">
        <f t="shared" ref="J88:J106" si="22">I88*G88</f>
        <v>0</v>
      </c>
      <c r="K88" s="18">
        <f t="shared" ref="K88:K106" si="23">G88*H88</f>
        <v>0</v>
      </c>
    </row>
    <row r="89" spans="1:11" x14ac:dyDescent="0.3">
      <c r="A89" s="16" t="s">
        <v>87</v>
      </c>
      <c r="B89" s="16" t="s">
        <v>40</v>
      </c>
      <c r="C89" s="16" t="s">
        <v>461</v>
      </c>
      <c r="D89" s="19">
        <v>13.12</v>
      </c>
      <c r="E89" s="19">
        <v>40</v>
      </c>
      <c r="F89" s="28">
        <v>0</v>
      </c>
      <c r="G89" s="18">
        <f t="shared" ref="G89:G107" si="24">ROUNDUP(F89/E89,0)</f>
        <v>0</v>
      </c>
      <c r="H89" s="18">
        <v>5</v>
      </c>
      <c r="I89" s="29">
        <f t="shared" si="21"/>
        <v>10.032499999999999</v>
      </c>
      <c r="J89" s="30">
        <f t="shared" si="22"/>
        <v>0</v>
      </c>
      <c r="K89" s="18">
        <f t="shared" si="23"/>
        <v>0</v>
      </c>
    </row>
    <row r="90" spans="1:11" x14ac:dyDescent="0.3">
      <c r="A90" s="16" t="s">
        <v>88</v>
      </c>
      <c r="B90" s="16" t="s">
        <v>40</v>
      </c>
      <c r="C90" s="16" t="s">
        <v>461</v>
      </c>
      <c r="D90" s="19">
        <v>12.5</v>
      </c>
      <c r="E90" s="19">
        <v>40</v>
      </c>
      <c r="F90" s="28">
        <v>0</v>
      </c>
      <c r="G90" s="18">
        <f t="shared" si="24"/>
        <v>0</v>
      </c>
      <c r="H90" s="18">
        <v>5</v>
      </c>
      <c r="I90" s="29">
        <f t="shared" si="21"/>
        <v>10.032499999999999</v>
      </c>
      <c r="J90" s="30">
        <f t="shared" si="22"/>
        <v>0</v>
      </c>
      <c r="K90" s="18">
        <f t="shared" si="23"/>
        <v>0</v>
      </c>
    </row>
    <row r="91" spans="1:11" x14ac:dyDescent="0.3">
      <c r="A91" s="16" t="s">
        <v>89</v>
      </c>
      <c r="B91" s="16" t="s">
        <v>267</v>
      </c>
      <c r="C91" s="16" t="s">
        <v>461</v>
      </c>
      <c r="D91" s="19">
        <v>12.5</v>
      </c>
      <c r="E91" s="19">
        <v>40</v>
      </c>
      <c r="F91" s="28">
        <v>0</v>
      </c>
      <c r="G91" s="18">
        <f t="shared" si="24"/>
        <v>0</v>
      </c>
      <c r="H91" s="18">
        <v>3.75</v>
      </c>
      <c r="I91" s="29">
        <f t="shared" si="21"/>
        <v>7.524375</v>
      </c>
      <c r="J91" s="30">
        <f t="shared" si="22"/>
        <v>0</v>
      </c>
      <c r="K91" s="18">
        <f t="shared" si="23"/>
        <v>0</v>
      </c>
    </row>
    <row r="92" spans="1:11" x14ac:dyDescent="0.3">
      <c r="A92" s="20" t="s">
        <v>90</v>
      </c>
      <c r="B92" s="20" t="s">
        <v>91</v>
      </c>
      <c r="C92" s="20" t="s">
        <v>461</v>
      </c>
      <c r="D92" s="21">
        <v>12.5</v>
      </c>
      <c r="E92" s="21">
        <v>40</v>
      </c>
      <c r="F92" s="28">
        <v>0</v>
      </c>
      <c r="G92" s="18">
        <f t="shared" si="24"/>
        <v>0</v>
      </c>
      <c r="H92" s="22">
        <v>4</v>
      </c>
      <c r="I92" s="29">
        <f t="shared" si="21"/>
        <v>8.0259999999999998</v>
      </c>
      <c r="J92" s="30">
        <f t="shared" si="22"/>
        <v>0</v>
      </c>
      <c r="K92" s="18">
        <f t="shared" si="23"/>
        <v>0</v>
      </c>
    </row>
    <row r="93" spans="1:11" x14ac:dyDescent="0.3">
      <c r="A93" s="16" t="s">
        <v>287</v>
      </c>
      <c r="B93" s="16" t="s">
        <v>288</v>
      </c>
      <c r="C93" s="16" t="s">
        <v>461</v>
      </c>
      <c r="D93" s="19">
        <v>12.62</v>
      </c>
      <c r="E93" s="19">
        <v>40</v>
      </c>
      <c r="F93" s="28">
        <v>0</v>
      </c>
      <c r="G93" s="18">
        <f t="shared" si="24"/>
        <v>0</v>
      </c>
      <c r="H93" s="18">
        <v>3.87</v>
      </c>
      <c r="I93" s="29">
        <f t="shared" si="21"/>
        <v>7.765155</v>
      </c>
      <c r="J93" s="30">
        <f t="shared" si="22"/>
        <v>0</v>
      </c>
      <c r="K93" s="18">
        <f t="shared" si="23"/>
        <v>0</v>
      </c>
    </row>
    <row r="94" spans="1:11" x14ac:dyDescent="0.3">
      <c r="A94" s="16" t="s">
        <v>289</v>
      </c>
      <c r="B94" s="16" t="s">
        <v>290</v>
      </c>
      <c r="C94" s="16" t="s">
        <v>461</v>
      </c>
      <c r="D94" s="19">
        <v>13</v>
      </c>
      <c r="E94" s="19">
        <v>40</v>
      </c>
      <c r="F94" s="28">
        <v>0</v>
      </c>
      <c r="G94" s="18">
        <f t="shared" si="24"/>
        <v>0</v>
      </c>
      <c r="H94" s="18">
        <v>4</v>
      </c>
      <c r="I94" s="29">
        <f t="shared" si="21"/>
        <v>8.0259999999999998</v>
      </c>
      <c r="J94" s="30">
        <f t="shared" si="22"/>
        <v>0</v>
      </c>
      <c r="K94" s="18">
        <f t="shared" si="23"/>
        <v>0</v>
      </c>
    </row>
    <row r="95" spans="1:11" x14ac:dyDescent="0.3">
      <c r="A95" s="16" t="s">
        <v>491</v>
      </c>
      <c r="B95" s="16" t="s">
        <v>492</v>
      </c>
      <c r="C95" s="16" t="s">
        <v>461</v>
      </c>
      <c r="D95" s="19">
        <v>12.38</v>
      </c>
      <c r="E95" s="19">
        <v>40</v>
      </c>
      <c r="F95" s="28">
        <v>0</v>
      </c>
      <c r="G95" s="18">
        <f t="shared" si="24"/>
        <v>0</v>
      </c>
      <c r="H95" s="18">
        <v>3.75</v>
      </c>
      <c r="I95" s="29">
        <f t="shared" si="21"/>
        <v>7.524375</v>
      </c>
      <c r="J95" s="30">
        <f t="shared" si="22"/>
        <v>0</v>
      </c>
      <c r="K95" s="18">
        <f t="shared" si="23"/>
        <v>0</v>
      </c>
    </row>
    <row r="96" spans="1:11" x14ac:dyDescent="0.3">
      <c r="A96" s="16" t="s">
        <v>92</v>
      </c>
      <c r="B96" s="16" t="s">
        <v>93</v>
      </c>
      <c r="C96" s="16" t="s">
        <v>461</v>
      </c>
      <c r="D96" s="19">
        <v>13.62</v>
      </c>
      <c r="E96" s="19">
        <v>40</v>
      </c>
      <c r="F96" s="28">
        <v>0</v>
      </c>
      <c r="G96" s="18">
        <f t="shared" si="24"/>
        <v>0</v>
      </c>
      <c r="H96" s="18">
        <v>5</v>
      </c>
      <c r="I96" s="29">
        <f t="shared" si="21"/>
        <v>10.032499999999999</v>
      </c>
      <c r="J96" s="30">
        <f t="shared" si="22"/>
        <v>0</v>
      </c>
      <c r="K96" s="18">
        <f t="shared" si="23"/>
        <v>0</v>
      </c>
    </row>
    <row r="97" spans="1:11" x14ac:dyDescent="0.3">
      <c r="A97" s="16" t="s">
        <v>94</v>
      </c>
      <c r="B97" s="16" t="s">
        <v>95</v>
      </c>
      <c r="C97" s="16" t="s">
        <v>461</v>
      </c>
      <c r="D97" s="19">
        <v>11.25</v>
      </c>
      <c r="E97" s="19">
        <v>40</v>
      </c>
      <c r="F97" s="28">
        <v>0</v>
      </c>
      <c r="G97" s="18">
        <f t="shared" si="24"/>
        <v>0</v>
      </c>
      <c r="H97" s="18">
        <v>5</v>
      </c>
      <c r="I97" s="29">
        <f t="shared" si="21"/>
        <v>10.032499999999999</v>
      </c>
      <c r="J97" s="30">
        <f t="shared" si="22"/>
        <v>0</v>
      </c>
      <c r="K97" s="18">
        <f t="shared" si="23"/>
        <v>0</v>
      </c>
    </row>
    <row r="98" spans="1:11" x14ac:dyDescent="0.3">
      <c r="A98" s="16" t="s">
        <v>51</v>
      </c>
      <c r="B98" s="16" t="s">
        <v>52</v>
      </c>
      <c r="C98" s="16" t="s">
        <v>461</v>
      </c>
      <c r="D98" s="19">
        <v>13.37</v>
      </c>
      <c r="E98" s="19">
        <v>40</v>
      </c>
      <c r="F98" s="28">
        <v>0</v>
      </c>
      <c r="G98" s="18">
        <f t="shared" si="24"/>
        <v>0</v>
      </c>
      <c r="H98" s="18">
        <v>5</v>
      </c>
      <c r="I98" s="29">
        <f t="shared" si="21"/>
        <v>10.032499999999999</v>
      </c>
      <c r="J98" s="30">
        <f t="shared" si="22"/>
        <v>0</v>
      </c>
      <c r="K98" s="18">
        <f t="shared" si="23"/>
        <v>0</v>
      </c>
    </row>
    <row r="99" spans="1:11" x14ac:dyDescent="0.3">
      <c r="A99" s="16" t="s">
        <v>472</v>
      </c>
      <c r="B99" s="16" t="s">
        <v>268</v>
      </c>
      <c r="C99" s="16" t="s">
        <v>461</v>
      </c>
      <c r="D99" s="19">
        <v>13.5</v>
      </c>
      <c r="E99" s="19">
        <v>40</v>
      </c>
      <c r="F99" s="28">
        <v>0</v>
      </c>
      <c r="G99" s="18">
        <f t="shared" si="24"/>
        <v>0</v>
      </c>
      <c r="H99" s="18">
        <v>4</v>
      </c>
      <c r="I99" s="29">
        <f t="shared" si="21"/>
        <v>8.0259999999999998</v>
      </c>
      <c r="J99" s="30">
        <f t="shared" si="22"/>
        <v>0</v>
      </c>
      <c r="K99" s="18">
        <f t="shared" si="23"/>
        <v>0</v>
      </c>
    </row>
    <row r="100" spans="1:11" x14ac:dyDescent="0.3">
      <c r="A100" s="16" t="s">
        <v>612</v>
      </c>
      <c r="B100" s="16" t="s">
        <v>613</v>
      </c>
      <c r="C100" s="16" t="s">
        <v>461</v>
      </c>
      <c r="D100" s="19">
        <v>13.88</v>
      </c>
      <c r="E100" s="19">
        <v>40</v>
      </c>
      <c r="F100" s="28">
        <v>0</v>
      </c>
      <c r="G100" s="18">
        <f t="shared" si="24"/>
        <v>0</v>
      </c>
      <c r="H100" s="18">
        <v>4</v>
      </c>
      <c r="I100" s="29">
        <f t="shared" si="21"/>
        <v>8.0259999999999998</v>
      </c>
      <c r="J100" s="30">
        <f t="shared" si="22"/>
        <v>0</v>
      </c>
      <c r="K100" s="18">
        <f t="shared" si="23"/>
        <v>0</v>
      </c>
    </row>
    <row r="101" spans="1:11" x14ac:dyDescent="0.3">
      <c r="A101" s="16" t="s">
        <v>425</v>
      </c>
      <c r="B101" s="16" t="s">
        <v>582</v>
      </c>
      <c r="C101" s="16" t="s">
        <v>461</v>
      </c>
      <c r="D101" s="19">
        <v>13.45</v>
      </c>
      <c r="E101" s="19">
        <v>40</v>
      </c>
      <c r="F101" s="28">
        <v>0</v>
      </c>
      <c r="G101" s="18">
        <f t="shared" si="24"/>
        <v>0</v>
      </c>
      <c r="H101" s="18">
        <v>3.87</v>
      </c>
      <c r="I101" s="29">
        <f t="shared" si="21"/>
        <v>7.765155</v>
      </c>
      <c r="J101" s="30">
        <f t="shared" si="22"/>
        <v>0</v>
      </c>
      <c r="K101" s="18">
        <f t="shared" si="23"/>
        <v>0</v>
      </c>
    </row>
    <row r="102" spans="1:11" x14ac:dyDescent="0.3">
      <c r="A102" s="16" t="s">
        <v>96</v>
      </c>
      <c r="B102" s="16" t="s">
        <v>492</v>
      </c>
      <c r="C102" s="16" t="s">
        <v>461</v>
      </c>
      <c r="D102" s="19">
        <v>13.13</v>
      </c>
      <c r="E102" s="19">
        <v>40</v>
      </c>
      <c r="F102" s="28">
        <v>0</v>
      </c>
      <c r="G102" s="18">
        <f t="shared" si="24"/>
        <v>0</v>
      </c>
      <c r="H102" s="18">
        <v>5</v>
      </c>
      <c r="I102" s="29">
        <f t="shared" si="21"/>
        <v>10.032499999999999</v>
      </c>
      <c r="J102" s="30">
        <f t="shared" si="22"/>
        <v>0</v>
      </c>
      <c r="K102" s="18">
        <f t="shared" si="23"/>
        <v>0</v>
      </c>
    </row>
    <row r="103" spans="1:11" x14ac:dyDescent="0.3">
      <c r="A103" s="16" t="s">
        <v>53</v>
      </c>
      <c r="B103" s="16" t="s">
        <v>54</v>
      </c>
      <c r="C103" s="16" t="s">
        <v>461</v>
      </c>
      <c r="D103" s="19">
        <v>12.38</v>
      </c>
      <c r="E103" s="19">
        <v>40</v>
      </c>
      <c r="F103" s="28">
        <v>0</v>
      </c>
      <c r="G103" s="18">
        <f t="shared" si="24"/>
        <v>0</v>
      </c>
      <c r="H103" s="18">
        <v>5</v>
      </c>
      <c r="I103" s="29">
        <f t="shared" si="21"/>
        <v>10.032499999999999</v>
      </c>
      <c r="J103" s="30">
        <f t="shared" si="22"/>
        <v>0</v>
      </c>
      <c r="K103" s="18">
        <f t="shared" si="23"/>
        <v>0</v>
      </c>
    </row>
    <row r="104" spans="1:11" x14ac:dyDescent="0.3">
      <c r="A104" s="16" t="s">
        <v>55</v>
      </c>
      <c r="B104" s="16" t="s">
        <v>269</v>
      </c>
      <c r="C104" s="16" t="s">
        <v>461</v>
      </c>
      <c r="D104" s="19">
        <v>12.38</v>
      </c>
      <c r="E104" s="19">
        <v>40</v>
      </c>
      <c r="F104" s="28">
        <v>0</v>
      </c>
      <c r="G104" s="18">
        <f t="shared" si="24"/>
        <v>0</v>
      </c>
      <c r="H104" s="18">
        <v>3.75</v>
      </c>
      <c r="I104" s="29">
        <f t="shared" si="21"/>
        <v>7.524375</v>
      </c>
      <c r="J104" s="30">
        <f t="shared" si="22"/>
        <v>0</v>
      </c>
      <c r="K104" s="18">
        <f t="shared" si="23"/>
        <v>0</v>
      </c>
    </row>
    <row r="105" spans="1:11" x14ac:dyDescent="0.3">
      <c r="A105" s="16" t="s">
        <v>97</v>
      </c>
      <c r="B105" s="16" t="s">
        <v>98</v>
      </c>
      <c r="C105" s="16" t="s">
        <v>461</v>
      </c>
      <c r="D105" s="19">
        <v>13.75</v>
      </c>
      <c r="E105" s="19">
        <v>40</v>
      </c>
      <c r="F105" s="28">
        <v>0</v>
      </c>
      <c r="G105" s="18">
        <f t="shared" si="24"/>
        <v>0</v>
      </c>
      <c r="H105" s="18">
        <v>5</v>
      </c>
      <c r="I105" s="29">
        <f t="shared" si="21"/>
        <v>10.032499999999999</v>
      </c>
      <c r="J105" s="30">
        <f t="shared" si="22"/>
        <v>0</v>
      </c>
      <c r="K105" s="18">
        <f t="shared" si="23"/>
        <v>0</v>
      </c>
    </row>
    <row r="106" spans="1:11" x14ac:dyDescent="0.3">
      <c r="A106" s="16" t="s">
        <v>99</v>
      </c>
      <c r="B106" s="16" t="s">
        <v>100</v>
      </c>
      <c r="C106" s="16" t="s">
        <v>461</v>
      </c>
      <c r="D106" s="19">
        <v>13.75</v>
      </c>
      <c r="E106" s="19">
        <v>40</v>
      </c>
      <c r="F106" s="28">
        <v>0</v>
      </c>
      <c r="G106" s="18">
        <f t="shared" si="24"/>
        <v>0</v>
      </c>
      <c r="H106" s="18">
        <v>3.75</v>
      </c>
      <c r="I106" s="29">
        <f t="shared" si="21"/>
        <v>7.524375</v>
      </c>
      <c r="J106" s="30">
        <f t="shared" si="22"/>
        <v>0</v>
      </c>
      <c r="K106" s="18">
        <f t="shared" si="23"/>
        <v>0</v>
      </c>
    </row>
    <row r="107" spans="1:11" x14ac:dyDescent="0.3">
      <c r="A107" s="40" t="s">
        <v>614</v>
      </c>
      <c r="B107" s="41" t="s">
        <v>615</v>
      </c>
      <c r="C107" s="16" t="s">
        <v>461</v>
      </c>
      <c r="D107" s="19">
        <v>1.83</v>
      </c>
      <c r="E107" s="19">
        <v>40</v>
      </c>
      <c r="F107" s="28">
        <v>0</v>
      </c>
      <c r="G107" s="18">
        <f t="shared" si="24"/>
        <v>0</v>
      </c>
      <c r="H107" s="18">
        <v>3.75</v>
      </c>
      <c r="I107" s="29">
        <f t="shared" ref="I107" si="25">H107*$I$16</f>
        <v>7.524375</v>
      </c>
      <c r="J107" s="30">
        <f t="shared" ref="J107" si="26">I107*G107</f>
        <v>0</v>
      </c>
      <c r="K107" s="18">
        <f t="shared" ref="K107" si="27">G107*H107</f>
        <v>0</v>
      </c>
    </row>
    <row r="108" spans="1:11" ht="33.75" x14ac:dyDescent="0.5">
      <c r="A108" s="56" t="s">
        <v>591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8"/>
    </row>
    <row r="109" spans="1:11" x14ac:dyDescent="0.3">
      <c r="A109" s="16" t="s">
        <v>340</v>
      </c>
      <c r="B109" s="16" t="s">
        <v>364</v>
      </c>
      <c r="C109" s="16" t="s">
        <v>462</v>
      </c>
      <c r="D109" s="19">
        <v>19.010000000000002</v>
      </c>
      <c r="E109" s="19">
        <v>60</v>
      </c>
      <c r="F109" s="28">
        <v>0</v>
      </c>
      <c r="G109" s="18">
        <f t="shared" ref="G109:G121" si="28">ROUNDUP(F109/E109,0)</f>
        <v>0</v>
      </c>
      <c r="H109" s="18">
        <v>1.87</v>
      </c>
      <c r="I109" s="29">
        <f t="shared" ref="I109:I121" si="29">H109*$I$16</f>
        <v>3.7521550000000001</v>
      </c>
      <c r="J109" s="30">
        <f t="shared" ref="J109:J121" si="30">I109*G109</f>
        <v>0</v>
      </c>
      <c r="K109" s="18">
        <f t="shared" ref="K109:K121" si="31">G109*H109</f>
        <v>0</v>
      </c>
    </row>
    <row r="110" spans="1:11" x14ac:dyDescent="0.3">
      <c r="A110" s="16" t="s">
        <v>4</v>
      </c>
      <c r="B110" s="16" t="s">
        <v>28</v>
      </c>
      <c r="C110" s="16" t="s">
        <v>462</v>
      </c>
      <c r="D110" s="19">
        <v>22.5</v>
      </c>
      <c r="E110" s="19">
        <v>60</v>
      </c>
      <c r="F110" s="28">
        <v>0</v>
      </c>
      <c r="G110" s="18">
        <f t="shared" si="28"/>
        <v>0</v>
      </c>
      <c r="H110" s="18">
        <v>2.78</v>
      </c>
      <c r="I110" s="29">
        <f t="shared" si="29"/>
        <v>5.5780699999999994</v>
      </c>
      <c r="J110" s="30">
        <f t="shared" si="30"/>
        <v>0</v>
      </c>
      <c r="K110" s="18">
        <f t="shared" si="31"/>
        <v>0</v>
      </c>
    </row>
    <row r="111" spans="1:11" x14ac:dyDescent="0.3">
      <c r="A111" s="16" t="s">
        <v>341</v>
      </c>
      <c r="B111" s="16" t="s">
        <v>101</v>
      </c>
      <c r="C111" s="16" t="s">
        <v>462</v>
      </c>
      <c r="D111" s="19">
        <v>22.76</v>
      </c>
      <c r="E111" s="19">
        <v>60</v>
      </c>
      <c r="F111" s="28">
        <v>0</v>
      </c>
      <c r="G111" s="18">
        <f t="shared" si="28"/>
        <v>0</v>
      </c>
      <c r="H111" s="18">
        <v>5.85</v>
      </c>
      <c r="I111" s="29">
        <f t="shared" si="29"/>
        <v>11.738024999999999</v>
      </c>
      <c r="J111" s="30">
        <f t="shared" si="30"/>
        <v>0</v>
      </c>
      <c r="K111" s="18">
        <f t="shared" si="31"/>
        <v>0</v>
      </c>
    </row>
    <row r="112" spans="1:11" x14ac:dyDescent="0.3">
      <c r="A112" s="16" t="s">
        <v>342</v>
      </c>
      <c r="B112" s="16" t="s">
        <v>365</v>
      </c>
      <c r="C112" s="16" t="s">
        <v>462</v>
      </c>
      <c r="D112" s="19">
        <v>20.89</v>
      </c>
      <c r="E112" s="19">
        <v>60</v>
      </c>
      <c r="F112" s="28">
        <v>0</v>
      </c>
      <c r="G112" s="18">
        <f t="shared" si="28"/>
        <v>0</v>
      </c>
      <c r="H112" s="18">
        <v>4.2699999999999996</v>
      </c>
      <c r="I112" s="29">
        <f t="shared" si="29"/>
        <v>8.5677549999999982</v>
      </c>
      <c r="J112" s="30">
        <f t="shared" si="30"/>
        <v>0</v>
      </c>
      <c r="K112" s="18">
        <f t="shared" si="31"/>
        <v>0</v>
      </c>
    </row>
    <row r="113" spans="1:11" x14ac:dyDescent="0.3">
      <c r="A113" s="16" t="s">
        <v>291</v>
      </c>
      <c r="B113" s="16" t="s">
        <v>292</v>
      </c>
      <c r="C113" s="16" t="s">
        <v>462</v>
      </c>
      <c r="D113" s="19">
        <v>22.12</v>
      </c>
      <c r="E113" s="19">
        <v>60</v>
      </c>
      <c r="F113" s="28">
        <v>0</v>
      </c>
      <c r="G113" s="18">
        <f t="shared" si="28"/>
        <v>0</v>
      </c>
      <c r="H113" s="18">
        <v>7.5</v>
      </c>
      <c r="I113" s="29">
        <f t="shared" si="29"/>
        <v>15.04875</v>
      </c>
      <c r="J113" s="30">
        <f t="shared" si="30"/>
        <v>0</v>
      </c>
      <c r="K113" s="18">
        <f t="shared" si="31"/>
        <v>0</v>
      </c>
    </row>
    <row r="114" spans="1:11" ht="21" customHeight="1" x14ac:dyDescent="0.3">
      <c r="A114" s="16" t="s">
        <v>293</v>
      </c>
      <c r="B114" s="16" t="s">
        <v>294</v>
      </c>
      <c r="C114" s="16" t="s">
        <v>462</v>
      </c>
      <c r="D114" s="19">
        <v>22.31</v>
      </c>
      <c r="E114" s="19">
        <v>60</v>
      </c>
      <c r="F114" s="28">
        <v>0</v>
      </c>
      <c r="G114" s="18">
        <f t="shared" si="28"/>
        <v>0</v>
      </c>
      <c r="H114" s="18">
        <v>6</v>
      </c>
      <c r="I114" s="29">
        <f t="shared" si="29"/>
        <v>12.039</v>
      </c>
      <c r="J114" s="30">
        <f t="shared" si="30"/>
        <v>0</v>
      </c>
      <c r="K114" s="18">
        <f t="shared" si="31"/>
        <v>0</v>
      </c>
    </row>
    <row r="115" spans="1:11" x14ac:dyDescent="0.3">
      <c r="A115" s="16" t="s">
        <v>504</v>
      </c>
      <c r="B115" s="16" t="s">
        <v>505</v>
      </c>
      <c r="C115" s="16" t="s">
        <v>462</v>
      </c>
      <c r="D115" s="19">
        <v>20.63</v>
      </c>
      <c r="E115" s="19">
        <v>60</v>
      </c>
      <c r="F115" s="28">
        <v>0</v>
      </c>
      <c r="G115" s="18">
        <f t="shared" si="28"/>
        <v>0</v>
      </c>
      <c r="H115" s="18">
        <v>5.62</v>
      </c>
      <c r="I115" s="29">
        <f t="shared" si="29"/>
        <v>11.276529999999999</v>
      </c>
      <c r="J115" s="30">
        <f t="shared" si="30"/>
        <v>0</v>
      </c>
      <c r="K115" s="18">
        <f t="shared" si="31"/>
        <v>0</v>
      </c>
    </row>
    <row r="116" spans="1:11" x14ac:dyDescent="0.3">
      <c r="A116" s="16" t="s">
        <v>102</v>
      </c>
      <c r="B116" s="16" t="s">
        <v>103</v>
      </c>
      <c r="C116" s="16" t="s">
        <v>462</v>
      </c>
      <c r="D116" s="19">
        <v>20.25</v>
      </c>
      <c r="E116" s="19">
        <v>60</v>
      </c>
      <c r="F116" s="28">
        <v>0</v>
      </c>
      <c r="G116" s="18">
        <f t="shared" si="28"/>
        <v>0</v>
      </c>
      <c r="H116" s="18">
        <v>6.38</v>
      </c>
      <c r="I116" s="29">
        <f t="shared" si="29"/>
        <v>12.80147</v>
      </c>
      <c r="J116" s="30">
        <f t="shared" si="30"/>
        <v>0</v>
      </c>
      <c r="K116" s="18">
        <f t="shared" si="31"/>
        <v>0</v>
      </c>
    </row>
    <row r="117" spans="1:11" x14ac:dyDescent="0.3">
      <c r="A117" s="16" t="s">
        <v>56</v>
      </c>
      <c r="B117" s="16" t="s">
        <v>57</v>
      </c>
      <c r="C117" s="16" t="s">
        <v>462</v>
      </c>
      <c r="D117" s="19">
        <v>20.059999999999999</v>
      </c>
      <c r="E117" s="19">
        <v>60</v>
      </c>
      <c r="F117" s="28">
        <v>0</v>
      </c>
      <c r="G117" s="18">
        <f t="shared" si="28"/>
        <v>0</v>
      </c>
      <c r="H117" s="18">
        <v>7.5</v>
      </c>
      <c r="I117" s="29">
        <f t="shared" si="29"/>
        <v>15.04875</v>
      </c>
      <c r="J117" s="30">
        <f t="shared" si="30"/>
        <v>0</v>
      </c>
      <c r="K117" s="18">
        <f t="shared" si="31"/>
        <v>0</v>
      </c>
    </row>
    <row r="118" spans="1:11" x14ac:dyDescent="0.3">
      <c r="A118" s="16" t="s">
        <v>473</v>
      </c>
      <c r="B118" s="16" t="s">
        <v>270</v>
      </c>
      <c r="C118" s="16" t="s">
        <v>462</v>
      </c>
      <c r="D118" s="19">
        <v>20.25</v>
      </c>
      <c r="E118" s="19">
        <v>60</v>
      </c>
      <c r="F118" s="28">
        <v>0</v>
      </c>
      <c r="G118" s="18">
        <f t="shared" si="28"/>
        <v>0</v>
      </c>
      <c r="H118" s="18">
        <v>6</v>
      </c>
      <c r="I118" s="29">
        <f t="shared" si="29"/>
        <v>12.039</v>
      </c>
      <c r="J118" s="30">
        <f t="shared" si="30"/>
        <v>0</v>
      </c>
      <c r="K118" s="18">
        <f t="shared" si="31"/>
        <v>0</v>
      </c>
    </row>
    <row r="119" spans="1:11" x14ac:dyDescent="0.3">
      <c r="A119" s="16" t="s">
        <v>343</v>
      </c>
      <c r="B119" s="16" t="s">
        <v>366</v>
      </c>
      <c r="C119" s="16" t="s">
        <v>462</v>
      </c>
      <c r="D119" s="19">
        <v>18.559999999999999</v>
      </c>
      <c r="E119" s="19">
        <v>60</v>
      </c>
      <c r="F119" s="28">
        <v>0</v>
      </c>
      <c r="G119" s="18">
        <f t="shared" si="28"/>
        <v>0</v>
      </c>
      <c r="H119" s="18">
        <v>4.2699999999999996</v>
      </c>
      <c r="I119" s="29">
        <f t="shared" si="29"/>
        <v>8.5677549999999982</v>
      </c>
      <c r="J119" s="30">
        <f t="shared" si="30"/>
        <v>0</v>
      </c>
      <c r="K119" s="18">
        <f t="shared" si="31"/>
        <v>0</v>
      </c>
    </row>
    <row r="120" spans="1:11" x14ac:dyDescent="0.3">
      <c r="A120" s="16" t="s">
        <v>105</v>
      </c>
      <c r="B120" s="16" t="s">
        <v>106</v>
      </c>
      <c r="C120" s="16" t="s">
        <v>462</v>
      </c>
      <c r="D120" s="19">
        <v>20.059999999999999</v>
      </c>
      <c r="E120" s="19">
        <v>60</v>
      </c>
      <c r="F120" s="28">
        <v>0</v>
      </c>
      <c r="G120" s="18">
        <f t="shared" si="28"/>
        <v>0</v>
      </c>
      <c r="H120" s="18">
        <v>5.81</v>
      </c>
      <c r="I120" s="29">
        <f t="shared" si="29"/>
        <v>11.657764999999999</v>
      </c>
      <c r="J120" s="30">
        <f t="shared" si="30"/>
        <v>0</v>
      </c>
      <c r="K120" s="18">
        <f t="shared" si="31"/>
        <v>0</v>
      </c>
    </row>
    <row r="121" spans="1:11" x14ac:dyDescent="0.3">
      <c r="A121" s="16" t="s">
        <v>547</v>
      </c>
      <c r="B121" s="16" t="s">
        <v>570</v>
      </c>
      <c r="C121" s="16" t="s">
        <v>588</v>
      </c>
      <c r="D121" s="19">
        <v>20.25</v>
      </c>
      <c r="E121" s="19">
        <v>60</v>
      </c>
      <c r="F121" s="28">
        <v>0</v>
      </c>
      <c r="G121" s="18">
        <f t="shared" si="28"/>
        <v>0</v>
      </c>
      <c r="H121" s="18">
        <v>6</v>
      </c>
      <c r="I121" s="29">
        <f t="shared" si="29"/>
        <v>12.039</v>
      </c>
      <c r="J121" s="30">
        <f t="shared" si="30"/>
        <v>0</v>
      </c>
      <c r="K121" s="18">
        <f t="shared" si="31"/>
        <v>0</v>
      </c>
    </row>
    <row r="122" spans="1:11" ht="33.75" x14ac:dyDescent="0.5">
      <c r="A122" s="56" t="s">
        <v>592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8"/>
    </row>
    <row r="123" spans="1:11" x14ac:dyDescent="0.3">
      <c r="A123" s="16" t="s">
        <v>125</v>
      </c>
      <c r="B123" s="16" t="s">
        <v>273</v>
      </c>
      <c r="C123" s="16" t="s">
        <v>518</v>
      </c>
      <c r="D123" s="19">
        <v>20.62</v>
      </c>
      <c r="E123" s="19">
        <v>60</v>
      </c>
      <c r="F123" s="28">
        <v>0</v>
      </c>
      <c r="G123" s="18">
        <f t="shared" ref="G123:G140" si="32">ROUNDUP(F123/E123,0)</f>
        <v>0</v>
      </c>
      <c r="H123" s="18">
        <v>5.44</v>
      </c>
      <c r="I123" s="29">
        <f t="shared" ref="I123:I140" si="33">H123*$I$16</f>
        <v>10.91536</v>
      </c>
      <c r="J123" s="30">
        <f t="shared" ref="J123:J140" si="34">I123*G123</f>
        <v>0</v>
      </c>
      <c r="K123" s="18">
        <f t="shared" ref="K123:K140" si="35">G123*H123</f>
        <v>0</v>
      </c>
    </row>
    <row r="124" spans="1:11" x14ac:dyDescent="0.3">
      <c r="A124" s="16" t="s">
        <v>354</v>
      </c>
      <c r="B124" s="16" t="s">
        <v>376</v>
      </c>
      <c r="C124" s="16" t="s">
        <v>518</v>
      </c>
      <c r="D124" s="19">
        <v>20.36</v>
      </c>
      <c r="E124" s="19">
        <v>60</v>
      </c>
      <c r="F124" s="28">
        <v>0</v>
      </c>
      <c r="G124" s="18">
        <f t="shared" si="32"/>
        <v>0</v>
      </c>
      <c r="H124" s="18">
        <v>5.75</v>
      </c>
      <c r="I124" s="29">
        <f t="shared" si="33"/>
        <v>11.537374999999999</v>
      </c>
      <c r="J124" s="30">
        <f t="shared" si="34"/>
        <v>0</v>
      </c>
      <c r="K124" s="18">
        <f t="shared" si="35"/>
        <v>0</v>
      </c>
    </row>
    <row r="125" spans="1:11" x14ac:dyDescent="0.3">
      <c r="A125" s="16" t="s">
        <v>345</v>
      </c>
      <c r="B125" s="16" t="s">
        <v>368</v>
      </c>
      <c r="C125" s="16" t="s">
        <v>464</v>
      </c>
      <c r="D125" s="19">
        <v>24.38</v>
      </c>
      <c r="E125" s="19">
        <v>60</v>
      </c>
      <c r="F125" s="28">
        <v>0</v>
      </c>
      <c r="G125" s="18">
        <f t="shared" si="32"/>
        <v>0</v>
      </c>
      <c r="H125" s="18">
        <v>7.5</v>
      </c>
      <c r="I125" s="29">
        <f t="shared" si="33"/>
        <v>15.04875</v>
      </c>
      <c r="J125" s="30">
        <f t="shared" si="34"/>
        <v>0</v>
      </c>
      <c r="K125" s="18">
        <f t="shared" si="35"/>
        <v>0</v>
      </c>
    </row>
    <row r="126" spans="1:11" x14ac:dyDescent="0.3">
      <c r="A126" s="16" t="s">
        <v>346</v>
      </c>
      <c r="B126" s="16" t="s">
        <v>369</v>
      </c>
      <c r="C126" s="16" t="s">
        <v>464</v>
      </c>
      <c r="D126" s="19">
        <v>24.38</v>
      </c>
      <c r="E126" s="19">
        <v>60</v>
      </c>
      <c r="F126" s="28">
        <v>0</v>
      </c>
      <c r="G126" s="18">
        <f t="shared" si="32"/>
        <v>0</v>
      </c>
      <c r="H126" s="18">
        <v>5.36</v>
      </c>
      <c r="I126" s="29">
        <f t="shared" si="33"/>
        <v>10.75484</v>
      </c>
      <c r="J126" s="30">
        <f t="shared" si="34"/>
        <v>0</v>
      </c>
      <c r="K126" s="18">
        <f t="shared" si="35"/>
        <v>0</v>
      </c>
    </row>
    <row r="127" spans="1:11" x14ac:dyDescent="0.3">
      <c r="A127" s="16" t="s">
        <v>15</v>
      </c>
      <c r="B127" s="16" t="s">
        <v>272</v>
      </c>
      <c r="C127" s="16" t="s">
        <v>464</v>
      </c>
      <c r="D127" s="19">
        <v>24.38</v>
      </c>
      <c r="E127" s="19">
        <v>60</v>
      </c>
      <c r="F127" s="28">
        <v>0</v>
      </c>
      <c r="G127" s="18">
        <f t="shared" si="32"/>
        <v>0</v>
      </c>
      <c r="H127" s="18">
        <v>2.81</v>
      </c>
      <c r="I127" s="29">
        <f t="shared" si="33"/>
        <v>5.6382649999999996</v>
      </c>
      <c r="J127" s="30">
        <f t="shared" si="34"/>
        <v>0</v>
      </c>
      <c r="K127" s="18">
        <f t="shared" si="35"/>
        <v>0</v>
      </c>
    </row>
    <row r="128" spans="1:11" x14ac:dyDescent="0.3">
      <c r="A128" s="16" t="s">
        <v>120</v>
      </c>
      <c r="B128" s="16" t="s">
        <v>121</v>
      </c>
      <c r="C128" s="16" t="s">
        <v>464</v>
      </c>
      <c r="D128" s="19">
        <v>20.25</v>
      </c>
      <c r="E128" s="19">
        <v>60</v>
      </c>
      <c r="F128" s="28">
        <v>0</v>
      </c>
      <c r="G128" s="18">
        <f t="shared" si="32"/>
        <v>0</v>
      </c>
      <c r="H128" s="18">
        <v>2.36</v>
      </c>
      <c r="I128" s="29">
        <f t="shared" si="33"/>
        <v>4.7353399999999999</v>
      </c>
      <c r="J128" s="30">
        <f t="shared" si="34"/>
        <v>0</v>
      </c>
      <c r="K128" s="18">
        <f t="shared" si="35"/>
        <v>0</v>
      </c>
    </row>
    <row r="129" spans="1:11" x14ac:dyDescent="0.3">
      <c r="A129" s="16" t="s">
        <v>535</v>
      </c>
      <c r="B129" s="16" t="s">
        <v>580</v>
      </c>
      <c r="C129" s="16" t="s">
        <v>464</v>
      </c>
      <c r="D129" s="19">
        <v>19.5</v>
      </c>
      <c r="E129" s="19">
        <v>60</v>
      </c>
      <c r="F129" s="28">
        <v>0</v>
      </c>
      <c r="G129" s="18">
        <f t="shared" si="32"/>
        <v>0</v>
      </c>
      <c r="H129" s="18">
        <v>3.76</v>
      </c>
      <c r="I129" s="29">
        <f t="shared" si="33"/>
        <v>7.5444399999999998</v>
      </c>
      <c r="J129" s="30">
        <f t="shared" si="34"/>
        <v>0</v>
      </c>
      <c r="K129" s="18">
        <f t="shared" si="35"/>
        <v>0</v>
      </c>
    </row>
    <row r="130" spans="1:11" x14ac:dyDescent="0.3">
      <c r="A130" s="16" t="s">
        <v>122</v>
      </c>
      <c r="B130" s="16" t="s">
        <v>123</v>
      </c>
      <c r="C130" s="16" t="s">
        <v>464</v>
      </c>
      <c r="D130" s="19">
        <v>16.88</v>
      </c>
      <c r="E130" s="19">
        <v>60</v>
      </c>
      <c r="F130" s="28">
        <v>0</v>
      </c>
      <c r="G130" s="18">
        <f t="shared" si="32"/>
        <v>0</v>
      </c>
      <c r="H130" s="18">
        <v>5.62</v>
      </c>
      <c r="I130" s="29">
        <f t="shared" si="33"/>
        <v>11.276529999999999</v>
      </c>
      <c r="J130" s="30">
        <f t="shared" si="34"/>
        <v>0</v>
      </c>
      <c r="K130" s="18">
        <f t="shared" si="35"/>
        <v>0</v>
      </c>
    </row>
    <row r="131" spans="1:11" x14ac:dyDescent="0.3">
      <c r="A131" s="16" t="s">
        <v>58</v>
      </c>
      <c r="B131" s="16" t="s">
        <v>72</v>
      </c>
      <c r="C131" s="16" t="s">
        <v>464</v>
      </c>
      <c r="D131" s="19">
        <v>20.25</v>
      </c>
      <c r="E131" s="19">
        <v>60</v>
      </c>
      <c r="F131" s="28">
        <v>0</v>
      </c>
      <c r="G131" s="18">
        <f t="shared" si="32"/>
        <v>0</v>
      </c>
      <c r="H131" s="18">
        <v>7.5</v>
      </c>
      <c r="I131" s="29">
        <f t="shared" si="33"/>
        <v>15.04875</v>
      </c>
      <c r="J131" s="30">
        <f t="shared" si="34"/>
        <v>0</v>
      </c>
      <c r="K131" s="18">
        <f t="shared" si="35"/>
        <v>0</v>
      </c>
    </row>
    <row r="132" spans="1:11" x14ac:dyDescent="0.3">
      <c r="A132" s="16" t="s">
        <v>329</v>
      </c>
      <c r="B132" s="16" t="s">
        <v>299</v>
      </c>
      <c r="C132" s="16" t="s">
        <v>464</v>
      </c>
      <c r="D132" s="19">
        <v>20.62</v>
      </c>
      <c r="E132" s="19">
        <v>60</v>
      </c>
      <c r="F132" s="28">
        <v>0</v>
      </c>
      <c r="G132" s="18">
        <f t="shared" si="32"/>
        <v>0</v>
      </c>
      <c r="H132" s="18">
        <v>6.37</v>
      </c>
      <c r="I132" s="29">
        <f t="shared" si="33"/>
        <v>12.781404999999999</v>
      </c>
      <c r="J132" s="30">
        <f t="shared" si="34"/>
        <v>0</v>
      </c>
      <c r="K132" s="18">
        <f t="shared" si="35"/>
        <v>0</v>
      </c>
    </row>
    <row r="133" spans="1:11" x14ac:dyDescent="0.3">
      <c r="A133" s="16" t="s">
        <v>59</v>
      </c>
      <c r="B133" s="16" t="s">
        <v>273</v>
      </c>
      <c r="C133" s="16" t="s">
        <v>464</v>
      </c>
      <c r="D133" s="19">
        <v>20.63</v>
      </c>
      <c r="E133" s="19">
        <v>60</v>
      </c>
      <c r="F133" s="28">
        <v>0</v>
      </c>
      <c r="G133" s="18">
        <f t="shared" si="32"/>
        <v>0</v>
      </c>
      <c r="H133" s="18">
        <v>5.43</v>
      </c>
      <c r="I133" s="29">
        <f t="shared" si="33"/>
        <v>10.895294999999999</v>
      </c>
      <c r="J133" s="30">
        <f t="shared" si="34"/>
        <v>0</v>
      </c>
      <c r="K133" s="18">
        <f t="shared" si="35"/>
        <v>0</v>
      </c>
    </row>
    <row r="134" spans="1:11" x14ac:dyDescent="0.3">
      <c r="A134" s="16" t="s">
        <v>616</v>
      </c>
      <c r="B134" s="16" t="s">
        <v>617</v>
      </c>
      <c r="C134" s="16" t="s">
        <v>464</v>
      </c>
      <c r="D134" s="19">
        <v>20.81</v>
      </c>
      <c r="E134" s="19">
        <v>60</v>
      </c>
      <c r="F134" s="28">
        <v>0</v>
      </c>
      <c r="G134" s="18">
        <f t="shared" ref="G134" si="36">ROUNDUP(F134/E134,0)</f>
        <v>0</v>
      </c>
      <c r="H134" s="18">
        <v>6.56</v>
      </c>
      <c r="I134" s="29">
        <f t="shared" ref="I134" si="37">H134*$I$16</f>
        <v>13.16264</v>
      </c>
      <c r="J134" s="30">
        <f t="shared" ref="J134" si="38">I134*G134</f>
        <v>0</v>
      </c>
      <c r="K134" s="18">
        <f t="shared" ref="K134" si="39">G134*H134</f>
        <v>0</v>
      </c>
    </row>
    <row r="135" spans="1:11" x14ac:dyDescent="0.3">
      <c r="A135" s="16" t="s">
        <v>127</v>
      </c>
      <c r="B135" s="16" t="s">
        <v>128</v>
      </c>
      <c r="C135" s="16" t="s">
        <v>464</v>
      </c>
      <c r="D135" s="19">
        <v>20.25</v>
      </c>
      <c r="E135" s="19">
        <v>60</v>
      </c>
      <c r="F135" s="28">
        <v>0</v>
      </c>
      <c r="G135" s="18">
        <f t="shared" si="32"/>
        <v>0</v>
      </c>
      <c r="H135" s="18">
        <v>6</v>
      </c>
      <c r="I135" s="29">
        <f t="shared" si="33"/>
        <v>12.039</v>
      </c>
      <c r="J135" s="30">
        <f t="shared" si="34"/>
        <v>0</v>
      </c>
      <c r="K135" s="18">
        <f t="shared" si="35"/>
        <v>0</v>
      </c>
    </row>
    <row r="136" spans="1:11" x14ac:dyDescent="0.3">
      <c r="A136" s="16" t="s">
        <v>60</v>
      </c>
      <c r="B136" s="16" t="s">
        <v>274</v>
      </c>
      <c r="C136" s="16" t="s">
        <v>464</v>
      </c>
      <c r="D136" s="19">
        <v>24</v>
      </c>
      <c r="E136" s="19">
        <v>60</v>
      </c>
      <c r="F136" s="28">
        <v>0</v>
      </c>
      <c r="G136" s="18">
        <f t="shared" si="32"/>
        <v>0</v>
      </c>
      <c r="H136" s="18">
        <v>7.5</v>
      </c>
      <c r="I136" s="29">
        <f t="shared" si="33"/>
        <v>15.04875</v>
      </c>
      <c r="J136" s="30">
        <f t="shared" si="34"/>
        <v>0</v>
      </c>
      <c r="K136" s="18">
        <f t="shared" si="35"/>
        <v>0</v>
      </c>
    </row>
    <row r="137" spans="1:11" x14ac:dyDescent="0.3">
      <c r="A137" s="16" t="s">
        <v>536</v>
      </c>
      <c r="B137" s="16" t="s">
        <v>579</v>
      </c>
      <c r="C137" s="16" t="s">
        <v>464</v>
      </c>
      <c r="D137" s="19">
        <v>26.63</v>
      </c>
      <c r="E137" s="19">
        <v>60</v>
      </c>
      <c r="F137" s="28">
        <v>0</v>
      </c>
      <c r="G137" s="18">
        <f t="shared" si="32"/>
        <v>0</v>
      </c>
      <c r="H137" s="18">
        <v>7.5</v>
      </c>
      <c r="I137" s="29">
        <f t="shared" si="33"/>
        <v>15.04875</v>
      </c>
      <c r="J137" s="30">
        <f t="shared" si="34"/>
        <v>0</v>
      </c>
      <c r="K137" s="18">
        <f t="shared" si="35"/>
        <v>0</v>
      </c>
    </row>
    <row r="138" spans="1:11" x14ac:dyDescent="0.3">
      <c r="A138" s="16" t="s">
        <v>130</v>
      </c>
      <c r="B138" s="16" t="s">
        <v>131</v>
      </c>
      <c r="C138" s="16" t="s">
        <v>464</v>
      </c>
      <c r="D138" s="19">
        <v>23.81</v>
      </c>
      <c r="E138" s="19">
        <v>60</v>
      </c>
      <c r="F138" s="28">
        <v>0</v>
      </c>
      <c r="G138" s="18">
        <f t="shared" si="32"/>
        <v>0</v>
      </c>
      <c r="H138" s="18">
        <v>4.6900000000000004</v>
      </c>
      <c r="I138" s="29">
        <f t="shared" si="33"/>
        <v>9.4104850000000013</v>
      </c>
      <c r="J138" s="30">
        <f t="shared" si="34"/>
        <v>0</v>
      </c>
      <c r="K138" s="18">
        <f t="shared" si="35"/>
        <v>0</v>
      </c>
    </row>
    <row r="139" spans="1:11" x14ac:dyDescent="0.3">
      <c r="A139" s="16" t="s">
        <v>618</v>
      </c>
      <c r="B139" s="16" t="s">
        <v>619</v>
      </c>
      <c r="C139" s="16" t="s">
        <v>464</v>
      </c>
      <c r="D139" s="19">
        <v>23.81</v>
      </c>
      <c r="E139" s="19">
        <v>60</v>
      </c>
      <c r="F139" s="28">
        <v>0</v>
      </c>
      <c r="G139" s="18">
        <f t="shared" ref="G139" si="40">ROUNDUP(F139/E139,0)</f>
        <v>0</v>
      </c>
      <c r="H139" s="18">
        <v>4.68</v>
      </c>
      <c r="I139" s="29">
        <f t="shared" ref="I139" si="41">H139*$I$16</f>
        <v>9.3904199999999989</v>
      </c>
      <c r="J139" s="30">
        <f t="shared" ref="J139" si="42">I139*G139</f>
        <v>0</v>
      </c>
      <c r="K139" s="18">
        <f t="shared" ref="K139" si="43">G139*H139</f>
        <v>0</v>
      </c>
    </row>
    <row r="140" spans="1:11" x14ac:dyDescent="0.3">
      <c r="A140" s="16" t="s">
        <v>347</v>
      </c>
      <c r="B140" s="16" t="s">
        <v>370</v>
      </c>
      <c r="C140" s="16" t="s">
        <v>464</v>
      </c>
      <c r="D140" s="19">
        <v>20.89</v>
      </c>
      <c r="E140" s="19">
        <v>60</v>
      </c>
      <c r="F140" s="28">
        <v>0</v>
      </c>
      <c r="G140" s="18">
        <f t="shared" si="32"/>
        <v>0</v>
      </c>
      <c r="H140" s="18">
        <v>5.28</v>
      </c>
      <c r="I140" s="29">
        <f t="shared" si="33"/>
        <v>10.59432</v>
      </c>
      <c r="J140" s="30">
        <f t="shared" si="34"/>
        <v>0</v>
      </c>
      <c r="K140" s="18">
        <f t="shared" si="35"/>
        <v>0</v>
      </c>
    </row>
    <row r="141" spans="1:11" ht="33.75" x14ac:dyDescent="0.5">
      <c r="A141" s="56" t="s">
        <v>593</v>
      </c>
      <c r="B141" s="57"/>
      <c r="C141" s="57"/>
      <c r="D141" s="57"/>
      <c r="E141" s="57"/>
      <c r="F141" s="57"/>
      <c r="G141" s="57"/>
      <c r="H141" s="57"/>
      <c r="I141" s="57"/>
      <c r="J141" s="57"/>
      <c r="K141" s="58"/>
    </row>
    <row r="142" spans="1:11" x14ac:dyDescent="0.3">
      <c r="A142" s="16" t="s">
        <v>426</v>
      </c>
      <c r="B142" s="16" t="s">
        <v>263</v>
      </c>
      <c r="C142" s="16" t="s">
        <v>516</v>
      </c>
      <c r="D142" s="19">
        <v>21.47</v>
      </c>
      <c r="E142" s="19">
        <v>60</v>
      </c>
      <c r="F142" s="28">
        <v>0</v>
      </c>
      <c r="G142" s="18">
        <f t="shared" ref="G142:G156" si="44">ROUNDUP(F142/E142,0)</f>
        <v>0</v>
      </c>
      <c r="H142" s="18">
        <v>8</v>
      </c>
      <c r="I142" s="29">
        <f t="shared" ref="I142:I156" si="45">H142*$I$16</f>
        <v>16.052</v>
      </c>
      <c r="J142" s="30">
        <f t="shared" ref="J142:J156" si="46">I142*G142</f>
        <v>0</v>
      </c>
      <c r="K142" s="18">
        <f t="shared" ref="K142:K156" si="47">G142*H142</f>
        <v>0</v>
      </c>
    </row>
    <row r="143" spans="1:11" x14ac:dyDescent="0.3">
      <c r="A143" s="16" t="s">
        <v>427</v>
      </c>
      <c r="B143" s="16" t="s">
        <v>429</v>
      </c>
      <c r="C143" s="16" t="s">
        <v>516</v>
      </c>
      <c r="D143" s="19">
        <v>20.48</v>
      </c>
      <c r="E143" s="19">
        <v>60</v>
      </c>
      <c r="F143" s="28">
        <v>0</v>
      </c>
      <c r="G143" s="18">
        <f t="shared" si="44"/>
        <v>0</v>
      </c>
      <c r="H143" s="18">
        <v>8</v>
      </c>
      <c r="I143" s="29">
        <f t="shared" si="45"/>
        <v>16.052</v>
      </c>
      <c r="J143" s="30">
        <f t="shared" si="46"/>
        <v>0</v>
      </c>
      <c r="K143" s="18">
        <f t="shared" si="47"/>
        <v>0</v>
      </c>
    </row>
    <row r="144" spans="1:11" x14ac:dyDescent="0.3">
      <c r="A144" s="16" t="s">
        <v>428</v>
      </c>
      <c r="B144" s="16" t="s">
        <v>430</v>
      </c>
      <c r="C144" s="16" t="s">
        <v>516</v>
      </c>
      <c r="D144" s="19">
        <v>20.8</v>
      </c>
      <c r="E144" s="19">
        <v>60</v>
      </c>
      <c r="F144" s="28">
        <v>0</v>
      </c>
      <c r="G144" s="18">
        <f t="shared" si="44"/>
        <v>0</v>
      </c>
      <c r="H144" s="18">
        <v>5.44</v>
      </c>
      <c r="I144" s="29">
        <f t="shared" si="45"/>
        <v>10.91536</v>
      </c>
      <c r="J144" s="30">
        <f t="shared" si="46"/>
        <v>0</v>
      </c>
      <c r="K144" s="18">
        <f t="shared" si="47"/>
        <v>0</v>
      </c>
    </row>
    <row r="145" spans="1:11" x14ac:dyDescent="0.3">
      <c r="A145" s="16" t="s">
        <v>61</v>
      </c>
      <c r="B145" s="16" t="s">
        <v>82</v>
      </c>
      <c r="C145" s="16" t="s">
        <v>516</v>
      </c>
      <c r="D145" s="19">
        <v>23</v>
      </c>
      <c r="E145" s="19">
        <v>64</v>
      </c>
      <c r="F145" s="28">
        <v>0</v>
      </c>
      <c r="G145" s="18">
        <f t="shared" si="44"/>
        <v>0</v>
      </c>
      <c r="H145" s="18">
        <v>6.88</v>
      </c>
      <c r="I145" s="29">
        <f t="shared" si="45"/>
        <v>13.80472</v>
      </c>
      <c r="J145" s="30">
        <f t="shared" si="46"/>
        <v>0</v>
      </c>
      <c r="K145" s="18">
        <f t="shared" si="47"/>
        <v>0</v>
      </c>
    </row>
    <row r="146" spans="1:11" x14ac:dyDescent="0.3">
      <c r="A146" s="23" t="s">
        <v>62</v>
      </c>
      <c r="B146" s="16" t="s">
        <v>275</v>
      </c>
      <c r="C146" s="16" t="s">
        <v>516</v>
      </c>
      <c r="D146" s="19">
        <v>20</v>
      </c>
      <c r="E146" s="19">
        <v>64</v>
      </c>
      <c r="F146" s="28">
        <v>0</v>
      </c>
      <c r="G146" s="18">
        <f t="shared" si="44"/>
        <v>0</v>
      </c>
      <c r="H146" s="18">
        <v>8</v>
      </c>
      <c r="I146" s="29">
        <f t="shared" si="45"/>
        <v>16.052</v>
      </c>
      <c r="J146" s="30">
        <f t="shared" si="46"/>
        <v>0</v>
      </c>
      <c r="K146" s="18">
        <f t="shared" si="47"/>
        <v>0</v>
      </c>
    </row>
    <row r="147" spans="1:11" x14ac:dyDescent="0.3">
      <c r="A147" s="23" t="s">
        <v>474</v>
      </c>
      <c r="B147" s="16" t="s">
        <v>275</v>
      </c>
      <c r="C147" s="16" t="s">
        <v>516</v>
      </c>
      <c r="D147" s="19">
        <v>20</v>
      </c>
      <c r="E147" s="19">
        <v>64</v>
      </c>
      <c r="F147" s="28">
        <v>0</v>
      </c>
      <c r="G147" s="18">
        <f t="shared" si="44"/>
        <v>0</v>
      </c>
      <c r="H147" s="18">
        <v>8</v>
      </c>
      <c r="I147" s="29">
        <f t="shared" si="45"/>
        <v>16.052</v>
      </c>
      <c r="J147" s="30">
        <f t="shared" si="46"/>
        <v>0</v>
      </c>
      <c r="K147" s="18">
        <f t="shared" si="47"/>
        <v>0</v>
      </c>
    </row>
    <row r="148" spans="1:11" x14ac:dyDescent="0.3">
      <c r="A148" s="23" t="s">
        <v>63</v>
      </c>
      <c r="B148" s="16" t="s">
        <v>64</v>
      </c>
      <c r="C148" s="16" t="s">
        <v>516</v>
      </c>
      <c r="D148" s="19">
        <v>18.399999999999999</v>
      </c>
      <c r="E148" s="19">
        <v>64</v>
      </c>
      <c r="F148" s="28">
        <v>0</v>
      </c>
      <c r="G148" s="18">
        <f t="shared" si="44"/>
        <v>0</v>
      </c>
      <c r="H148" s="18">
        <v>6</v>
      </c>
      <c r="I148" s="29">
        <f t="shared" si="45"/>
        <v>12.039</v>
      </c>
      <c r="J148" s="30">
        <f t="shared" si="46"/>
        <v>0</v>
      </c>
      <c r="K148" s="18">
        <f t="shared" si="47"/>
        <v>0</v>
      </c>
    </row>
    <row r="149" spans="1:11" x14ac:dyDescent="0.3">
      <c r="A149" s="23" t="s">
        <v>134</v>
      </c>
      <c r="B149" s="16" t="s">
        <v>83</v>
      </c>
      <c r="C149" s="16" t="s">
        <v>516</v>
      </c>
      <c r="D149" s="19">
        <v>19</v>
      </c>
      <c r="E149" s="19">
        <v>64</v>
      </c>
      <c r="F149" s="28">
        <v>0</v>
      </c>
      <c r="G149" s="18">
        <f t="shared" si="44"/>
        <v>0</v>
      </c>
      <c r="H149" s="18">
        <v>6</v>
      </c>
      <c r="I149" s="29">
        <f t="shared" si="45"/>
        <v>12.039</v>
      </c>
      <c r="J149" s="30">
        <f t="shared" si="46"/>
        <v>0</v>
      </c>
      <c r="K149" s="18">
        <f t="shared" si="47"/>
        <v>0</v>
      </c>
    </row>
    <row r="150" spans="1:11" x14ac:dyDescent="0.3">
      <c r="A150" s="23" t="s">
        <v>348</v>
      </c>
      <c r="B150" s="16" t="s">
        <v>371</v>
      </c>
      <c r="C150" s="16" t="s">
        <v>516</v>
      </c>
      <c r="D150" s="19">
        <v>20.92</v>
      </c>
      <c r="E150" s="19">
        <v>64</v>
      </c>
      <c r="F150" s="28">
        <v>0</v>
      </c>
      <c r="G150" s="18">
        <f t="shared" si="44"/>
        <v>0</v>
      </c>
      <c r="H150" s="18">
        <v>6</v>
      </c>
      <c r="I150" s="29">
        <f t="shared" si="45"/>
        <v>12.039</v>
      </c>
      <c r="J150" s="30">
        <f t="shared" si="46"/>
        <v>0</v>
      </c>
      <c r="K150" s="18">
        <f t="shared" si="47"/>
        <v>0</v>
      </c>
    </row>
    <row r="151" spans="1:11" x14ac:dyDescent="0.3">
      <c r="A151" s="23" t="s">
        <v>65</v>
      </c>
      <c r="B151" s="16" t="s">
        <v>35</v>
      </c>
      <c r="C151" s="16" t="s">
        <v>516</v>
      </c>
      <c r="D151" s="19">
        <v>20.32</v>
      </c>
      <c r="E151" s="19">
        <v>64</v>
      </c>
      <c r="F151" s="28">
        <v>0</v>
      </c>
      <c r="G151" s="18">
        <f t="shared" si="44"/>
        <v>0</v>
      </c>
      <c r="H151" s="18">
        <v>6.31</v>
      </c>
      <c r="I151" s="29">
        <f t="shared" si="45"/>
        <v>12.661014999999999</v>
      </c>
      <c r="J151" s="30">
        <f t="shared" si="46"/>
        <v>0</v>
      </c>
      <c r="K151" s="18">
        <f t="shared" si="47"/>
        <v>0</v>
      </c>
    </row>
    <row r="152" spans="1:11" x14ac:dyDescent="0.3">
      <c r="A152" s="23" t="s">
        <v>132</v>
      </c>
      <c r="B152" s="16" t="s">
        <v>133</v>
      </c>
      <c r="C152" s="16" t="s">
        <v>516</v>
      </c>
      <c r="D152" s="19">
        <v>20.85</v>
      </c>
      <c r="E152" s="19">
        <v>64</v>
      </c>
      <c r="F152" s="28">
        <v>0</v>
      </c>
      <c r="G152" s="18">
        <f t="shared" si="44"/>
        <v>0</v>
      </c>
      <c r="H152" s="18">
        <v>6.44</v>
      </c>
      <c r="I152" s="29">
        <f t="shared" si="45"/>
        <v>12.921860000000001</v>
      </c>
      <c r="J152" s="30">
        <f t="shared" si="46"/>
        <v>0</v>
      </c>
      <c r="K152" s="18">
        <f t="shared" si="47"/>
        <v>0</v>
      </c>
    </row>
    <row r="153" spans="1:11" x14ac:dyDescent="0.3">
      <c r="A153" s="23" t="s">
        <v>493</v>
      </c>
      <c r="B153" s="16" t="s">
        <v>494</v>
      </c>
      <c r="C153" s="16" t="s">
        <v>516</v>
      </c>
      <c r="D153" s="19">
        <v>20.92</v>
      </c>
      <c r="E153" s="19">
        <v>64</v>
      </c>
      <c r="F153" s="28">
        <v>0</v>
      </c>
      <c r="G153" s="18">
        <f t="shared" si="44"/>
        <v>0</v>
      </c>
      <c r="H153" s="18">
        <v>6</v>
      </c>
      <c r="I153" s="29">
        <f t="shared" si="45"/>
        <v>12.039</v>
      </c>
      <c r="J153" s="30">
        <f t="shared" si="46"/>
        <v>0</v>
      </c>
      <c r="K153" s="18">
        <f t="shared" si="47"/>
        <v>0</v>
      </c>
    </row>
    <row r="154" spans="1:11" x14ac:dyDescent="0.3">
      <c r="A154" s="23" t="s">
        <v>135</v>
      </c>
      <c r="B154" s="16" t="s">
        <v>136</v>
      </c>
      <c r="C154" s="16" t="s">
        <v>516</v>
      </c>
      <c r="D154" s="19">
        <v>20</v>
      </c>
      <c r="E154" s="19">
        <v>64</v>
      </c>
      <c r="F154" s="28">
        <v>0</v>
      </c>
      <c r="G154" s="18">
        <f t="shared" si="44"/>
        <v>0</v>
      </c>
      <c r="H154" s="18">
        <v>6.8</v>
      </c>
      <c r="I154" s="29">
        <f t="shared" si="45"/>
        <v>13.6442</v>
      </c>
      <c r="J154" s="30">
        <f t="shared" si="46"/>
        <v>0</v>
      </c>
      <c r="K154" s="18">
        <f t="shared" si="47"/>
        <v>0</v>
      </c>
    </row>
    <row r="155" spans="1:11" x14ac:dyDescent="0.3">
      <c r="A155" s="16" t="s">
        <v>387</v>
      </c>
      <c r="B155" s="16" t="s">
        <v>386</v>
      </c>
      <c r="C155" s="16" t="s">
        <v>516</v>
      </c>
      <c r="D155" s="19">
        <v>20.48</v>
      </c>
      <c r="E155" s="19">
        <v>64</v>
      </c>
      <c r="F155" s="28">
        <v>0</v>
      </c>
      <c r="G155" s="18">
        <f t="shared" si="44"/>
        <v>0</v>
      </c>
      <c r="H155" s="18">
        <v>6.63</v>
      </c>
      <c r="I155" s="29">
        <f t="shared" si="45"/>
        <v>13.303094999999999</v>
      </c>
      <c r="J155" s="30">
        <f t="shared" si="46"/>
        <v>0</v>
      </c>
      <c r="K155" s="18">
        <f t="shared" si="47"/>
        <v>0</v>
      </c>
    </row>
    <row r="156" spans="1:11" ht="21" customHeight="1" x14ac:dyDescent="0.3">
      <c r="A156" s="23" t="s">
        <v>137</v>
      </c>
      <c r="B156" s="16" t="s">
        <v>138</v>
      </c>
      <c r="C156" s="16" t="s">
        <v>516</v>
      </c>
      <c r="D156" s="19">
        <v>23</v>
      </c>
      <c r="E156" s="19">
        <v>64</v>
      </c>
      <c r="F156" s="28">
        <v>0</v>
      </c>
      <c r="G156" s="18">
        <f t="shared" si="44"/>
        <v>0</v>
      </c>
      <c r="H156" s="18">
        <v>5</v>
      </c>
      <c r="I156" s="29">
        <f t="shared" si="45"/>
        <v>10.032499999999999</v>
      </c>
      <c r="J156" s="30">
        <f t="shared" si="46"/>
        <v>0</v>
      </c>
      <c r="K156" s="18">
        <f t="shared" si="47"/>
        <v>0</v>
      </c>
    </row>
    <row r="157" spans="1:11" ht="45.75" customHeight="1" x14ac:dyDescent="0.5">
      <c r="A157" s="56" t="s">
        <v>594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8"/>
    </row>
    <row r="158" spans="1:11" x14ac:dyDescent="0.3">
      <c r="A158" s="16" t="s">
        <v>506</v>
      </c>
      <c r="B158" s="16" t="s">
        <v>507</v>
      </c>
      <c r="C158" s="16" t="s">
        <v>467</v>
      </c>
      <c r="D158" s="19">
        <v>30.6</v>
      </c>
      <c r="E158" s="19">
        <v>48</v>
      </c>
      <c r="F158" s="28">
        <v>0</v>
      </c>
      <c r="G158" s="18">
        <f t="shared" ref="G158:G165" si="48">ROUNDUP(F158/E158,0)</f>
        <v>0</v>
      </c>
      <c r="H158" s="18">
        <v>6</v>
      </c>
      <c r="I158" s="29">
        <f t="shared" ref="I158:I165" si="49">H158*$I$16</f>
        <v>12.039</v>
      </c>
      <c r="J158" s="30">
        <f t="shared" ref="J158:J165" si="50">I158*G158</f>
        <v>0</v>
      </c>
      <c r="K158" s="18">
        <f t="shared" ref="K158:K165" si="51">G158*H158</f>
        <v>0</v>
      </c>
    </row>
    <row r="159" spans="1:11" x14ac:dyDescent="0.3">
      <c r="A159" s="16" t="s">
        <v>349</v>
      </c>
      <c r="B159" s="16" t="s">
        <v>372</v>
      </c>
      <c r="C159" s="16" t="s">
        <v>467</v>
      </c>
      <c r="D159" s="19">
        <v>29.4</v>
      </c>
      <c r="E159" s="19">
        <v>48</v>
      </c>
      <c r="F159" s="28">
        <v>0</v>
      </c>
      <c r="G159" s="18">
        <f t="shared" si="48"/>
        <v>0</v>
      </c>
      <c r="H159" s="18">
        <v>3.84</v>
      </c>
      <c r="I159" s="29">
        <f t="shared" si="49"/>
        <v>7.7049599999999998</v>
      </c>
      <c r="J159" s="30">
        <f t="shared" si="50"/>
        <v>0</v>
      </c>
      <c r="K159" s="18">
        <f t="shared" si="51"/>
        <v>0</v>
      </c>
    </row>
    <row r="160" spans="1:11" x14ac:dyDescent="0.3">
      <c r="A160" s="16" t="s">
        <v>388</v>
      </c>
      <c r="B160" s="16" t="s">
        <v>277</v>
      </c>
      <c r="C160" s="16" t="s">
        <v>467</v>
      </c>
      <c r="D160" s="19">
        <v>29.85</v>
      </c>
      <c r="E160" s="19">
        <v>48</v>
      </c>
      <c r="F160" s="28">
        <v>0</v>
      </c>
      <c r="G160" s="18">
        <f t="shared" si="48"/>
        <v>0</v>
      </c>
      <c r="H160" s="18">
        <v>6</v>
      </c>
      <c r="I160" s="29">
        <f t="shared" si="49"/>
        <v>12.039</v>
      </c>
      <c r="J160" s="30">
        <f t="shared" si="50"/>
        <v>0</v>
      </c>
      <c r="K160" s="18">
        <f t="shared" si="51"/>
        <v>0</v>
      </c>
    </row>
    <row r="161" spans="1:11" x14ac:dyDescent="0.3">
      <c r="A161" s="16" t="s">
        <v>443</v>
      </c>
      <c r="B161" s="16" t="s">
        <v>277</v>
      </c>
      <c r="C161" s="16" t="s">
        <v>467</v>
      </c>
      <c r="D161" s="19">
        <v>29.8</v>
      </c>
      <c r="E161" s="19">
        <v>48</v>
      </c>
      <c r="F161" s="28">
        <v>0</v>
      </c>
      <c r="G161" s="18">
        <f t="shared" si="48"/>
        <v>0</v>
      </c>
      <c r="H161" s="18">
        <v>6</v>
      </c>
      <c r="I161" s="29">
        <f t="shared" si="49"/>
        <v>12.039</v>
      </c>
      <c r="J161" s="30">
        <f t="shared" si="50"/>
        <v>0</v>
      </c>
      <c r="K161" s="18">
        <f t="shared" si="51"/>
        <v>0</v>
      </c>
    </row>
    <row r="162" spans="1:11" x14ac:dyDescent="0.3">
      <c r="A162" s="16" t="s">
        <v>389</v>
      </c>
      <c r="B162" s="16" t="s">
        <v>278</v>
      </c>
      <c r="C162" s="16" t="s">
        <v>467</v>
      </c>
      <c r="D162" s="19">
        <v>28.65</v>
      </c>
      <c r="E162" s="19">
        <v>48</v>
      </c>
      <c r="F162" s="28">
        <v>0</v>
      </c>
      <c r="G162" s="18">
        <f t="shared" si="48"/>
        <v>0</v>
      </c>
      <c r="H162" s="18">
        <v>3.88</v>
      </c>
      <c r="I162" s="29">
        <f t="shared" si="49"/>
        <v>7.7852199999999998</v>
      </c>
      <c r="J162" s="30">
        <f t="shared" si="50"/>
        <v>0</v>
      </c>
      <c r="K162" s="18">
        <f t="shared" si="51"/>
        <v>0</v>
      </c>
    </row>
    <row r="163" spans="1:11" x14ac:dyDescent="0.3">
      <c r="A163" s="16" t="s">
        <v>631</v>
      </c>
      <c r="B163" s="16" t="s">
        <v>632</v>
      </c>
      <c r="C163" s="16" t="s">
        <v>633</v>
      </c>
      <c r="D163" s="19">
        <v>22.5</v>
      </c>
      <c r="E163" s="19">
        <v>72</v>
      </c>
      <c r="F163" s="28"/>
      <c r="G163" s="18"/>
      <c r="H163" s="18">
        <v>7.47</v>
      </c>
      <c r="I163" s="29">
        <f t="shared" si="49"/>
        <v>14.988555</v>
      </c>
      <c r="J163" s="30">
        <f t="shared" ref="J163:J164" si="52">I163*G163</f>
        <v>0</v>
      </c>
      <c r="K163" s="18">
        <f t="shared" ref="K163:K164" si="53">G163*H163</f>
        <v>0</v>
      </c>
    </row>
    <row r="164" spans="1:11" x14ac:dyDescent="0.3">
      <c r="A164" s="16" t="s">
        <v>636</v>
      </c>
      <c r="B164" s="16" t="s">
        <v>637</v>
      </c>
      <c r="C164" s="16" t="s">
        <v>638</v>
      </c>
      <c r="D164" s="19">
        <v>21.38</v>
      </c>
      <c r="E164" s="19">
        <v>72</v>
      </c>
      <c r="F164" s="28"/>
      <c r="G164" s="18"/>
      <c r="H164" s="18">
        <v>4.5</v>
      </c>
      <c r="I164" s="29">
        <f t="shared" si="49"/>
        <v>9.0292499999999993</v>
      </c>
      <c r="J164" s="30">
        <f t="shared" si="52"/>
        <v>0</v>
      </c>
      <c r="K164" s="18">
        <f t="shared" si="53"/>
        <v>0</v>
      </c>
    </row>
    <row r="165" spans="1:11" x14ac:dyDescent="0.3">
      <c r="A165" s="23" t="s">
        <v>308</v>
      </c>
      <c r="B165" s="16" t="s">
        <v>309</v>
      </c>
      <c r="C165" s="16" t="s">
        <v>519</v>
      </c>
      <c r="D165" s="19">
        <v>22.27</v>
      </c>
      <c r="E165" s="19">
        <v>72</v>
      </c>
      <c r="F165" s="28">
        <v>0</v>
      </c>
      <c r="G165" s="18">
        <f t="shared" si="48"/>
        <v>0</v>
      </c>
      <c r="H165" s="18">
        <v>4.72</v>
      </c>
      <c r="I165" s="29">
        <f t="shared" si="49"/>
        <v>9.4706799999999998</v>
      </c>
      <c r="J165" s="30">
        <f t="shared" si="50"/>
        <v>0</v>
      </c>
      <c r="K165" s="18">
        <f t="shared" si="51"/>
        <v>0</v>
      </c>
    </row>
    <row r="166" spans="1:11" ht="45" customHeight="1" x14ac:dyDescent="0.5">
      <c r="A166" s="56" t="s">
        <v>595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8"/>
    </row>
    <row r="167" spans="1:11" x14ac:dyDescent="0.3">
      <c r="A167" s="16" t="s">
        <v>537</v>
      </c>
      <c r="B167" s="16" t="s">
        <v>576</v>
      </c>
      <c r="C167" s="16" t="s">
        <v>577</v>
      </c>
      <c r="D167" s="19">
        <v>22.5</v>
      </c>
      <c r="E167" s="19">
        <v>80</v>
      </c>
      <c r="F167" s="28">
        <v>0</v>
      </c>
      <c r="G167" s="18">
        <f>ROUNDUP(F167/E167,0)</f>
        <v>0</v>
      </c>
      <c r="H167" s="18">
        <v>10</v>
      </c>
      <c r="I167" s="29">
        <f>H167*$I$16</f>
        <v>20.064999999999998</v>
      </c>
      <c r="J167" s="30">
        <f>I167*G167</f>
        <v>0</v>
      </c>
      <c r="K167" s="18">
        <f>G167*H167</f>
        <v>0</v>
      </c>
    </row>
    <row r="168" spans="1:11" x14ac:dyDescent="0.3">
      <c r="A168" s="16" t="s">
        <v>538</v>
      </c>
      <c r="B168" s="16" t="s">
        <v>576</v>
      </c>
      <c r="C168" s="16" t="s">
        <v>577</v>
      </c>
      <c r="D168" s="19">
        <v>25</v>
      </c>
      <c r="E168" s="19">
        <v>80</v>
      </c>
      <c r="F168" s="28">
        <v>0</v>
      </c>
      <c r="G168" s="18">
        <f>ROUNDUP(F168/E168,0)</f>
        <v>0</v>
      </c>
      <c r="H168" s="18">
        <v>10</v>
      </c>
      <c r="I168" s="29">
        <f>H168*$I$16</f>
        <v>20.064999999999998</v>
      </c>
      <c r="J168" s="30">
        <f>I168*G168</f>
        <v>0</v>
      </c>
      <c r="K168" s="18">
        <f>G168*H168</f>
        <v>0</v>
      </c>
    </row>
    <row r="169" spans="1:11" x14ac:dyDescent="0.3">
      <c r="A169" s="16" t="s">
        <v>539</v>
      </c>
      <c r="B169" s="16" t="s">
        <v>578</v>
      </c>
      <c r="C169" s="16" t="s">
        <v>577</v>
      </c>
      <c r="D169" s="19">
        <v>23</v>
      </c>
      <c r="E169" s="19">
        <v>80</v>
      </c>
      <c r="F169" s="28">
        <v>0</v>
      </c>
      <c r="G169" s="18">
        <f>ROUNDUP(F169/E169,0)</f>
        <v>0</v>
      </c>
      <c r="H169" s="18">
        <v>8</v>
      </c>
      <c r="I169" s="29">
        <f>H169*$I$16</f>
        <v>16.052</v>
      </c>
      <c r="J169" s="30">
        <f>I169*G169</f>
        <v>0</v>
      </c>
      <c r="K169" s="18">
        <f>G169*H169</f>
        <v>0</v>
      </c>
    </row>
    <row r="170" spans="1:11" x14ac:dyDescent="0.3">
      <c r="A170" s="16" t="s">
        <v>540</v>
      </c>
      <c r="B170" s="16" t="s">
        <v>578</v>
      </c>
      <c r="C170" s="16" t="s">
        <v>577</v>
      </c>
      <c r="D170" s="19">
        <v>23</v>
      </c>
      <c r="E170" s="19">
        <v>80</v>
      </c>
      <c r="F170" s="28">
        <v>0</v>
      </c>
      <c r="G170" s="18">
        <f>ROUNDUP(F170/E170,0)</f>
        <v>0</v>
      </c>
      <c r="H170" s="18">
        <v>4</v>
      </c>
      <c r="I170" s="29">
        <f>H170*$I$16</f>
        <v>8.0259999999999998</v>
      </c>
      <c r="J170" s="30">
        <f>I170*G170</f>
        <v>0</v>
      </c>
      <c r="K170" s="18">
        <f>G170*H170</f>
        <v>0</v>
      </c>
    </row>
    <row r="171" spans="1:11" ht="33.75" x14ac:dyDescent="0.5">
      <c r="A171" s="56" t="s">
        <v>596</v>
      </c>
      <c r="B171" s="57"/>
      <c r="C171" s="57"/>
      <c r="D171" s="57"/>
      <c r="E171" s="57"/>
      <c r="F171" s="57"/>
      <c r="G171" s="57"/>
      <c r="H171" s="57"/>
      <c r="I171" s="57"/>
      <c r="J171" s="57"/>
      <c r="K171" s="58"/>
    </row>
    <row r="172" spans="1:11" x14ac:dyDescent="0.3">
      <c r="A172" s="16" t="s">
        <v>203</v>
      </c>
      <c r="B172" s="16" t="s">
        <v>204</v>
      </c>
      <c r="C172" s="16" t="s">
        <v>517</v>
      </c>
      <c r="D172" s="19">
        <v>29.4</v>
      </c>
      <c r="E172" s="19">
        <v>96</v>
      </c>
      <c r="F172" s="28">
        <v>0</v>
      </c>
      <c r="G172" s="18">
        <f t="shared" ref="G172:G208" si="54">ROUNDUP(F172/E172,0)</f>
        <v>0</v>
      </c>
      <c r="H172" s="18">
        <v>7.5</v>
      </c>
      <c r="I172" s="29">
        <f t="shared" ref="I172:I208" si="55">H172*$I$16</f>
        <v>15.04875</v>
      </c>
      <c r="J172" s="30">
        <f t="shared" ref="J172:J208" si="56">I172*G172</f>
        <v>0</v>
      </c>
      <c r="K172" s="18">
        <f t="shared" ref="K172:K208" si="57">G172*H172</f>
        <v>0</v>
      </c>
    </row>
    <row r="173" spans="1:11" x14ac:dyDescent="0.3">
      <c r="A173" s="16" t="s">
        <v>205</v>
      </c>
      <c r="B173" s="16" t="s">
        <v>206</v>
      </c>
      <c r="C173" s="16" t="s">
        <v>517</v>
      </c>
      <c r="D173" s="19">
        <v>29.4</v>
      </c>
      <c r="E173" s="19">
        <v>96</v>
      </c>
      <c r="F173" s="28">
        <v>0</v>
      </c>
      <c r="G173" s="18">
        <f t="shared" si="54"/>
        <v>0</v>
      </c>
      <c r="H173" s="18">
        <v>3.75</v>
      </c>
      <c r="I173" s="29">
        <f t="shared" si="55"/>
        <v>7.524375</v>
      </c>
      <c r="J173" s="30">
        <f t="shared" si="56"/>
        <v>0</v>
      </c>
      <c r="K173" s="18">
        <f t="shared" si="57"/>
        <v>0</v>
      </c>
    </row>
    <row r="174" spans="1:11" x14ac:dyDescent="0.3">
      <c r="A174" s="16" t="s">
        <v>207</v>
      </c>
      <c r="B174" s="16" t="s">
        <v>208</v>
      </c>
      <c r="C174" s="16" t="s">
        <v>517</v>
      </c>
      <c r="D174" s="19">
        <v>29.7</v>
      </c>
      <c r="E174" s="19">
        <v>96</v>
      </c>
      <c r="F174" s="28">
        <v>0</v>
      </c>
      <c r="G174" s="18">
        <f t="shared" si="54"/>
        <v>0</v>
      </c>
      <c r="H174" s="18">
        <v>6</v>
      </c>
      <c r="I174" s="29">
        <f t="shared" si="55"/>
        <v>12.039</v>
      </c>
      <c r="J174" s="30">
        <f t="shared" si="56"/>
        <v>0</v>
      </c>
      <c r="K174" s="18">
        <f t="shared" si="57"/>
        <v>0</v>
      </c>
    </row>
    <row r="175" spans="1:11" x14ac:dyDescent="0.3">
      <c r="A175" s="16" t="s">
        <v>212</v>
      </c>
      <c r="B175" s="16" t="s">
        <v>208</v>
      </c>
      <c r="C175" s="16" t="s">
        <v>517</v>
      </c>
      <c r="D175" s="19">
        <v>29.7</v>
      </c>
      <c r="E175" s="19">
        <v>96</v>
      </c>
      <c r="F175" s="28">
        <v>0</v>
      </c>
      <c r="G175" s="18">
        <f t="shared" si="54"/>
        <v>0</v>
      </c>
      <c r="H175" s="18">
        <v>3</v>
      </c>
      <c r="I175" s="29">
        <f t="shared" si="55"/>
        <v>6.0194999999999999</v>
      </c>
      <c r="J175" s="30">
        <f t="shared" si="56"/>
        <v>0</v>
      </c>
      <c r="K175" s="18">
        <f t="shared" si="57"/>
        <v>0</v>
      </c>
    </row>
    <row r="176" spans="1:11" x14ac:dyDescent="0.3">
      <c r="A176" s="16" t="s">
        <v>213</v>
      </c>
      <c r="B176" s="16" t="s">
        <v>214</v>
      </c>
      <c r="C176" s="16" t="s">
        <v>517</v>
      </c>
      <c r="D176" s="19">
        <v>29.7</v>
      </c>
      <c r="E176" s="19">
        <v>96</v>
      </c>
      <c r="F176" s="28">
        <v>0</v>
      </c>
      <c r="G176" s="18">
        <f t="shared" si="54"/>
        <v>0</v>
      </c>
      <c r="H176" s="18">
        <v>6</v>
      </c>
      <c r="I176" s="29">
        <f t="shared" si="55"/>
        <v>12.039</v>
      </c>
      <c r="J176" s="30">
        <f t="shared" si="56"/>
        <v>0</v>
      </c>
      <c r="K176" s="18">
        <f t="shared" si="57"/>
        <v>0</v>
      </c>
    </row>
    <row r="177" spans="1:11" x14ac:dyDescent="0.3">
      <c r="A177" s="16" t="s">
        <v>215</v>
      </c>
      <c r="B177" s="16" t="s">
        <v>214</v>
      </c>
      <c r="C177" s="16" t="s">
        <v>517</v>
      </c>
      <c r="D177" s="19">
        <v>29.7</v>
      </c>
      <c r="E177" s="19">
        <v>96</v>
      </c>
      <c r="F177" s="28">
        <v>0</v>
      </c>
      <c r="G177" s="18">
        <f t="shared" si="54"/>
        <v>0</v>
      </c>
      <c r="H177" s="18">
        <v>3</v>
      </c>
      <c r="I177" s="29">
        <f t="shared" si="55"/>
        <v>6.0194999999999999</v>
      </c>
      <c r="J177" s="30">
        <f t="shared" si="56"/>
        <v>0</v>
      </c>
      <c r="K177" s="18">
        <f t="shared" si="57"/>
        <v>0</v>
      </c>
    </row>
    <row r="178" spans="1:11" x14ac:dyDescent="0.3">
      <c r="A178" s="16" t="s">
        <v>351</v>
      </c>
      <c r="B178" s="16" t="s">
        <v>374</v>
      </c>
      <c r="C178" s="16" t="s">
        <v>517</v>
      </c>
      <c r="D178" s="19">
        <v>29.7</v>
      </c>
      <c r="E178" s="19">
        <v>96</v>
      </c>
      <c r="F178" s="28">
        <v>0</v>
      </c>
      <c r="G178" s="18">
        <f t="shared" si="54"/>
        <v>0</v>
      </c>
      <c r="H178" s="18">
        <v>5.0999999999999996</v>
      </c>
      <c r="I178" s="29">
        <f t="shared" si="55"/>
        <v>10.233149999999998</v>
      </c>
      <c r="J178" s="30">
        <f t="shared" si="56"/>
        <v>0</v>
      </c>
      <c r="K178" s="18">
        <f t="shared" si="57"/>
        <v>0</v>
      </c>
    </row>
    <row r="179" spans="1:11" x14ac:dyDescent="0.3">
      <c r="A179" s="16" t="s">
        <v>322</v>
      </c>
      <c r="B179" s="16" t="s">
        <v>323</v>
      </c>
      <c r="C179" s="16" t="s">
        <v>517</v>
      </c>
      <c r="D179" s="19">
        <v>29.4</v>
      </c>
      <c r="E179" s="19">
        <v>96</v>
      </c>
      <c r="F179" s="28">
        <v>0</v>
      </c>
      <c r="G179" s="18">
        <f t="shared" si="54"/>
        <v>0</v>
      </c>
      <c r="H179" s="18">
        <v>2.54</v>
      </c>
      <c r="I179" s="29">
        <f t="shared" si="55"/>
        <v>5.0965100000000003</v>
      </c>
      <c r="J179" s="30">
        <f t="shared" si="56"/>
        <v>0</v>
      </c>
      <c r="K179" s="18">
        <f t="shared" si="57"/>
        <v>0</v>
      </c>
    </row>
    <row r="180" spans="1:11" x14ac:dyDescent="0.3">
      <c r="A180" s="16" t="s">
        <v>545</v>
      </c>
      <c r="B180" s="16" t="s">
        <v>572</v>
      </c>
      <c r="C180" s="16" t="s">
        <v>517</v>
      </c>
      <c r="D180" s="19">
        <v>30</v>
      </c>
      <c r="E180" s="19">
        <v>96</v>
      </c>
      <c r="F180" s="28">
        <v>0</v>
      </c>
      <c r="G180" s="18">
        <f t="shared" si="54"/>
        <v>0</v>
      </c>
      <c r="H180" s="18">
        <v>12</v>
      </c>
      <c r="I180" s="29">
        <f t="shared" si="55"/>
        <v>24.077999999999999</v>
      </c>
      <c r="J180" s="30">
        <f t="shared" si="56"/>
        <v>0</v>
      </c>
      <c r="K180" s="18">
        <f t="shared" si="57"/>
        <v>0</v>
      </c>
    </row>
    <row r="181" spans="1:11" x14ac:dyDescent="0.3">
      <c r="A181" s="16" t="s">
        <v>546</v>
      </c>
      <c r="B181" s="16" t="s">
        <v>571</v>
      </c>
      <c r="C181" s="16" t="s">
        <v>517</v>
      </c>
      <c r="D181" s="19">
        <v>30</v>
      </c>
      <c r="E181" s="19">
        <v>96</v>
      </c>
      <c r="F181" s="28">
        <v>0</v>
      </c>
      <c r="G181" s="18">
        <f t="shared" si="54"/>
        <v>0</v>
      </c>
      <c r="H181" s="18">
        <v>9</v>
      </c>
      <c r="I181" s="29">
        <f t="shared" si="55"/>
        <v>18.058499999999999</v>
      </c>
      <c r="J181" s="30">
        <f t="shared" si="56"/>
        <v>0</v>
      </c>
      <c r="K181" s="18">
        <f t="shared" si="57"/>
        <v>0</v>
      </c>
    </row>
    <row r="182" spans="1:11" x14ac:dyDescent="0.3">
      <c r="A182" s="16" t="s">
        <v>477</v>
      </c>
      <c r="B182" s="16" t="s">
        <v>232</v>
      </c>
      <c r="C182" s="16" t="s">
        <v>517</v>
      </c>
      <c r="D182" s="19">
        <v>30</v>
      </c>
      <c r="E182" s="19">
        <v>96</v>
      </c>
      <c r="F182" s="28">
        <v>0</v>
      </c>
      <c r="G182" s="18">
        <f t="shared" si="54"/>
        <v>0</v>
      </c>
      <c r="H182" s="18">
        <v>12</v>
      </c>
      <c r="I182" s="29">
        <f t="shared" si="55"/>
        <v>24.077999999999999</v>
      </c>
      <c r="J182" s="30">
        <f t="shared" si="56"/>
        <v>0</v>
      </c>
      <c r="K182" s="18">
        <f t="shared" si="57"/>
        <v>0</v>
      </c>
    </row>
    <row r="183" spans="1:11" x14ac:dyDescent="0.3">
      <c r="A183" s="16" t="s">
        <v>233</v>
      </c>
      <c r="B183" s="16" t="s">
        <v>29</v>
      </c>
      <c r="C183" s="16" t="s">
        <v>517</v>
      </c>
      <c r="D183" s="19">
        <v>30</v>
      </c>
      <c r="E183" s="19">
        <v>96</v>
      </c>
      <c r="F183" s="28">
        <v>0</v>
      </c>
      <c r="G183" s="18">
        <f t="shared" si="54"/>
        <v>0</v>
      </c>
      <c r="H183" s="18">
        <v>6</v>
      </c>
      <c r="I183" s="29">
        <f t="shared" si="55"/>
        <v>12.039</v>
      </c>
      <c r="J183" s="30">
        <f t="shared" si="56"/>
        <v>0</v>
      </c>
      <c r="K183" s="18">
        <f t="shared" si="57"/>
        <v>0</v>
      </c>
    </row>
    <row r="184" spans="1:11" x14ac:dyDescent="0.3">
      <c r="A184" s="16" t="s">
        <v>478</v>
      </c>
      <c r="B184" s="16" t="s">
        <v>75</v>
      </c>
      <c r="C184" s="16" t="s">
        <v>517</v>
      </c>
      <c r="D184" s="19">
        <v>30</v>
      </c>
      <c r="E184" s="19">
        <v>96</v>
      </c>
      <c r="F184" s="28">
        <v>0</v>
      </c>
      <c r="G184" s="18">
        <f t="shared" si="54"/>
        <v>0</v>
      </c>
      <c r="H184" s="18">
        <v>9.94</v>
      </c>
      <c r="I184" s="29">
        <f t="shared" si="55"/>
        <v>19.944609999999997</v>
      </c>
      <c r="J184" s="30">
        <f t="shared" si="56"/>
        <v>0</v>
      </c>
      <c r="K184" s="18">
        <f t="shared" si="57"/>
        <v>0</v>
      </c>
    </row>
    <row r="185" spans="1:11" x14ac:dyDescent="0.3">
      <c r="A185" s="16" t="s">
        <v>324</v>
      </c>
      <c r="B185" s="16" t="s">
        <v>325</v>
      </c>
      <c r="C185" s="16" t="s">
        <v>517</v>
      </c>
      <c r="D185" s="19">
        <v>26.1</v>
      </c>
      <c r="E185" s="19">
        <v>96</v>
      </c>
      <c r="F185" s="28">
        <v>0</v>
      </c>
      <c r="G185" s="18">
        <f t="shared" si="54"/>
        <v>0</v>
      </c>
      <c r="H185" s="18">
        <v>9</v>
      </c>
      <c r="I185" s="29">
        <f t="shared" si="55"/>
        <v>18.058499999999999</v>
      </c>
      <c r="J185" s="30">
        <f t="shared" si="56"/>
        <v>0</v>
      </c>
      <c r="K185" s="18">
        <f t="shared" si="57"/>
        <v>0</v>
      </c>
    </row>
    <row r="186" spans="1:11" x14ac:dyDescent="0.3">
      <c r="A186" s="16" t="s">
        <v>242</v>
      </c>
      <c r="B186" s="16" t="s">
        <v>234</v>
      </c>
      <c r="C186" s="16" t="s">
        <v>517</v>
      </c>
      <c r="D186" s="19">
        <v>30</v>
      </c>
      <c r="E186" s="19">
        <v>96</v>
      </c>
      <c r="F186" s="28">
        <v>0</v>
      </c>
      <c r="G186" s="18">
        <f t="shared" si="54"/>
        <v>0</v>
      </c>
      <c r="H186" s="18">
        <v>12</v>
      </c>
      <c r="I186" s="29">
        <f t="shared" si="55"/>
        <v>24.077999999999999</v>
      </c>
      <c r="J186" s="30">
        <f t="shared" si="56"/>
        <v>0</v>
      </c>
      <c r="K186" s="18">
        <f t="shared" si="57"/>
        <v>0</v>
      </c>
    </row>
    <row r="187" spans="1:11" x14ac:dyDescent="0.3">
      <c r="A187" s="16" t="s">
        <v>240</v>
      </c>
      <c r="B187" s="16" t="s">
        <v>241</v>
      </c>
      <c r="C187" s="16" t="s">
        <v>517</v>
      </c>
      <c r="D187" s="19">
        <v>30</v>
      </c>
      <c r="E187" s="19">
        <v>96</v>
      </c>
      <c r="F187" s="28">
        <v>0</v>
      </c>
      <c r="G187" s="18">
        <f t="shared" si="54"/>
        <v>0</v>
      </c>
      <c r="H187" s="18">
        <v>6</v>
      </c>
      <c r="I187" s="29">
        <f t="shared" si="55"/>
        <v>12.039</v>
      </c>
      <c r="J187" s="30">
        <f t="shared" si="56"/>
        <v>0</v>
      </c>
      <c r="K187" s="18">
        <f t="shared" si="57"/>
        <v>0</v>
      </c>
    </row>
    <row r="188" spans="1:11" x14ac:dyDescent="0.3">
      <c r="A188" s="16" t="s">
        <v>326</v>
      </c>
      <c r="B188" s="16" t="s">
        <v>327</v>
      </c>
      <c r="C188" s="16" t="s">
        <v>517</v>
      </c>
      <c r="D188" s="19">
        <v>30</v>
      </c>
      <c r="E188" s="19">
        <v>96</v>
      </c>
      <c r="F188" s="28">
        <v>0</v>
      </c>
      <c r="G188" s="18">
        <f t="shared" si="54"/>
        <v>0</v>
      </c>
      <c r="H188" s="18">
        <v>9.9600000000000009</v>
      </c>
      <c r="I188" s="29">
        <f t="shared" si="55"/>
        <v>19.984740000000002</v>
      </c>
      <c r="J188" s="30">
        <f t="shared" si="56"/>
        <v>0</v>
      </c>
      <c r="K188" s="18">
        <f t="shared" si="57"/>
        <v>0</v>
      </c>
    </row>
    <row r="189" spans="1:11" x14ac:dyDescent="0.3">
      <c r="A189" s="16" t="s">
        <v>235</v>
      </c>
      <c r="B189" s="16" t="s">
        <v>236</v>
      </c>
      <c r="C189" s="16" t="s">
        <v>517</v>
      </c>
      <c r="D189" s="19">
        <v>30</v>
      </c>
      <c r="E189" s="19">
        <v>96</v>
      </c>
      <c r="F189" s="28">
        <v>0</v>
      </c>
      <c r="G189" s="18">
        <f t="shared" si="54"/>
        <v>0</v>
      </c>
      <c r="H189" s="18">
        <v>9</v>
      </c>
      <c r="I189" s="29">
        <f t="shared" si="55"/>
        <v>18.058499999999999</v>
      </c>
      <c r="J189" s="30">
        <f t="shared" si="56"/>
        <v>0</v>
      </c>
      <c r="K189" s="18">
        <f t="shared" si="57"/>
        <v>0</v>
      </c>
    </row>
    <row r="190" spans="1:11" x14ac:dyDescent="0.3">
      <c r="A190" s="16" t="s">
        <v>239</v>
      </c>
      <c r="B190" s="16" t="s">
        <v>236</v>
      </c>
      <c r="C190" s="16" t="s">
        <v>517</v>
      </c>
      <c r="D190" s="19">
        <v>30</v>
      </c>
      <c r="E190" s="19">
        <v>96</v>
      </c>
      <c r="F190" s="28">
        <v>0</v>
      </c>
      <c r="G190" s="18">
        <f t="shared" si="54"/>
        <v>0</v>
      </c>
      <c r="H190" s="18">
        <v>4.5</v>
      </c>
      <c r="I190" s="29">
        <f t="shared" si="55"/>
        <v>9.0292499999999993</v>
      </c>
      <c r="J190" s="30">
        <f t="shared" si="56"/>
        <v>0</v>
      </c>
      <c r="K190" s="18">
        <f t="shared" si="57"/>
        <v>0</v>
      </c>
    </row>
    <row r="191" spans="1:11" x14ac:dyDescent="0.3">
      <c r="A191" s="16" t="s">
        <v>244</v>
      </c>
      <c r="B191" s="16" t="s">
        <v>245</v>
      </c>
      <c r="C191" s="16" t="s">
        <v>517</v>
      </c>
      <c r="D191" s="19">
        <v>30</v>
      </c>
      <c r="E191" s="19">
        <v>96</v>
      </c>
      <c r="F191" s="28">
        <v>0</v>
      </c>
      <c r="G191" s="18">
        <f t="shared" si="54"/>
        <v>0</v>
      </c>
      <c r="H191" s="18">
        <v>9.6</v>
      </c>
      <c r="I191" s="29">
        <f t="shared" si="55"/>
        <v>19.2624</v>
      </c>
      <c r="J191" s="30">
        <f t="shared" si="56"/>
        <v>0</v>
      </c>
      <c r="K191" s="18">
        <f t="shared" si="57"/>
        <v>0</v>
      </c>
    </row>
    <row r="192" spans="1:11" x14ac:dyDescent="0.3">
      <c r="A192" s="16" t="s">
        <v>246</v>
      </c>
      <c r="B192" s="16" t="s">
        <v>245</v>
      </c>
      <c r="C192" s="16" t="s">
        <v>517</v>
      </c>
      <c r="D192" s="19">
        <v>30</v>
      </c>
      <c r="E192" s="19">
        <v>96</v>
      </c>
      <c r="F192" s="28">
        <v>0</v>
      </c>
      <c r="G192" s="18">
        <f t="shared" si="54"/>
        <v>0</v>
      </c>
      <c r="H192" s="18">
        <v>4.8</v>
      </c>
      <c r="I192" s="29">
        <f t="shared" si="55"/>
        <v>9.6311999999999998</v>
      </c>
      <c r="J192" s="30">
        <f t="shared" si="56"/>
        <v>0</v>
      </c>
      <c r="K192" s="18">
        <f t="shared" si="57"/>
        <v>0</v>
      </c>
    </row>
    <row r="193" spans="1:11" x14ac:dyDescent="0.3">
      <c r="A193" s="16" t="s">
        <v>247</v>
      </c>
      <c r="B193" s="16" t="s">
        <v>248</v>
      </c>
      <c r="C193" s="16" t="s">
        <v>517</v>
      </c>
      <c r="D193" s="19">
        <v>30</v>
      </c>
      <c r="E193" s="19">
        <v>96</v>
      </c>
      <c r="F193" s="28">
        <v>0</v>
      </c>
      <c r="G193" s="18">
        <f t="shared" si="54"/>
        <v>0</v>
      </c>
      <c r="H193" s="18">
        <v>9.9</v>
      </c>
      <c r="I193" s="29">
        <f t="shared" si="55"/>
        <v>19.864350000000002</v>
      </c>
      <c r="J193" s="30">
        <f t="shared" si="56"/>
        <v>0</v>
      </c>
      <c r="K193" s="18">
        <f t="shared" si="57"/>
        <v>0</v>
      </c>
    </row>
    <row r="194" spans="1:11" x14ac:dyDescent="0.3">
      <c r="A194" s="16" t="s">
        <v>249</v>
      </c>
      <c r="B194" s="16" t="s">
        <v>250</v>
      </c>
      <c r="C194" s="16" t="s">
        <v>517</v>
      </c>
      <c r="D194" s="19">
        <v>31.2</v>
      </c>
      <c r="E194" s="19">
        <v>96</v>
      </c>
      <c r="F194" s="28">
        <v>0</v>
      </c>
      <c r="G194" s="18">
        <f t="shared" si="54"/>
        <v>0</v>
      </c>
      <c r="H194" s="18">
        <v>9.6199999999999992</v>
      </c>
      <c r="I194" s="29">
        <f t="shared" si="55"/>
        <v>19.302529999999997</v>
      </c>
      <c r="J194" s="30">
        <f t="shared" si="56"/>
        <v>0</v>
      </c>
      <c r="K194" s="18">
        <f t="shared" si="57"/>
        <v>0</v>
      </c>
    </row>
    <row r="195" spans="1:11" x14ac:dyDescent="0.3">
      <c r="A195" s="16" t="s">
        <v>497</v>
      </c>
      <c r="B195" s="16" t="s">
        <v>498</v>
      </c>
      <c r="C195" s="16" t="s">
        <v>517</v>
      </c>
      <c r="D195" s="19">
        <v>26.1</v>
      </c>
      <c r="E195" s="19">
        <v>96</v>
      </c>
      <c r="F195" s="28">
        <v>0</v>
      </c>
      <c r="G195" s="18">
        <f t="shared" si="54"/>
        <v>0</v>
      </c>
      <c r="H195" s="18">
        <v>9</v>
      </c>
      <c r="I195" s="29">
        <f t="shared" si="55"/>
        <v>18.058499999999999</v>
      </c>
      <c r="J195" s="30">
        <f t="shared" si="56"/>
        <v>0</v>
      </c>
      <c r="K195" s="18">
        <f t="shared" si="57"/>
        <v>0</v>
      </c>
    </row>
    <row r="196" spans="1:11" x14ac:dyDescent="0.3">
      <c r="A196" s="16" t="s">
        <v>77</v>
      </c>
      <c r="B196" s="16" t="s">
        <v>251</v>
      </c>
      <c r="C196" s="16" t="s">
        <v>517</v>
      </c>
      <c r="D196" s="19">
        <v>31.2</v>
      </c>
      <c r="E196" s="19">
        <v>96</v>
      </c>
      <c r="F196" s="28">
        <v>0</v>
      </c>
      <c r="G196" s="18">
        <f t="shared" si="54"/>
        <v>0</v>
      </c>
      <c r="H196" s="18">
        <v>1.8</v>
      </c>
      <c r="I196" s="29">
        <f t="shared" si="55"/>
        <v>3.6116999999999999</v>
      </c>
      <c r="J196" s="30">
        <f t="shared" si="56"/>
        <v>0</v>
      </c>
      <c r="K196" s="18">
        <f t="shared" si="57"/>
        <v>0</v>
      </c>
    </row>
    <row r="197" spans="1:11" x14ac:dyDescent="0.3">
      <c r="A197" s="16" t="s">
        <v>252</v>
      </c>
      <c r="B197" s="16" t="s">
        <v>39</v>
      </c>
      <c r="C197" s="16" t="s">
        <v>517</v>
      </c>
      <c r="D197" s="19">
        <v>30</v>
      </c>
      <c r="E197" s="19">
        <v>96</v>
      </c>
      <c r="F197" s="28">
        <v>0</v>
      </c>
      <c r="G197" s="18">
        <f t="shared" si="54"/>
        <v>0</v>
      </c>
      <c r="H197" s="18">
        <v>9</v>
      </c>
      <c r="I197" s="29">
        <f t="shared" si="55"/>
        <v>18.058499999999999</v>
      </c>
      <c r="J197" s="30">
        <f t="shared" si="56"/>
        <v>0</v>
      </c>
      <c r="K197" s="18">
        <f t="shared" si="57"/>
        <v>0</v>
      </c>
    </row>
    <row r="198" spans="1:11" x14ac:dyDescent="0.3">
      <c r="A198" s="16" t="s">
        <v>253</v>
      </c>
      <c r="B198" s="16" t="s">
        <v>29</v>
      </c>
      <c r="C198" s="16" t="s">
        <v>517</v>
      </c>
      <c r="D198" s="19">
        <v>30</v>
      </c>
      <c r="E198" s="19">
        <v>96</v>
      </c>
      <c r="F198" s="28">
        <v>0</v>
      </c>
      <c r="G198" s="18">
        <f t="shared" si="54"/>
        <v>0</v>
      </c>
      <c r="H198" s="18">
        <v>4.5</v>
      </c>
      <c r="I198" s="29">
        <f t="shared" si="55"/>
        <v>9.0292499999999993</v>
      </c>
      <c r="J198" s="30">
        <f t="shared" si="56"/>
        <v>0</v>
      </c>
      <c r="K198" s="18">
        <f t="shared" si="57"/>
        <v>0</v>
      </c>
    </row>
    <row r="199" spans="1:11" x14ac:dyDescent="0.3">
      <c r="A199" s="16" t="s">
        <v>254</v>
      </c>
      <c r="B199" s="16" t="s">
        <v>91</v>
      </c>
      <c r="C199" s="16" t="s">
        <v>517</v>
      </c>
      <c r="D199" s="19">
        <v>30</v>
      </c>
      <c r="E199" s="19">
        <v>96</v>
      </c>
      <c r="F199" s="28">
        <v>0</v>
      </c>
      <c r="G199" s="18">
        <f t="shared" si="54"/>
        <v>0</v>
      </c>
      <c r="H199" s="18">
        <v>9.6</v>
      </c>
      <c r="I199" s="29">
        <f t="shared" si="55"/>
        <v>19.2624</v>
      </c>
      <c r="J199" s="30">
        <f t="shared" si="56"/>
        <v>0</v>
      </c>
      <c r="K199" s="18">
        <f t="shared" si="57"/>
        <v>0</v>
      </c>
    </row>
    <row r="200" spans="1:11" x14ac:dyDescent="0.3">
      <c r="A200" s="16" t="s">
        <v>255</v>
      </c>
      <c r="B200" s="16" t="s">
        <v>91</v>
      </c>
      <c r="C200" s="16" t="s">
        <v>517</v>
      </c>
      <c r="D200" s="19">
        <v>30</v>
      </c>
      <c r="E200" s="19">
        <v>96</v>
      </c>
      <c r="F200" s="28">
        <v>0</v>
      </c>
      <c r="G200" s="18">
        <f t="shared" si="54"/>
        <v>0</v>
      </c>
      <c r="H200" s="18">
        <v>4.8</v>
      </c>
      <c r="I200" s="29">
        <f t="shared" si="55"/>
        <v>9.6311999999999998</v>
      </c>
      <c r="J200" s="30">
        <f t="shared" si="56"/>
        <v>0</v>
      </c>
      <c r="K200" s="18">
        <f t="shared" si="57"/>
        <v>0</v>
      </c>
    </row>
    <row r="201" spans="1:11" x14ac:dyDescent="0.3">
      <c r="A201" s="16" t="s">
        <v>256</v>
      </c>
      <c r="B201" s="16" t="s">
        <v>257</v>
      </c>
      <c r="C201" s="16" t="s">
        <v>517</v>
      </c>
      <c r="D201" s="19">
        <v>30</v>
      </c>
      <c r="E201" s="19">
        <v>96</v>
      </c>
      <c r="F201" s="28">
        <v>0</v>
      </c>
      <c r="G201" s="18">
        <f t="shared" si="54"/>
        <v>0</v>
      </c>
      <c r="H201" s="18">
        <v>9</v>
      </c>
      <c r="I201" s="29">
        <f t="shared" si="55"/>
        <v>18.058499999999999</v>
      </c>
      <c r="J201" s="30">
        <f t="shared" si="56"/>
        <v>0</v>
      </c>
      <c r="K201" s="18">
        <f t="shared" si="57"/>
        <v>0</v>
      </c>
    </row>
    <row r="202" spans="1:11" x14ac:dyDescent="0.3">
      <c r="A202" s="16" t="s">
        <v>258</v>
      </c>
      <c r="B202" s="16" t="s">
        <v>259</v>
      </c>
      <c r="C202" s="16" t="s">
        <v>517</v>
      </c>
      <c r="D202" s="19">
        <v>31.2</v>
      </c>
      <c r="E202" s="19">
        <v>96</v>
      </c>
      <c r="F202" s="28">
        <v>0</v>
      </c>
      <c r="G202" s="18">
        <f t="shared" si="54"/>
        <v>0</v>
      </c>
      <c r="H202" s="18">
        <v>9.6</v>
      </c>
      <c r="I202" s="29">
        <f t="shared" si="55"/>
        <v>19.2624</v>
      </c>
      <c r="J202" s="30">
        <f t="shared" si="56"/>
        <v>0</v>
      </c>
      <c r="K202" s="18">
        <f t="shared" si="57"/>
        <v>0</v>
      </c>
    </row>
    <row r="203" spans="1:11" x14ac:dyDescent="0.3">
      <c r="A203" s="16" t="s">
        <v>209</v>
      </c>
      <c r="B203" s="16" t="s">
        <v>208</v>
      </c>
      <c r="C203" s="16" t="s">
        <v>521</v>
      </c>
      <c r="D203" s="19">
        <v>29.7</v>
      </c>
      <c r="E203" s="19">
        <v>96</v>
      </c>
      <c r="F203" s="28">
        <v>0</v>
      </c>
      <c r="G203" s="18">
        <f t="shared" si="54"/>
        <v>0</v>
      </c>
      <c r="H203" s="18">
        <v>6</v>
      </c>
      <c r="I203" s="29">
        <f t="shared" si="55"/>
        <v>12.039</v>
      </c>
      <c r="J203" s="30">
        <f t="shared" si="56"/>
        <v>0</v>
      </c>
      <c r="K203" s="18">
        <f t="shared" si="57"/>
        <v>0</v>
      </c>
    </row>
    <row r="204" spans="1:11" x14ac:dyDescent="0.3">
      <c r="A204" s="16" t="s">
        <v>210</v>
      </c>
      <c r="B204" s="16" t="s">
        <v>211</v>
      </c>
      <c r="C204" s="16" t="s">
        <v>521</v>
      </c>
      <c r="D204" s="19">
        <v>29.7</v>
      </c>
      <c r="E204" s="19">
        <v>96</v>
      </c>
      <c r="F204" s="28">
        <v>0</v>
      </c>
      <c r="G204" s="18">
        <f t="shared" si="54"/>
        <v>0</v>
      </c>
      <c r="H204" s="18">
        <v>3</v>
      </c>
      <c r="I204" s="29">
        <f t="shared" si="55"/>
        <v>6.0194999999999999</v>
      </c>
      <c r="J204" s="30">
        <f t="shared" si="56"/>
        <v>0</v>
      </c>
      <c r="K204" s="18">
        <f t="shared" si="57"/>
        <v>0</v>
      </c>
    </row>
    <row r="205" spans="1:11" x14ac:dyDescent="0.3">
      <c r="A205" s="16" t="s">
        <v>216</v>
      </c>
      <c r="B205" s="16" t="s">
        <v>217</v>
      </c>
      <c r="C205" s="16" t="s">
        <v>521</v>
      </c>
      <c r="D205" s="19">
        <v>29.4</v>
      </c>
      <c r="E205" s="19">
        <v>96</v>
      </c>
      <c r="F205" s="28">
        <v>0</v>
      </c>
      <c r="G205" s="18">
        <f t="shared" si="54"/>
        <v>0</v>
      </c>
      <c r="H205" s="18">
        <v>5.0999999999999996</v>
      </c>
      <c r="I205" s="29">
        <f t="shared" si="55"/>
        <v>10.233149999999998</v>
      </c>
      <c r="J205" s="30">
        <f t="shared" si="56"/>
        <v>0</v>
      </c>
      <c r="K205" s="18">
        <f t="shared" si="57"/>
        <v>0</v>
      </c>
    </row>
    <row r="206" spans="1:11" x14ac:dyDescent="0.3">
      <c r="A206" s="16" t="s">
        <v>237</v>
      </c>
      <c r="B206" s="16" t="s">
        <v>236</v>
      </c>
      <c r="C206" s="16" t="s">
        <v>521</v>
      </c>
      <c r="D206" s="19">
        <v>30</v>
      </c>
      <c r="E206" s="19">
        <v>96</v>
      </c>
      <c r="F206" s="28">
        <v>0</v>
      </c>
      <c r="G206" s="18">
        <f t="shared" si="54"/>
        <v>0</v>
      </c>
      <c r="H206" s="18">
        <v>9</v>
      </c>
      <c r="I206" s="29">
        <f t="shared" si="55"/>
        <v>18.058499999999999</v>
      </c>
      <c r="J206" s="30">
        <f t="shared" si="56"/>
        <v>0</v>
      </c>
      <c r="K206" s="18">
        <f t="shared" si="57"/>
        <v>0</v>
      </c>
    </row>
    <row r="207" spans="1:11" x14ac:dyDescent="0.3">
      <c r="A207" s="16" t="s">
        <v>328</v>
      </c>
      <c r="B207" s="16" t="s">
        <v>248</v>
      </c>
      <c r="C207" s="16" t="s">
        <v>521</v>
      </c>
      <c r="D207" s="19">
        <v>30.18</v>
      </c>
      <c r="E207" s="19">
        <v>96</v>
      </c>
      <c r="F207" s="28">
        <v>0</v>
      </c>
      <c r="G207" s="18">
        <f t="shared" si="54"/>
        <v>0</v>
      </c>
      <c r="H207" s="18">
        <v>10.08</v>
      </c>
      <c r="I207" s="29">
        <f t="shared" si="55"/>
        <v>20.225519999999999</v>
      </c>
      <c r="J207" s="30">
        <f t="shared" si="56"/>
        <v>0</v>
      </c>
      <c r="K207" s="18">
        <f t="shared" si="57"/>
        <v>0</v>
      </c>
    </row>
    <row r="208" spans="1:11" x14ac:dyDescent="0.3">
      <c r="A208" s="16" t="s">
        <v>435</v>
      </c>
      <c r="B208" s="16" t="s">
        <v>436</v>
      </c>
      <c r="C208" s="16" t="s">
        <v>521</v>
      </c>
      <c r="D208" s="19">
        <v>30.3</v>
      </c>
      <c r="E208" s="19">
        <v>96</v>
      </c>
      <c r="F208" s="28">
        <v>0</v>
      </c>
      <c r="G208" s="18">
        <f t="shared" si="54"/>
        <v>0</v>
      </c>
      <c r="H208" s="18">
        <v>9</v>
      </c>
      <c r="I208" s="29">
        <f t="shared" si="55"/>
        <v>18.058499999999999</v>
      </c>
      <c r="J208" s="30">
        <f t="shared" si="56"/>
        <v>0</v>
      </c>
      <c r="K208" s="18">
        <f t="shared" si="57"/>
        <v>0</v>
      </c>
    </row>
    <row r="209" spans="1:11" ht="33.75" x14ac:dyDescent="0.5">
      <c r="A209" s="56" t="s">
        <v>597</v>
      </c>
      <c r="B209" s="57"/>
      <c r="C209" s="57"/>
      <c r="D209" s="57"/>
      <c r="E209" s="57"/>
      <c r="F209" s="57"/>
      <c r="G209" s="57"/>
      <c r="H209" s="57"/>
      <c r="I209" s="57"/>
      <c r="J209" s="57"/>
      <c r="K209" s="58"/>
    </row>
    <row r="210" spans="1:11" x14ac:dyDescent="0.3">
      <c r="A210" s="16" t="s">
        <v>218</v>
      </c>
      <c r="B210" s="16" t="s">
        <v>219</v>
      </c>
      <c r="C210" s="16" t="s">
        <v>469</v>
      </c>
      <c r="D210" s="19">
        <v>22.8</v>
      </c>
      <c r="E210" s="19">
        <v>96</v>
      </c>
      <c r="F210" s="28">
        <v>0</v>
      </c>
      <c r="G210" s="18">
        <f t="shared" ref="G210:G220" si="58">ROUNDUP(F210/E210,0)</f>
        <v>0</v>
      </c>
      <c r="H210" s="18">
        <v>6</v>
      </c>
      <c r="I210" s="29">
        <f t="shared" ref="I210:I221" si="59">H210*$I$16</f>
        <v>12.039</v>
      </c>
      <c r="J210" s="30">
        <f t="shared" ref="J210:J221" si="60">I210*G210</f>
        <v>0</v>
      </c>
      <c r="K210" s="18">
        <f t="shared" ref="K210:K221" si="61">G210*H210</f>
        <v>0</v>
      </c>
    </row>
    <row r="211" spans="1:11" x14ac:dyDescent="0.3">
      <c r="A211" s="16" t="s">
        <v>221</v>
      </c>
      <c r="B211" s="16" t="s">
        <v>222</v>
      </c>
      <c r="C211" s="16" t="s">
        <v>469</v>
      </c>
      <c r="D211" s="19">
        <v>22.8</v>
      </c>
      <c r="E211" s="19">
        <v>96</v>
      </c>
      <c r="F211" s="28">
        <v>0</v>
      </c>
      <c r="G211" s="18">
        <f t="shared" si="58"/>
        <v>0</v>
      </c>
      <c r="H211" s="18">
        <v>3</v>
      </c>
      <c r="I211" s="29">
        <f t="shared" si="59"/>
        <v>6.0194999999999999</v>
      </c>
      <c r="J211" s="30">
        <f t="shared" si="60"/>
        <v>0</v>
      </c>
      <c r="K211" s="18">
        <f t="shared" si="61"/>
        <v>0</v>
      </c>
    </row>
    <row r="212" spans="1:11" x14ac:dyDescent="0.3">
      <c r="A212" s="16" t="s">
        <v>223</v>
      </c>
      <c r="B212" s="16" t="s">
        <v>198</v>
      </c>
      <c r="C212" s="16" t="s">
        <v>469</v>
      </c>
      <c r="D212" s="19">
        <v>22.8</v>
      </c>
      <c r="E212" s="19">
        <v>96</v>
      </c>
      <c r="F212" s="28">
        <v>0</v>
      </c>
      <c r="G212" s="18">
        <f t="shared" si="58"/>
        <v>0</v>
      </c>
      <c r="H212" s="18">
        <v>4.2</v>
      </c>
      <c r="I212" s="29">
        <f t="shared" si="59"/>
        <v>8.4273000000000007</v>
      </c>
      <c r="J212" s="30">
        <f t="shared" si="60"/>
        <v>0</v>
      </c>
      <c r="K212" s="18">
        <f t="shared" si="61"/>
        <v>0</v>
      </c>
    </row>
    <row r="213" spans="1:11" x14ac:dyDescent="0.3">
      <c r="A213" s="16" t="s">
        <v>225</v>
      </c>
      <c r="B213" s="16" t="s">
        <v>198</v>
      </c>
      <c r="C213" s="16" t="s">
        <v>469</v>
      </c>
      <c r="D213" s="19">
        <v>22.8</v>
      </c>
      <c r="E213" s="19">
        <v>96</v>
      </c>
      <c r="F213" s="28">
        <v>0</v>
      </c>
      <c r="G213" s="18">
        <f t="shared" si="58"/>
        <v>0</v>
      </c>
      <c r="H213" s="18">
        <v>2.1</v>
      </c>
      <c r="I213" s="29">
        <f t="shared" si="59"/>
        <v>4.2136500000000003</v>
      </c>
      <c r="J213" s="30">
        <f t="shared" si="60"/>
        <v>0</v>
      </c>
      <c r="K213" s="18">
        <f t="shared" si="61"/>
        <v>0</v>
      </c>
    </row>
    <row r="214" spans="1:11" x14ac:dyDescent="0.3">
      <c r="A214" s="16" t="s">
        <v>227</v>
      </c>
      <c r="B214" s="16" t="s">
        <v>228</v>
      </c>
      <c r="C214" s="16" t="s">
        <v>469</v>
      </c>
      <c r="D214" s="19">
        <v>28.8</v>
      </c>
      <c r="E214" s="19">
        <v>96</v>
      </c>
      <c r="F214" s="28">
        <v>0</v>
      </c>
      <c r="G214" s="18">
        <f t="shared" si="58"/>
        <v>0</v>
      </c>
      <c r="H214" s="18">
        <v>12</v>
      </c>
      <c r="I214" s="29">
        <f t="shared" si="59"/>
        <v>24.077999999999999</v>
      </c>
      <c r="J214" s="30">
        <f t="shared" si="60"/>
        <v>0</v>
      </c>
      <c r="K214" s="18">
        <f t="shared" si="61"/>
        <v>0</v>
      </c>
    </row>
    <row r="215" spans="1:11" x14ac:dyDescent="0.3">
      <c r="A215" s="16" t="s">
        <v>409</v>
      </c>
      <c r="B215" s="16" t="s">
        <v>410</v>
      </c>
      <c r="C215" s="16" t="s">
        <v>469</v>
      </c>
      <c r="D215" s="19">
        <v>28.8</v>
      </c>
      <c r="E215" s="19">
        <v>96</v>
      </c>
      <c r="F215" s="28">
        <v>0</v>
      </c>
      <c r="G215" s="18">
        <f t="shared" si="58"/>
        <v>0</v>
      </c>
      <c r="H215" s="18">
        <v>12</v>
      </c>
      <c r="I215" s="29">
        <f t="shared" si="59"/>
        <v>24.077999999999999</v>
      </c>
      <c r="J215" s="30">
        <f t="shared" si="60"/>
        <v>0</v>
      </c>
      <c r="K215" s="18">
        <f t="shared" si="61"/>
        <v>0</v>
      </c>
    </row>
    <row r="216" spans="1:11" x14ac:dyDescent="0.3">
      <c r="A216" s="16" t="s">
        <v>352</v>
      </c>
      <c r="B216" s="16" t="s">
        <v>375</v>
      </c>
      <c r="C216" s="16" t="s">
        <v>469</v>
      </c>
      <c r="D216" s="19">
        <v>21.36</v>
      </c>
      <c r="E216" s="19">
        <v>96</v>
      </c>
      <c r="F216" s="28">
        <v>0</v>
      </c>
      <c r="G216" s="18">
        <f t="shared" si="58"/>
        <v>0</v>
      </c>
      <c r="H216" s="18">
        <v>4.2</v>
      </c>
      <c r="I216" s="29">
        <f t="shared" si="59"/>
        <v>8.4273000000000007</v>
      </c>
      <c r="J216" s="30">
        <f t="shared" si="60"/>
        <v>0</v>
      </c>
      <c r="K216" s="18">
        <f t="shared" si="61"/>
        <v>0</v>
      </c>
    </row>
    <row r="217" spans="1:11" x14ac:dyDescent="0.3">
      <c r="A217" s="16" t="s">
        <v>415</v>
      </c>
      <c r="B217" s="16" t="s">
        <v>416</v>
      </c>
      <c r="C217" s="16" t="s">
        <v>469</v>
      </c>
      <c r="D217" s="19">
        <v>19.32</v>
      </c>
      <c r="E217" s="19">
        <v>96</v>
      </c>
      <c r="F217" s="28">
        <v>0</v>
      </c>
      <c r="G217" s="18">
        <f t="shared" si="58"/>
        <v>0</v>
      </c>
      <c r="H217" s="18">
        <v>3</v>
      </c>
      <c r="I217" s="29">
        <f t="shared" si="59"/>
        <v>6.0194999999999999</v>
      </c>
      <c r="J217" s="30">
        <f t="shared" si="60"/>
        <v>0</v>
      </c>
      <c r="K217" s="18">
        <f t="shared" si="61"/>
        <v>0</v>
      </c>
    </row>
    <row r="218" spans="1:11" x14ac:dyDescent="0.3">
      <c r="A218" s="16" t="s">
        <v>320</v>
      </c>
      <c r="B218" s="16" t="s">
        <v>321</v>
      </c>
      <c r="C218" s="16" t="s">
        <v>469</v>
      </c>
      <c r="D218" s="19">
        <v>28.2</v>
      </c>
      <c r="E218" s="19">
        <v>96</v>
      </c>
      <c r="F218" s="28">
        <v>0</v>
      </c>
      <c r="G218" s="18">
        <f t="shared" si="58"/>
        <v>0</v>
      </c>
      <c r="H218" s="18">
        <v>9.9</v>
      </c>
      <c r="I218" s="29">
        <f t="shared" si="59"/>
        <v>19.864350000000002</v>
      </c>
      <c r="J218" s="30">
        <f t="shared" si="60"/>
        <v>0</v>
      </c>
      <c r="K218" s="18">
        <f t="shared" si="61"/>
        <v>0</v>
      </c>
    </row>
    <row r="219" spans="1:11" x14ac:dyDescent="0.3">
      <c r="A219" s="16" t="s">
        <v>76</v>
      </c>
      <c r="B219" s="16" t="s">
        <v>199</v>
      </c>
      <c r="C219" s="16" t="s">
        <v>469</v>
      </c>
      <c r="D219" s="19">
        <v>18.600000000000001</v>
      </c>
      <c r="E219" s="19">
        <v>96</v>
      </c>
      <c r="F219" s="28">
        <v>0</v>
      </c>
      <c r="G219" s="18">
        <f t="shared" si="58"/>
        <v>0</v>
      </c>
      <c r="H219" s="18">
        <v>4.2</v>
      </c>
      <c r="I219" s="29">
        <f t="shared" si="59"/>
        <v>8.4273000000000007</v>
      </c>
      <c r="J219" s="30">
        <f t="shared" si="60"/>
        <v>0</v>
      </c>
      <c r="K219" s="18">
        <f t="shared" si="61"/>
        <v>0</v>
      </c>
    </row>
    <row r="220" spans="1:11" x14ac:dyDescent="0.3">
      <c r="A220" s="16" t="s">
        <v>80</v>
      </c>
      <c r="B220" s="16" t="s">
        <v>202</v>
      </c>
      <c r="C220" s="16" t="s">
        <v>469</v>
      </c>
      <c r="D220" s="19">
        <v>15.9</v>
      </c>
      <c r="E220" s="19">
        <v>96</v>
      </c>
      <c r="F220" s="28">
        <v>0</v>
      </c>
      <c r="G220" s="18">
        <f t="shared" si="58"/>
        <v>0</v>
      </c>
      <c r="H220" s="18">
        <v>2.1</v>
      </c>
      <c r="I220" s="29">
        <f t="shared" si="59"/>
        <v>4.2136500000000003</v>
      </c>
      <c r="J220" s="30">
        <f t="shared" si="60"/>
        <v>0</v>
      </c>
      <c r="K220" s="18">
        <f t="shared" si="61"/>
        <v>0</v>
      </c>
    </row>
    <row r="221" spans="1:11" x14ac:dyDescent="0.3">
      <c r="A221" s="16" t="s">
        <v>634</v>
      </c>
      <c r="B221" s="16" t="s">
        <v>635</v>
      </c>
      <c r="C221" s="16" t="s">
        <v>469</v>
      </c>
      <c r="D221" s="19">
        <v>20.52</v>
      </c>
      <c r="E221" s="19">
        <v>96</v>
      </c>
      <c r="F221" s="28"/>
      <c r="G221" s="18"/>
      <c r="H221" s="18">
        <v>3</v>
      </c>
      <c r="I221" s="29">
        <f t="shared" si="59"/>
        <v>6.0194999999999999</v>
      </c>
      <c r="J221" s="30">
        <f t="shared" si="60"/>
        <v>0</v>
      </c>
      <c r="K221" s="18">
        <f t="shared" si="61"/>
        <v>0</v>
      </c>
    </row>
    <row r="222" spans="1:11" ht="33.75" x14ac:dyDescent="0.5">
      <c r="A222" s="56" t="s">
        <v>598</v>
      </c>
      <c r="B222" s="57"/>
      <c r="C222" s="57"/>
      <c r="D222" s="57"/>
      <c r="E222" s="57"/>
      <c r="F222" s="57"/>
      <c r="G222" s="57"/>
      <c r="H222" s="57"/>
      <c r="I222" s="57"/>
      <c r="J222" s="57"/>
      <c r="K222" s="58"/>
    </row>
    <row r="223" spans="1:11" x14ac:dyDescent="0.3">
      <c r="A223" s="16" t="s">
        <v>7</v>
      </c>
      <c r="B223" s="16" t="s">
        <v>37</v>
      </c>
      <c r="C223" s="16" t="s">
        <v>466</v>
      </c>
      <c r="D223" s="19">
        <v>16</v>
      </c>
      <c r="E223" s="19">
        <v>80</v>
      </c>
      <c r="F223" s="28">
        <v>0</v>
      </c>
      <c r="G223" s="18">
        <f t="shared" ref="G223" si="62">ROUNDUP(F223/E223,0)</f>
        <v>0</v>
      </c>
      <c r="H223" s="18">
        <v>3.95</v>
      </c>
      <c r="I223" s="29">
        <f t="shared" ref="I223:I244" si="63">H223*$I$16</f>
        <v>7.925675</v>
      </c>
      <c r="J223" s="30">
        <f t="shared" ref="J223:J244" si="64">I223*G223</f>
        <v>0</v>
      </c>
      <c r="K223" s="18">
        <f t="shared" ref="K223:K244" si="65">G223*H223</f>
        <v>0</v>
      </c>
    </row>
    <row r="224" spans="1:11" x14ac:dyDescent="0.3">
      <c r="A224" s="16" t="s">
        <v>8</v>
      </c>
      <c r="B224" s="16" t="s">
        <v>279</v>
      </c>
      <c r="C224" s="16" t="s">
        <v>466</v>
      </c>
      <c r="D224" s="19">
        <v>16</v>
      </c>
      <c r="E224" s="19">
        <v>80</v>
      </c>
      <c r="F224" s="28">
        <v>0</v>
      </c>
      <c r="G224" s="18">
        <f t="shared" ref="G224:G244" si="66">ROUNDUP(F224/E224,0)</f>
        <v>0</v>
      </c>
      <c r="H224" s="18">
        <v>2</v>
      </c>
      <c r="I224" s="29">
        <f t="shared" si="63"/>
        <v>4.0129999999999999</v>
      </c>
      <c r="J224" s="30">
        <f t="shared" si="64"/>
        <v>0</v>
      </c>
      <c r="K224" s="18">
        <f t="shared" si="65"/>
        <v>0</v>
      </c>
    </row>
    <row r="225" spans="1:11" x14ac:dyDescent="0.3">
      <c r="A225" s="16" t="s">
        <v>151</v>
      </c>
      <c r="B225" s="16" t="s">
        <v>152</v>
      </c>
      <c r="C225" s="16" t="s">
        <v>466</v>
      </c>
      <c r="D225" s="19">
        <v>15</v>
      </c>
      <c r="E225" s="19">
        <v>80</v>
      </c>
      <c r="F225" s="28">
        <v>0</v>
      </c>
      <c r="G225" s="18">
        <f t="shared" si="66"/>
        <v>0</v>
      </c>
      <c r="H225" s="18">
        <v>1.63</v>
      </c>
      <c r="I225" s="29">
        <f t="shared" si="63"/>
        <v>3.2705949999999997</v>
      </c>
      <c r="J225" s="30">
        <f t="shared" si="64"/>
        <v>0</v>
      </c>
      <c r="K225" s="18">
        <f t="shared" si="65"/>
        <v>0</v>
      </c>
    </row>
    <row r="226" spans="1:11" x14ac:dyDescent="0.3">
      <c r="A226" s="16" t="s">
        <v>419</v>
      </c>
      <c r="B226" s="16" t="s">
        <v>420</v>
      </c>
      <c r="C226" s="16" t="s">
        <v>466</v>
      </c>
      <c r="D226" s="19">
        <v>12.35</v>
      </c>
      <c r="E226" s="19">
        <v>80</v>
      </c>
      <c r="F226" s="28">
        <v>0</v>
      </c>
      <c r="G226" s="18">
        <f t="shared" si="66"/>
        <v>0</v>
      </c>
      <c r="H226" s="18">
        <v>2.5</v>
      </c>
      <c r="I226" s="29">
        <f t="shared" si="63"/>
        <v>5.0162499999999994</v>
      </c>
      <c r="J226" s="30">
        <f t="shared" si="64"/>
        <v>0</v>
      </c>
      <c r="K226" s="18">
        <f t="shared" si="65"/>
        <v>0</v>
      </c>
    </row>
    <row r="227" spans="1:11" x14ac:dyDescent="0.3">
      <c r="A227" s="16" t="s">
        <v>156</v>
      </c>
      <c r="B227" s="16" t="s">
        <v>280</v>
      </c>
      <c r="C227" s="16" t="s">
        <v>466</v>
      </c>
      <c r="D227" s="19">
        <v>18.149999999999999</v>
      </c>
      <c r="E227" s="19">
        <v>80</v>
      </c>
      <c r="F227" s="28">
        <v>0</v>
      </c>
      <c r="G227" s="18">
        <f t="shared" si="66"/>
        <v>0</v>
      </c>
      <c r="H227" s="18">
        <v>3.9</v>
      </c>
      <c r="I227" s="29">
        <f t="shared" si="63"/>
        <v>7.8253499999999994</v>
      </c>
      <c r="J227" s="30">
        <f t="shared" si="64"/>
        <v>0</v>
      </c>
      <c r="K227" s="18">
        <f t="shared" si="65"/>
        <v>0</v>
      </c>
    </row>
    <row r="228" spans="1:11" x14ac:dyDescent="0.3">
      <c r="A228" s="16" t="s">
        <v>159</v>
      </c>
      <c r="B228" s="16" t="s">
        <v>74</v>
      </c>
      <c r="C228" s="16" t="s">
        <v>466</v>
      </c>
      <c r="D228" s="19">
        <v>18.149999999999999</v>
      </c>
      <c r="E228" s="19">
        <v>80</v>
      </c>
      <c r="F228" s="28">
        <v>0</v>
      </c>
      <c r="G228" s="18">
        <f t="shared" si="66"/>
        <v>0</v>
      </c>
      <c r="H228" s="18">
        <v>1.95</v>
      </c>
      <c r="I228" s="29">
        <f t="shared" si="63"/>
        <v>3.9126749999999997</v>
      </c>
      <c r="J228" s="30">
        <f t="shared" si="64"/>
        <v>0</v>
      </c>
      <c r="K228" s="18">
        <f t="shared" si="65"/>
        <v>0</v>
      </c>
    </row>
    <row r="229" spans="1:11" x14ac:dyDescent="0.3">
      <c r="A229" s="16" t="s">
        <v>19</v>
      </c>
      <c r="B229" s="16" t="s">
        <v>160</v>
      </c>
      <c r="C229" s="16" t="s">
        <v>466</v>
      </c>
      <c r="D229" s="19">
        <v>16</v>
      </c>
      <c r="E229" s="19">
        <v>80</v>
      </c>
      <c r="F229" s="28">
        <v>0</v>
      </c>
      <c r="G229" s="18">
        <f t="shared" si="66"/>
        <v>0</v>
      </c>
      <c r="H229" s="18">
        <v>2</v>
      </c>
      <c r="I229" s="29">
        <f t="shared" si="63"/>
        <v>4.0129999999999999</v>
      </c>
      <c r="J229" s="30">
        <f t="shared" si="64"/>
        <v>0</v>
      </c>
      <c r="K229" s="18">
        <f t="shared" si="65"/>
        <v>0</v>
      </c>
    </row>
    <row r="230" spans="1:11" x14ac:dyDescent="0.3">
      <c r="A230" s="16" t="s">
        <v>330</v>
      </c>
      <c r="B230" s="16" t="s">
        <v>161</v>
      </c>
      <c r="C230" s="16" t="s">
        <v>466</v>
      </c>
      <c r="D230" s="19">
        <v>15</v>
      </c>
      <c r="E230" s="19">
        <v>80</v>
      </c>
      <c r="F230" s="28">
        <v>0</v>
      </c>
      <c r="G230" s="18">
        <f t="shared" si="66"/>
        <v>0</v>
      </c>
      <c r="H230" s="18">
        <v>2.5</v>
      </c>
      <c r="I230" s="29">
        <f t="shared" si="63"/>
        <v>5.0162499999999994</v>
      </c>
      <c r="J230" s="30">
        <f t="shared" si="64"/>
        <v>0</v>
      </c>
      <c r="K230" s="18">
        <f t="shared" si="65"/>
        <v>0</v>
      </c>
    </row>
    <row r="231" spans="1:11" x14ac:dyDescent="0.3">
      <c r="A231" s="16" t="s">
        <v>162</v>
      </c>
      <c r="B231" s="16" t="s">
        <v>163</v>
      </c>
      <c r="C231" s="16" t="s">
        <v>466</v>
      </c>
      <c r="D231" s="19">
        <v>13.25</v>
      </c>
      <c r="E231" s="19">
        <v>80</v>
      </c>
      <c r="F231" s="28">
        <v>0</v>
      </c>
      <c r="G231" s="18">
        <f t="shared" si="66"/>
        <v>0</v>
      </c>
      <c r="H231" s="18">
        <v>2.5</v>
      </c>
      <c r="I231" s="29">
        <f t="shared" si="63"/>
        <v>5.0162499999999994</v>
      </c>
      <c r="J231" s="30">
        <f t="shared" si="64"/>
        <v>0</v>
      </c>
      <c r="K231" s="18">
        <f t="shared" si="65"/>
        <v>0</v>
      </c>
    </row>
    <row r="232" spans="1:11" x14ac:dyDescent="0.3">
      <c r="A232" s="16" t="s">
        <v>164</v>
      </c>
      <c r="B232" s="16" t="s">
        <v>161</v>
      </c>
      <c r="C232" s="16" t="s">
        <v>466</v>
      </c>
      <c r="D232" s="19">
        <v>22.5</v>
      </c>
      <c r="E232" s="19">
        <v>80</v>
      </c>
      <c r="F232" s="28">
        <v>0</v>
      </c>
      <c r="G232" s="18">
        <f t="shared" si="66"/>
        <v>0</v>
      </c>
      <c r="H232" s="18">
        <v>10</v>
      </c>
      <c r="I232" s="29">
        <f t="shared" si="63"/>
        <v>20.064999999999998</v>
      </c>
      <c r="J232" s="30">
        <f t="shared" si="64"/>
        <v>0</v>
      </c>
      <c r="K232" s="18">
        <f t="shared" si="65"/>
        <v>0</v>
      </c>
    </row>
    <row r="233" spans="1:11" x14ac:dyDescent="0.3">
      <c r="A233" s="16" t="s">
        <v>541</v>
      </c>
      <c r="B233" s="16" t="s">
        <v>161</v>
      </c>
      <c r="C233" s="16" t="s">
        <v>466</v>
      </c>
      <c r="D233" s="19">
        <v>24</v>
      </c>
      <c r="E233" s="19">
        <v>80</v>
      </c>
      <c r="F233" s="28">
        <v>0</v>
      </c>
      <c r="G233" s="18">
        <f t="shared" si="66"/>
        <v>0</v>
      </c>
      <c r="H233" s="18">
        <v>10</v>
      </c>
      <c r="I233" s="29">
        <f t="shared" si="63"/>
        <v>20.064999999999998</v>
      </c>
      <c r="J233" s="30">
        <f t="shared" si="64"/>
        <v>0</v>
      </c>
      <c r="K233" s="18">
        <f t="shared" si="65"/>
        <v>0</v>
      </c>
    </row>
    <row r="234" spans="1:11" x14ac:dyDescent="0.3">
      <c r="A234" s="16" t="s">
        <v>166</v>
      </c>
      <c r="B234" s="16" t="s">
        <v>167</v>
      </c>
      <c r="C234" s="16" t="s">
        <v>466</v>
      </c>
      <c r="D234" s="19">
        <v>24.25</v>
      </c>
      <c r="E234" s="19">
        <v>80</v>
      </c>
      <c r="F234" s="28">
        <v>0</v>
      </c>
      <c r="G234" s="18">
        <f t="shared" si="66"/>
        <v>0</v>
      </c>
      <c r="H234" s="18">
        <v>7.75</v>
      </c>
      <c r="I234" s="29">
        <f t="shared" si="63"/>
        <v>15.550374999999999</v>
      </c>
      <c r="J234" s="30">
        <f t="shared" si="64"/>
        <v>0</v>
      </c>
      <c r="K234" s="18">
        <f t="shared" si="65"/>
        <v>0</v>
      </c>
    </row>
    <row r="235" spans="1:11" x14ac:dyDescent="0.3">
      <c r="A235" s="16" t="s">
        <v>16</v>
      </c>
      <c r="B235" s="16" t="s">
        <v>168</v>
      </c>
      <c r="C235" s="16" t="s">
        <v>466</v>
      </c>
      <c r="D235" s="19">
        <v>23.1</v>
      </c>
      <c r="E235" s="19">
        <v>80</v>
      </c>
      <c r="F235" s="28">
        <v>0</v>
      </c>
      <c r="G235" s="18">
        <f t="shared" si="66"/>
        <v>0</v>
      </c>
      <c r="H235" s="18">
        <v>8.5</v>
      </c>
      <c r="I235" s="29">
        <f t="shared" si="63"/>
        <v>17.055250000000001</v>
      </c>
      <c r="J235" s="30">
        <f t="shared" si="64"/>
        <v>0</v>
      </c>
      <c r="K235" s="18">
        <f t="shared" si="65"/>
        <v>0</v>
      </c>
    </row>
    <row r="236" spans="1:11" x14ac:dyDescent="0.3">
      <c r="A236" s="16" t="s">
        <v>620</v>
      </c>
      <c r="B236" s="16" t="s">
        <v>378</v>
      </c>
      <c r="C236" s="16" t="s">
        <v>466</v>
      </c>
      <c r="D236" s="19">
        <v>23</v>
      </c>
      <c r="E236" s="19">
        <v>80</v>
      </c>
      <c r="F236" s="28">
        <v>0</v>
      </c>
      <c r="G236" s="18">
        <f t="shared" si="66"/>
        <v>0</v>
      </c>
      <c r="H236" s="18">
        <v>8</v>
      </c>
      <c r="I236" s="29">
        <f t="shared" si="63"/>
        <v>16.052</v>
      </c>
      <c r="J236" s="30">
        <f t="shared" ref="J236" si="67">I236*G236</f>
        <v>0</v>
      </c>
      <c r="K236" s="18">
        <f t="shared" ref="K236" si="68">G236*H236</f>
        <v>0</v>
      </c>
    </row>
    <row r="237" spans="1:11" x14ac:dyDescent="0.3">
      <c r="A237" s="16" t="s">
        <v>169</v>
      </c>
      <c r="B237" s="16" t="s">
        <v>91</v>
      </c>
      <c r="C237" s="16" t="s">
        <v>466</v>
      </c>
      <c r="D237" s="19">
        <v>22.5</v>
      </c>
      <c r="E237" s="19">
        <v>80</v>
      </c>
      <c r="F237" s="28">
        <v>0</v>
      </c>
      <c r="G237" s="18">
        <f t="shared" si="66"/>
        <v>0</v>
      </c>
      <c r="H237" s="18">
        <v>8.25</v>
      </c>
      <c r="I237" s="29">
        <f t="shared" si="63"/>
        <v>16.553625</v>
      </c>
      <c r="J237" s="30">
        <f t="shared" si="64"/>
        <v>0</v>
      </c>
      <c r="K237" s="18">
        <f t="shared" si="65"/>
        <v>0</v>
      </c>
    </row>
    <row r="238" spans="1:11" x14ac:dyDescent="0.3">
      <c r="A238" s="16" t="s">
        <v>170</v>
      </c>
      <c r="B238" s="16" t="s">
        <v>171</v>
      </c>
      <c r="C238" s="16" t="s">
        <v>466</v>
      </c>
      <c r="D238" s="19">
        <v>16.5</v>
      </c>
      <c r="E238" s="19">
        <v>80</v>
      </c>
      <c r="F238" s="28">
        <v>0</v>
      </c>
      <c r="G238" s="18">
        <f t="shared" si="66"/>
        <v>0</v>
      </c>
      <c r="H238" s="18">
        <v>3.75</v>
      </c>
      <c r="I238" s="29">
        <f t="shared" si="63"/>
        <v>7.524375</v>
      </c>
      <c r="J238" s="30">
        <f t="shared" si="64"/>
        <v>0</v>
      </c>
      <c r="K238" s="18">
        <f t="shared" si="65"/>
        <v>0</v>
      </c>
    </row>
    <row r="239" spans="1:11" x14ac:dyDescent="0.3">
      <c r="A239" s="16" t="s">
        <v>173</v>
      </c>
      <c r="B239" s="16" t="s">
        <v>171</v>
      </c>
      <c r="C239" s="16" t="s">
        <v>466</v>
      </c>
      <c r="D239" s="19">
        <v>16.5</v>
      </c>
      <c r="E239" s="19">
        <v>80</v>
      </c>
      <c r="F239" s="28">
        <v>0</v>
      </c>
      <c r="G239" s="18">
        <f t="shared" si="66"/>
        <v>0</v>
      </c>
      <c r="H239" s="18">
        <v>1.85</v>
      </c>
      <c r="I239" s="29">
        <f t="shared" si="63"/>
        <v>3.7120250000000001</v>
      </c>
      <c r="J239" s="30">
        <f t="shared" si="64"/>
        <v>0</v>
      </c>
      <c r="K239" s="18">
        <f t="shared" si="65"/>
        <v>0</v>
      </c>
    </row>
    <row r="240" spans="1:11" x14ac:dyDescent="0.3">
      <c r="A240" s="16" t="s">
        <v>175</v>
      </c>
      <c r="B240" s="16" t="s">
        <v>176</v>
      </c>
      <c r="C240" s="16" t="s">
        <v>466</v>
      </c>
      <c r="D240" s="19">
        <v>16.25</v>
      </c>
      <c r="E240" s="19">
        <v>80</v>
      </c>
      <c r="F240" s="28">
        <v>0</v>
      </c>
      <c r="G240" s="18">
        <f t="shared" si="66"/>
        <v>0</v>
      </c>
      <c r="H240" s="18">
        <v>1.87</v>
      </c>
      <c r="I240" s="29">
        <f t="shared" si="63"/>
        <v>3.7521550000000001</v>
      </c>
      <c r="J240" s="30">
        <f t="shared" si="64"/>
        <v>0</v>
      </c>
      <c r="K240" s="18">
        <f t="shared" si="65"/>
        <v>0</v>
      </c>
    </row>
    <row r="241" spans="1:11" x14ac:dyDescent="0.3">
      <c r="A241" s="16" t="s">
        <v>432</v>
      </c>
      <c r="B241" s="16" t="s">
        <v>433</v>
      </c>
      <c r="C241" s="16" t="s">
        <v>466</v>
      </c>
      <c r="D241" s="19">
        <v>12.35</v>
      </c>
      <c r="E241" s="19">
        <v>80</v>
      </c>
      <c r="F241" s="28">
        <v>0</v>
      </c>
      <c r="G241" s="18">
        <f t="shared" si="66"/>
        <v>0</v>
      </c>
      <c r="H241" s="18">
        <v>2.5</v>
      </c>
      <c r="I241" s="29">
        <f t="shared" si="63"/>
        <v>5.0162499999999994</v>
      </c>
      <c r="J241" s="30">
        <f t="shared" si="64"/>
        <v>0</v>
      </c>
      <c r="K241" s="18">
        <f t="shared" si="65"/>
        <v>0</v>
      </c>
    </row>
    <row r="242" spans="1:11" x14ac:dyDescent="0.3">
      <c r="A242" s="16" t="s">
        <v>542</v>
      </c>
      <c r="B242" s="16" t="s">
        <v>575</v>
      </c>
      <c r="C242" s="16" t="s">
        <v>466</v>
      </c>
      <c r="D242" s="19">
        <v>12.35</v>
      </c>
      <c r="E242" s="19">
        <v>80</v>
      </c>
      <c r="F242" s="28">
        <v>0</v>
      </c>
      <c r="G242" s="18">
        <f t="shared" si="66"/>
        <v>0</v>
      </c>
      <c r="H242" s="18">
        <v>1.25</v>
      </c>
      <c r="I242" s="29">
        <f t="shared" si="63"/>
        <v>2.5081249999999997</v>
      </c>
      <c r="J242" s="30">
        <f t="shared" si="64"/>
        <v>0</v>
      </c>
      <c r="K242" s="18">
        <f t="shared" si="65"/>
        <v>0</v>
      </c>
    </row>
    <row r="243" spans="1:11" x14ac:dyDescent="0.3">
      <c r="A243" s="16" t="s">
        <v>70</v>
      </c>
      <c r="B243" s="16" t="s">
        <v>38</v>
      </c>
      <c r="C243" s="16" t="s">
        <v>466</v>
      </c>
      <c r="D243" s="19">
        <v>14.25</v>
      </c>
      <c r="E243" s="19">
        <v>80</v>
      </c>
      <c r="F243" s="28">
        <v>0</v>
      </c>
      <c r="G243" s="18">
        <f t="shared" si="66"/>
        <v>0</v>
      </c>
      <c r="H243" s="18">
        <v>1.62</v>
      </c>
      <c r="I243" s="29">
        <f t="shared" si="63"/>
        <v>3.2505299999999999</v>
      </c>
      <c r="J243" s="30">
        <f t="shared" si="64"/>
        <v>0</v>
      </c>
      <c r="K243" s="18">
        <f t="shared" si="65"/>
        <v>0</v>
      </c>
    </row>
    <row r="244" spans="1:11" x14ac:dyDescent="0.3">
      <c r="A244" s="16" t="s">
        <v>178</v>
      </c>
      <c r="B244" s="16" t="s">
        <v>179</v>
      </c>
      <c r="C244" s="16" t="s">
        <v>466</v>
      </c>
      <c r="D244" s="19">
        <v>16.25</v>
      </c>
      <c r="E244" s="19">
        <v>80</v>
      </c>
      <c r="F244" s="28">
        <v>0</v>
      </c>
      <c r="G244" s="18">
        <f t="shared" si="66"/>
        <v>0</v>
      </c>
      <c r="H244" s="18">
        <v>3.75</v>
      </c>
      <c r="I244" s="29">
        <f t="shared" si="63"/>
        <v>7.524375</v>
      </c>
      <c r="J244" s="30">
        <f t="shared" si="64"/>
        <v>0</v>
      </c>
      <c r="K244" s="18">
        <f t="shared" si="65"/>
        <v>0</v>
      </c>
    </row>
    <row r="245" spans="1:11" ht="33.75" x14ac:dyDescent="0.5">
      <c r="A245" s="56" t="s">
        <v>599</v>
      </c>
      <c r="B245" s="57"/>
      <c r="C245" s="57"/>
      <c r="D245" s="57"/>
      <c r="E245" s="57"/>
      <c r="F245" s="57"/>
      <c r="G245" s="57"/>
      <c r="H245" s="57"/>
      <c r="I245" s="57"/>
      <c r="J245" s="57"/>
      <c r="K245" s="58"/>
    </row>
    <row r="246" spans="1:11" x14ac:dyDescent="0.3">
      <c r="A246" s="16" t="s">
        <v>534</v>
      </c>
      <c r="B246" s="16" t="s">
        <v>581</v>
      </c>
      <c r="C246" s="16" t="s">
        <v>463</v>
      </c>
      <c r="D246" s="19">
        <v>20.63</v>
      </c>
      <c r="E246" s="19">
        <v>60</v>
      </c>
      <c r="F246" s="28">
        <v>0</v>
      </c>
      <c r="G246" s="18">
        <f t="shared" ref="G246:G263" si="69">ROUNDUP(F246/E246,0)</f>
        <v>0</v>
      </c>
      <c r="H246" s="18">
        <v>7.5</v>
      </c>
      <c r="I246" s="29">
        <f t="shared" ref="I246:I263" si="70">H246*$I$16</f>
        <v>15.04875</v>
      </c>
      <c r="J246" s="30">
        <f t="shared" ref="J246:J263" si="71">I246*G246</f>
        <v>0</v>
      </c>
      <c r="K246" s="18">
        <f t="shared" ref="K246:K263" si="72">G246*H246</f>
        <v>0</v>
      </c>
    </row>
    <row r="247" spans="1:11" x14ac:dyDescent="0.3">
      <c r="A247" s="16" t="s">
        <v>2</v>
      </c>
      <c r="B247" s="16" t="s">
        <v>30</v>
      </c>
      <c r="C247" s="16" t="s">
        <v>463</v>
      </c>
      <c r="D247" s="19">
        <v>16.88</v>
      </c>
      <c r="E247" s="19">
        <v>60</v>
      </c>
      <c r="F247" s="28">
        <v>0</v>
      </c>
      <c r="G247" s="18">
        <f t="shared" si="69"/>
        <v>0</v>
      </c>
      <c r="H247" s="18">
        <v>7.5</v>
      </c>
      <c r="I247" s="29">
        <f t="shared" si="70"/>
        <v>15.04875</v>
      </c>
      <c r="J247" s="30">
        <f t="shared" si="71"/>
        <v>0</v>
      </c>
      <c r="K247" s="18">
        <f t="shared" si="72"/>
        <v>0</v>
      </c>
    </row>
    <row r="248" spans="1:11" x14ac:dyDescent="0.3">
      <c r="A248" s="16" t="s">
        <v>11</v>
      </c>
      <c r="B248" s="16" t="s">
        <v>31</v>
      </c>
      <c r="C248" s="16" t="s">
        <v>463</v>
      </c>
      <c r="D248" s="19">
        <v>20.63</v>
      </c>
      <c r="E248" s="19">
        <v>60</v>
      </c>
      <c r="F248" s="28">
        <v>0</v>
      </c>
      <c r="G248" s="18">
        <f t="shared" si="69"/>
        <v>0</v>
      </c>
      <c r="H248" s="18">
        <v>7.5</v>
      </c>
      <c r="I248" s="29">
        <f t="shared" si="70"/>
        <v>15.04875</v>
      </c>
      <c r="J248" s="30">
        <f t="shared" si="71"/>
        <v>0</v>
      </c>
      <c r="K248" s="18">
        <f t="shared" si="72"/>
        <v>0</v>
      </c>
    </row>
    <row r="249" spans="1:11" x14ac:dyDescent="0.3">
      <c r="A249" s="16" t="s">
        <v>5</v>
      </c>
      <c r="B249" s="16" t="s">
        <v>31</v>
      </c>
      <c r="C249" s="16" t="s">
        <v>463</v>
      </c>
      <c r="D249" s="19">
        <v>20.63</v>
      </c>
      <c r="E249" s="19">
        <v>60</v>
      </c>
      <c r="F249" s="28">
        <v>0</v>
      </c>
      <c r="G249" s="18">
        <f t="shared" si="69"/>
        <v>0</v>
      </c>
      <c r="H249" s="18">
        <v>3.75</v>
      </c>
      <c r="I249" s="29">
        <f t="shared" si="70"/>
        <v>7.524375</v>
      </c>
      <c r="J249" s="30">
        <f t="shared" si="71"/>
        <v>0</v>
      </c>
      <c r="K249" s="18">
        <f t="shared" si="72"/>
        <v>0</v>
      </c>
    </row>
    <row r="250" spans="1:11" x14ac:dyDescent="0.3">
      <c r="A250" s="16" t="s">
        <v>6</v>
      </c>
      <c r="B250" s="16" t="s">
        <v>32</v>
      </c>
      <c r="C250" s="16" t="s">
        <v>463</v>
      </c>
      <c r="D250" s="19">
        <v>20.63</v>
      </c>
      <c r="E250" s="19">
        <v>60</v>
      </c>
      <c r="F250" s="28">
        <v>0</v>
      </c>
      <c r="G250" s="18">
        <f t="shared" si="69"/>
        <v>0</v>
      </c>
      <c r="H250" s="18">
        <v>5.7</v>
      </c>
      <c r="I250" s="29">
        <f t="shared" si="70"/>
        <v>11.437049999999999</v>
      </c>
      <c r="J250" s="30">
        <f t="shared" si="71"/>
        <v>0</v>
      </c>
      <c r="K250" s="18">
        <f t="shared" si="72"/>
        <v>0</v>
      </c>
    </row>
    <row r="251" spans="1:11" x14ac:dyDescent="0.3">
      <c r="A251" s="16" t="s">
        <v>12</v>
      </c>
      <c r="B251" s="16" t="s">
        <v>271</v>
      </c>
      <c r="C251" s="16" t="s">
        <v>463</v>
      </c>
      <c r="D251" s="19">
        <v>20.63</v>
      </c>
      <c r="E251" s="19">
        <v>60</v>
      </c>
      <c r="F251" s="28">
        <v>0</v>
      </c>
      <c r="G251" s="18">
        <f t="shared" si="69"/>
        <v>0</v>
      </c>
      <c r="H251" s="18">
        <v>2.85</v>
      </c>
      <c r="I251" s="29">
        <f t="shared" si="70"/>
        <v>5.7185249999999996</v>
      </c>
      <c r="J251" s="30">
        <f t="shared" si="71"/>
        <v>0</v>
      </c>
      <c r="K251" s="18">
        <f t="shared" si="72"/>
        <v>0</v>
      </c>
    </row>
    <row r="252" spans="1:11" x14ac:dyDescent="0.3">
      <c r="A252" s="16" t="s">
        <v>13</v>
      </c>
      <c r="B252" s="16" t="s">
        <v>33</v>
      </c>
      <c r="C252" s="16" t="s">
        <v>463</v>
      </c>
      <c r="D252" s="19">
        <v>20.63</v>
      </c>
      <c r="E252" s="19">
        <v>60</v>
      </c>
      <c r="F252" s="28">
        <v>0</v>
      </c>
      <c r="G252" s="18">
        <f t="shared" si="69"/>
        <v>0</v>
      </c>
      <c r="H252" s="18">
        <v>3</v>
      </c>
      <c r="I252" s="29">
        <f t="shared" si="70"/>
        <v>6.0194999999999999</v>
      </c>
      <c r="J252" s="30">
        <f t="shared" si="71"/>
        <v>0</v>
      </c>
      <c r="K252" s="18">
        <f t="shared" si="72"/>
        <v>0</v>
      </c>
    </row>
    <row r="253" spans="1:11" x14ac:dyDescent="0.3">
      <c r="A253" s="16" t="s">
        <v>108</v>
      </c>
      <c r="B253" s="16" t="s">
        <v>107</v>
      </c>
      <c r="C253" s="16" t="s">
        <v>463</v>
      </c>
      <c r="D253" s="19">
        <v>16.88</v>
      </c>
      <c r="E253" s="19">
        <v>60</v>
      </c>
      <c r="F253" s="28">
        <v>0</v>
      </c>
      <c r="G253" s="18">
        <f t="shared" si="69"/>
        <v>0</v>
      </c>
      <c r="H253" s="18">
        <v>7.5</v>
      </c>
      <c r="I253" s="29">
        <f t="shared" si="70"/>
        <v>15.04875</v>
      </c>
      <c r="J253" s="30">
        <f t="shared" si="71"/>
        <v>0</v>
      </c>
      <c r="K253" s="18">
        <f t="shared" si="72"/>
        <v>0</v>
      </c>
    </row>
    <row r="254" spans="1:11" x14ac:dyDescent="0.3">
      <c r="A254" s="16" t="s">
        <v>110</v>
      </c>
      <c r="B254" s="16" t="s">
        <v>107</v>
      </c>
      <c r="C254" s="16" t="s">
        <v>463</v>
      </c>
      <c r="D254" s="19">
        <v>16.88</v>
      </c>
      <c r="E254" s="19">
        <v>60</v>
      </c>
      <c r="F254" s="28">
        <v>0</v>
      </c>
      <c r="G254" s="18">
        <f t="shared" si="69"/>
        <v>0</v>
      </c>
      <c r="H254" s="18">
        <v>3.75</v>
      </c>
      <c r="I254" s="29">
        <f t="shared" si="70"/>
        <v>7.524375</v>
      </c>
      <c r="J254" s="30">
        <f t="shared" si="71"/>
        <v>0</v>
      </c>
      <c r="K254" s="18">
        <f t="shared" si="72"/>
        <v>0</v>
      </c>
    </row>
    <row r="255" spans="1:11" x14ac:dyDescent="0.3">
      <c r="A255" s="16" t="s">
        <v>111</v>
      </c>
      <c r="B255" s="16" t="s">
        <v>98</v>
      </c>
      <c r="C255" s="16" t="s">
        <v>463</v>
      </c>
      <c r="D255" s="19">
        <v>20.63</v>
      </c>
      <c r="E255" s="19">
        <v>60</v>
      </c>
      <c r="F255" s="28">
        <v>0</v>
      </c>
      <c r="G255" s="18">
        <f t="shared" si="69"/>
        <v>0</v>
      </c>
      <c r="H255" s="18">
        <v>7.5</v>
      </c>
      <c r="I255" s="29">
        <f t="shared" si="70"/>
        <v>15.04875</v>
      </c>
      <c r="J255" s="30">
        <f t="shared" si="71"/>
        <v>0</v>
      </c>
      <c r="K255" s="18">
        <f t="shared" si="72"/>
        <v>0</v>
      </c>
    </row>
    <row r="256" spans="1:11" x14ac:dyDescent="0.3">
      <c r="A256" s="16" t="s">
        <v>113</v>
      </c>
      <c r="B256" s="16" t="s">
        <v>98</v>
      </c>
      <c r="C256" s="16" t="s">
        <v>463</v>
      </c>
      <c r="D256" s="19">
        <v>20.63</v>
      </c>
      <c r="E256" s="19">
        <v>60</v>
      </c>
      <c r="F256" s="28">
        <v>0</v>
      </c>
      <c r="G256" s="18">
        <f t="shared" si="69"/>
        <v>0</v>
      </c>
      <c r="H256" s="18">
        <v>3.75</v>
      </c>
      <c r="I256" s="29">
        <f t="shared" si="70"/>
        <v>7.524375</v>
      </c>
      <c r="J256" s="30">
        <f t="shared" si="71"/>
        <v>0</v>
      </c>
      <c r="K256" s="18">
        <f t="shared" si="72"/>
        <v>0</v>
      </c>
    </row>
    <row r="257" spans="1:11" x14ac:dyDescent="0.3">
      <c r="A257" s="16" t="s">
        <v>114</v>
      </c>
      <c r="B257" s="16" t="s">
        <v>115</v>
      </c>
      <c r="C257" s="16" t="s">
        <v>463</v>
      </c>
      <c r="D257" s="19">
        <v>20.63</v>
      </c>
      <c r="E257" s="19">
        <v>60</v>
      </c>
      <c r="F257" s="28">
        <v>0</v>
      </c>
      <c r="G257" s="18">
        <f t="shared" si="69"/>
        <v>0</v>
      </c>
      <c r="H257" s="18">
        <v>5.63</v>
      </c>
      <c r="I257" s="29">
        <f t="shared" si="70"/>
        <v>11.296595</v>
      </c>
      <c r="J257" s="30">
        <f t="shared" si="71"/>
        <v>0</v>
      </c>
      <c r="K257" s="18">
        <f t="shared" si="72"/>
        <v>0</v>
      </c>
    </row>
    <row r="258" spans="1:11" x14ac:dyDescent="0.3">
      <c r="A258" s="16" t="s">
        <v>116</v>
      </c>
      <c r="B258" s="16" t="s">
        <v>115</v>
      </c>
      <c r="C258" s="16" t="s">
        <v>463</v>
      </c>
      <c r="D258" s="19">
        <v>20.63</v>
      </c>
      <c r="E258" s="19">
        <v>60</v>
      </c>
      <c r="F258" s="28">
        <v>0</v>
      </c>
      <c r="G258" s="18">
        <f t="shared" si="69"/>
        <v>0</v>
      </c>
      <c r="H258" s="18">
        <v>2.81</v>
      </c>
      <c r="I258" s="29">
        <f t="shared" si="70"/>
        <v>5.6382649999999996</v>
      </c>
      <c r="J258" s="30">
        <f t="shared" si="71"/>
        <v>0</v>
      </c>
      <c r="K258" s="18">
        <f t="shared" si="72"/>
        <v>0</v>
      </c>
    </row>
    <row r="259" spans="1:11" x14ac:dyDescent="0.3">
      <c r="A259" s="16" t="s">
        <v>18</v>
      </c>
      <c r="B259" s="16" t="s">
        <v>34</v>
      </c>
      <c r="C259" s="16" t="s">
        <v>463</v>
      </c>
      <c r="D259" s="19">
        <v>20.63</v>
      </c>
      <c r="E259" s="19">
        <v>60</v>
      </c>
      <c r="F259" s="28">
        <v>0</v>
      </c>
      <c r="G259" s="18">
        <f t="shared" si="69"/>
        <v>0</v>
      </c>
      <c r="H259" s="18">
        <v>3</v>
      </c>
      <c r="I259" s="29">
        <f t="shared" si="70"/>
        <v>6.0194999999999999</v>
      </c>
      <c r="J259" s="30">
        <f t="shared" si="71"/>
        <v>0</v>
      </c>
      <c r="K259" s="18">
        <f t="shared" si="72"/>
        <v>0</v>
      </c>
    </row>
    <row r="260" spans="1:11" x14ac:dyDescent="0.3">
      <c r="A260" s="16" t="s">
        <v>117</v>
      </c>
      <c r="B260" s="16" t="s">
        <v>118</v>
      </c>
      <c r="C260" s="16" t="s">
        <v>463</v>
      </c>
      <c r="D260" s="19">
        <v>20.63</v>
      </c>
      <c r="E260" s="19">
        <v>60</v>
      </c>
      <c r="F260" s="28">
        <v>0</v>
      </c>
      <c r="G260" s="18">
        <f t="shared" si="69"/>
        <v>0</v>
      </c>
      <c r="H260" s="18">
        <v>5.62</v>
      </c>
      <c r="I260" s="29">
        <f t="shared" si="70"/>
        <v>11.276529999999999</v>
      </c>
      <c r="J260" s="30">
        <f t="shared" si="71"/>
        <v>0</v>
      </c>
      <c r="K260" s="18">
        <f t="shared" si="72"/>
        <v>0</v>
      </c>
    </row>
    <row r="261" spans="1:11" x14ac:dyDescent="0.3">
      <c r="A261" s="16" t="s">
        <v>344</v>
      </c>
      <c r="B261" s="16" t="s">
        <v>367</v>
      </c>
      <c r="C261" s="16" t="s">
        <v>463</v>
      </c>
      <c r="D261" s="19">
        <v>20.81</v>
      </c>
      <c r="E261" s="19">
        <v>60</v>
      </c>
      <c r="F261" s="28">
        <v>0</v>
      </c>
      <c r="G261" s="18">
        <f t="shared" si="69"/>
        <v>0</v>
      </c>
      <c r="H261" s="18">
        <v>2.81</v>
      </c>
      <c r="I261" s="29">
        <f t="shared" si="70"/>
        <v>5.6382649999999996</v>
      </c>
      <c r="J261" s="30">
        <f t="shared" si="71"/>
        <v>0</v>
      </c>
      <c r="K261" s="18">
        <f t="shared" si="72"/>
        <v>0</v>
      </c>
    </row>
    <row r="262" spans="1:11" x14ac:dyDescent="0.3">
      <c r="A262" s="16" t="s">
        <v>71</v>
      </c>
      <c r="B262" s="16" t="s">
        <v>95</v>
      </c>
      <c r="C262" s="16" t="s">
        <v>463</v>
      </c>
      <c r="D262" s="19">
        <v>25.2</v>
      </c>
      <c r="E262" s="19">
        <v>96</v>
      </c>
      <c r="F262" s="28">
        <v>0</v>
      </c>
      <c r="G262" s="18">
        <f t="shared" si="69"/>
        <v>0</v>
      </c>
      <c r="H262" s="18">
        <v>12</v>
      </c>
      <c r="I262" s="29">
        <f t="shared" si="70"/>
        <v>24.077999999999999</v>
      </c>
      <c r="J262" s="30">
        <f t="shared" si="71"/>
        <v>0</v>
      </c>
      <c r="K262" s="18">
        <f t="shared" si="72"/>
        <v>0</v>
      </c>
    </row>
    <row r="263" spans="1:11" x14ac:dyDescent="0.3">
      <c r="A263" s="16" t="s">
        <v>353</v>
      </c>
      <c r="B263" s="16" t="s">
        <v>95</v>
      </c>
      <c r="C263" s="16" t="s">
        <v>463</v>
      </c>
      <c r="D263" s="19">
        <v>25.2</v>
      </c>
      <c r="E263" s="19">
        <v>96</v>
      </c>
      <c r="F263" s="28">
        <v>0</v>
      </c>
      <c r="G263" s="18">
        <f t="shared" si="69"/>
        <v>0</v>
      </c>
      <c r="H263" s="18">
        <v>6</v>
      </c>
      <c r="I263" s="29">
        <f t="shared" si="70"/>
        <v>12.039</v>
      </c>
      <c r="J263" s="30">
        <f t="shared" si="71"/>
        <v>0</v>
      </c>
      <c r="K263" s="18">
        <f t="shared" si="72"/>
        <v>0</v>
      </c>
    </row>
    <row r="264" spans="1:11" ht="33.75" x14ac:dyDescent="0.5">
      <c r="A264" s="56" t="s">
        <v>600</v>
      </c>
      <c r="B264" s="57"/>
      <c r="C264" s="57"/>
      <c r="D264" s="57"/>
      <c r="E264" s="57"/>
      <c r="F264" s="57"/>
      <c r="G264" s="57"/>
      <c r="H264" s="57"/>
      <c r="I264" s="57"/>
      <c r="J264" s="57"/>
      <c r="K264" s="58"/>
    </row>
    <row r="265" spans="1:11" x14ac:dyDescent="0.3">
      <c r="A265" s="16" t="s">
        <v>304</v>
      </c>
      <c r="B265" s="16" t="s">
        <v>305</v>
      </c>
      <c r="C265" s="16" t="s">
        <v>465</v>
      </c>
      <c r="D265" s="19">
        <v>21.65</v>
      </c>
      <c r="E265" s="19">
        <v>70</v>
      </c>
      <c r="F265" s="28">
        <v>0</v>
      </c>
      <c r="G265" s="18">
        <f t="shared" ref="G265" si="73">ROUNDUP(F265/E265,0)</f>
        <v>0</v>
      </c>
      <c r="H265" s="18">
        <v>8.75</v>
      </c>
      <c r="I265" s="29">
        <f t="shared" ref="I265:I280" si="74">H265*$I$16</f>
        <v>17.556874999999998</v>
      </c>
      <c r="J265" s="30">
        <f t="shared" ref="J265:J280" si="75">I265*G265</f>
        <v>0</v>
      </c>
      <c r="K265" s="18">
        <f t="shared" ref="K265:K280" si="76">G265*H265</f>
        <v>0</v>
      </c>
    </row>
    <row r="266" spans="1:11" x14ac:dyDescent="0.3">
      <c r="A266" s="16" t="s">
        <v>621</v>
      </c>
      <c r="B266" s="16" t="s">
        <v>622</v>
      </c>
      <c r="C266" s="16" t="s">
        <v>465</v>
      </c>
      <c r="D266" s="19">
        <v>24.72</v>
      </c>
      <c r="E266" s="19">
        <v>70</v>
      </c>
      <c r="F266" s="28">
        <v>0</v>
      </c>
      <c r="G266" s="18">
        <f t="shared" ref="G266:G280" si="77">ROUNDUP(F266/E266,0)</f>
        <v>0</v>
      </c>
      <c r="H266" s="18">
        <v>6.56</v>
      </c>
      <c r="I266" s="29">
        <f t="shared" si="74"/>
        <v>13.16264</v>
      </c>
      <c r="J266" s="30">
        <f t="shared" ref="J266:J267" si="78">I266*G266</f>
        <v>0</v>
      </c>
      <c r="K266" s="18">
        <f t="shared" ref="K266:K267" si="79">G266*H266</f>
        <v>0</v>
      </c>
    </row>
    <row r="267" spans="1:11" x14ac:dyDescent="0.3">
      <c r="A267" s="16" t="s">
        <v>306</v>
      </c>
      <c r="B267" s="16" t="s">
        <v>307</v>
      </c>
      <c r="C267" s="16" t="s">
        <v>465</v>
      </c>
      <c r="D267" s="19">
        <v>21.65</v>
      </c>
      <c r="E267" s="19">
        <v>70</v>
      </c>
      <c r="F267" s="28">
        <v>0</v>
      </c>
      <c r="G267" s="18">
        <f t="shared" si="77"/>
        <v>0</v>
      </c>
      <c r="H267" s="18">
        <v>5.15</v>
      </c>
      <c r="I267" s="29">
        <f t="shared" si="74"/>
        <v>10.333475</v>
      </c>
      <c r="J267" s="30">
        <f t="shared" si="78"/>
        <v>0</v>
      </c>
      <c r="K267" s="18">
        <f t="shared" si="79"/>
        <v>0</v>
      </c>
    </row>
    <row r="268" spans="1:11" x14ac:dyDescent="0.3">
      <c r="A268" s="16" t="s">
        <v>431</v>
      </c>
      <c r="B268" s="16" t="s">
        <v>73</v>
      </c>
      <c r="C268" s="16" t="s">
        <v>465</v>
      </c>
      <c r="D268" s="19">
        <v>22</v>
      </c>
      <c r="E268" s="19">
        <v>70</v>
      </c>
      <c r="F268" s="28">
        <v>0</v>
      </c>
      <c r="G268" s="18">
        <f t="shared" si="77"/>
        <v>0</v>
      </c>
      <c r="H268" s="18">
        <v>7.21</v>
      </c>
      <c r="I268" s="29">
        <f t="shared" si="74"/>
        <v>14.466865</v>
      </c>
      <c r="J268" s="30">
        <f t="shared" si="75"/>
        <v>0</v>
      </c>
      <c r="K268" s="18">
        <f t="shared" si="76"/>
        <v>0</v>
      </c>
    </row>
    <row r="269" spans="1:11" x14ac:dyDescent="0.3">
      <c r="A269" s="16" t="s">
        <v>66</v>
      </c>
      <c r="B269" s="16" t="s">
        <v>276</v>
      </c>
      <c r="C269" s="16" t="s">
        <v>465</v>
      </c>
      <c r="D269" s="19">
        <v>21.65</v>
      </c>
      <c r="E269" s="19">
        <v>70</v>
      </c>
      <c r="F269" s="28">
        <v>0</v>
      </c>
      <c r="G269" s="18">
        <f t="shared" si="77"/>
        <v>0</v>
      </c>
      <c r="H269" s="18">
        <v>8.75</v>
      </c>
      <c r="I269" s="29">
        <f t="shared" si="74"/>
        <v>17.556874999999998</v>
      </c>
      <c r="J269" s="30">
        <f t="shared" si="75"/>
        <v>0</v>
      </c>
      <c r="K269" s="18">
        <f t="shared" si="76"/>
        <v>0</v>
      </c>
    </row>
    <row r="270" spans="1:11" x14ac:dyDescent="0.3">
      <c r="A270" s="16" t="s">
        <v>475</v>
      </c>
      <c r="B270" s="16" t="s">
        <v>67</v>
      </c>
      <c r="C270" s="16" t="s">
        <v>465</v>
      </c>
      <c r="D270" s="19">
        <v>21.65</v>
      </c>
      <c r="E270" s="19">
        <v>70</v>
      </c>
      <c r="F270" s="28">
        <v>0</v>
      </c>
      <c r="G270" s="18">
        <f t="shared" si="77"/>
        <v>0</v>
      </c>
      <c r="H270" s="18">
        <v>8.75</v>
      </c>
      <c r="I270" s="29">
        <f t="shared" si="74"/>
        <v>17.556874999999998</v>
      </c>
      <c r="J270" s="30">
        <f t="shared" si="75"/>
        <v>0</v>
      </c>
      <c r="K270" s="18">
        <f t="shared" si="76"/>
        <v>0</v>
      </c>
    </row>
    <row r="271" spans="1:11" x14ac:dyDescent="0.3">
      <c r="A271" s="16" t="s">
        <v>310</v>
      </c>
      <c r="B271" s="16" t="s">
        <v>311</v>
      </c>
      <c r="C271" s="16" t="s">
        <v>465</v>
      </c>
      <c r="D271" s="19">
        <v>26.03</v>
      </c>
      <c r="E271" s="19">
        <v>70</v>
      </c>
      <c r="F271" s="28">
        <v>0</v>
      </c>
      <c r="G271" s="18">
        <f t="shared" si="77"/>
        <v>0</v>
      </c>
      <c r="H271" s="18">
        <v>8.75</v>
      </c>
      <c r="I271" s="29">
        <f t="shared" si="74"/>
        <v>17.556874999999998</v>
      </c>
      <c r="J271" s="30">
        <f t="shared" si="75"/>
        <v>0</v>
      </c>
      <c r="K271" s="18">
        <f t="shared" si="76"/>
        <v>0</v>
      </c>
    </row>
    <row r="272" spans="1:11" x14ac:dyDescent="0.3">
      <c r="A272" s="16" t="s">
        <v>312</v>
      </c>
      <c r="B272" s="16" t="s">
        <v>313</v>
      </c>
      <c r="C272" s="16" t="s">
        <v>465</v>
      </c>
      <c r="D272" s="19">
        <v>26.03</v>
      </c>
      <c r="E272" s="19">
        <v>70</v>
      </c>
      <c r="F272" s="28">
        <v>0</v>
      </c>
      <c r="G272" s="18">
        <f t="shared" si="77"/>
        <v>0</v>
      </c>
      <c r="H272" s="18">
        <v>6.56</v>
      </c>
      <c r="I272" s="29">
        <f t="shared" si="74"/>
        <v>13.16264</v>
      </c>
      <c r="J272" s="30">
        <f t="shared" si="75"/>
        <v>0</v>
      </c>
      <c r="K272" s="18">
        <f t="shared" si="76"/>
        <v>0</v>
      </c>
    </row>
    <row r="273" spans="1:11" x14ac:dyDescent="0.3">
      <c r="A273" s="16" t="s">
        <v>143</v>
      </c>
      <c r="B273" s="16" t="s">
        <v>144</v>
      </c>
      <c r="C273" s="16" t="s">
        <v>465</v>
      </c>
      <c r="D273" s="19">
        <v>21.65</v>
      </c>
      <c r="E273" s="19">
        <v>70</v>
      </c>
      <c r="F273" s="28">
        <v>0</v>
      </c>
      <c r="G273" s="18">
        <f t="shared" si="77"/>
        <v>0</v>
      </c>
      <c r="H273" s="18">
        <v>4.6100000000000003</v>
      </c>
      <c r="I273" s="29">
        <f t="shared" si="74"/>
        <v>9.2499649999999995</v>
      </c>
      <c r="J273" s="30">
        <f t="shared" si="75"/>
        <v>0</v>
      </c>
      <c r="K273" s="18">
        <f t="shared" si="76"/>
        <v>0</v>
      </c>
    </row>
    <row r="274" spans="1:11" x14ac:dyDescent="0.3">
      <c r="A274" s="16" t="s">
        <v>68</v>
      </c>
      <c r="B274" s="16" t="s">
        <v>69</v>
      </c>
      <c r="C274" s="16" t="s">
        <v>465</v>
      </c>
      <c r="D274" s="19">
        <v>21.65</v>
      </c>
      <c r="E274" s="19">
        <v>70</v>
      </c>
      <c r="F274" s="28">
        <v>0</v>
      </c>
      <c r="G274" s="18">
        <f t="shared" si="77"/>
        <v>0</v>
      </c>
      <c r="H274" s="18">
        <v>6.56</v>
      </c>
      <c r="I274" s="29">
        <f t="shared" si="74"/>
        <v>13.16264</v>
      </c>
      <c r="J274" s="30">
        <f t="shared" si="75"/>
        <v>0</v>
      </c>
      <c r="K274" s="18">
        <f t="shared" si="76"/>
        <v>0</v>
      </c>
    </row>
    <row r="275" spans="1:11" x14ac:dyDescent="0.3">
      <c r="A275" s="16" t="s">
        <v>476</v>
      </c>
      <c r="B275" s="16" t="s">
        <v>36</v>
      </c>
      <c r="C275" s="16" t="s">
        <v>465</v>
      </c>
      <c r="D275" s="19">
        <v>21.65</v>
      </c>
      <c r="E275" s="19">
        <v>70</v>
      </c>
      <c r="F275" s="28">
        <v>0</v>
      </c>
      <c r="G275" s="18">
        <f t="shared" si="77"/>
        <v>0</v>
      </c>
      <c r="H275" s="18">
        <v>6.56</v>
      </c>
      <c r="I275" s="29">
        <f t="shared" si="74"/>
        <v>13.16264</v>
      </c>
      <c r="J275" s="30">
        <f t="shared" si="75"/>
        <v>0</v>
      </c>
      <c r="K275" s="18">
        <f t="shared" si="76"/>
        <v>0</v>
      </c>
    </row>
    <row r="276" spans="1:11" x14ac:dyDescent="0.3">
      <c r="A276" s="16" t="s">
        <v>314</v>
      </c>
      <c r="B276" s="16" t="s">
        <v>315</v>
      </c>
      <c r="C276" s="16" t="s">
        <v>465</v>
      </c>
      <c r="D276" s="19">
        <v>26.03</v>
      </c>
      <c r="E276" s="19">
        <v>70</v>
      </c>
      <c r="F276" s="28">
        <v>0</v>
      </c>
      <c r="G276" s="18">
        <f t="shared" si="77"/>
        <v>0</v>
      </c>
      <c r="H276" s="18">
        <v>6.56</v>
      </c>
      <c r="I276" s="29">
        <f t="shared" si="74"/>
        <v>13.16264</v>
      </c>
      <c r="J276" s="30">
        <f t="shared" si="75"/>
        <v>0</v>
      </c>
      <c r="K276" s="18">
        <f t="shared" si="76"/>
        <v>0</v>
      </c>
    </row>
    <row r="277" spans="1:11" x14ac:dyDescent="0.3">
      <c r="A277" s="16" t="s">
        <v>147</v>
      </c>
      <c r="B277" s="16" t="s">
        <v>69</v>
      </c>
      <c r="C277" s="16" t="s">
        <v>465</v>
      </c>
      <c r="D277" s="19">
        <v>21.65</v>
      </c>
      <c r="E277" s="19">
        <v>70</v>
      </c>
      <c r="F277" s="28">
        <v>0</v>
      </c>
      <c r="G277" s="18">
        <f t="shared" si="77"/>
        <v>0</v>
      </c>
      <c r="H277" s="18">
        <v>3.28</v>
      </c>
      <c r="I277" s="29">
        <f t="shared" si="74"/>
        <v>6.5813199999999998</v>
      </c>
      <c r="J277" s="30">
        <f t="shared" si="75"/>
        <v>0</v>
      </c>
      <c r="K277" s="18">
        <f t="shared" si="76"/>
        <v>0</v>
      </c>
    </row>
    <row r="278" spans="1:11" x14ac:dyDescent="0.3">
      <c r="A278" s="16" t="s">
        <v>148</v>
      </c>
      <c r="B278" s="16" t="s">
        <v>149</v>
      </c>
      <c r="C278" s="16" t="s">
        <v>465</v>
      </c>
      <c r="D278" s="19">
        <v>21.65</v>
      </c>
      <c r="E278" s="19">
        <v>70</v>
      </c>
      <c r="F278" s="28">
        <v>0</v>
      </c>
      <c r="G278" s="18">
        <f t="shared" si="77"/>
        <v>0</v>
      </c>
      <c r="H278" s="18">
        <v>7.44</v>
      </c>
      <c r="I278" s="29">
        <f t="shared" si="74"/>
        <v>14.92836</v>
      </c>
      <c r="J278" s="30">
        <f t="shared" si="75"/>
        <v>0</v>
      </c>
      <c r="K278" s="18">
        <f t="shared" si="76"/>
        <v>0</v>
      </c>
    </row>
    <row r="279" spans="1:11" x14ac:dyDescent="0.3">
      <c r="A279" s="16" t="s">
        <v>145</v>
      </c>
      <c r="B279" s="16" t="s">
        <v>69</v>
      </c>
      <c r="C279" s="16" t="s">
        <v>520</v>
      </c>
      <c r="D279" s="19">
        <v>21.65</v>
      </c>
      <c r="E279" s="19">
        <v>70</v>
      </c>
      <c r="F279" s="28">
        <v>0</v>
      </c>
      <c r="G279" s="18">
        <f t="shared" si="77"/>
        <v>0</v>
      </c>
      <c r="H279" s="18">
        <v>6.56</v>
      </c>
      <c r="I279" s="29">
        <f t="shared" si="74"/>
        <v>13.16264</v>
      </c>
      <c r="J279" s="30">
        <f t="shared" si="75"/>
        <v>0</v>
      </c>
      <c r="K279" s="18">
        <f t="shared" si="76"/>
        <v>0</v>
      </c>
    </row>
    <row r="280" spans="1:11" x14ac:dyDescent="0.3">
      <c r="A280" s="16" t="s">
        <v>150</v>
      </c>
      <c r="B280" s="16" t="s">
        <v>149</v>
      </c>
      <c r="C280" s="16" t="s">
        <v>520</v>
      </c>
      <c r="D280" s="19">
        <v>21.65</v>
      </c>
      <c r="E280" s="19">
        <v>70</v>
      </c>
      <c r="F280" s="28">
        <v>0</v>
      </c>
      <c r="G280" s="18">
        <f t="shared" si="77"/>
        <v>0</v>
      </c>
      <c r="H280" s="18">
        <v>7.43</v>
      </c>
      <c r="I280" s="29">
        <f t="shared" si="74"/>
        <v>14.908294999999999</v>
      </c>
      <c r="J280" s="30">
        <f t="shared" si="75"/>
        <v>0</v>
      </c>
      <c r="K280" s="18">
        <f t="shared" si="76"/>
        <v>0</v>
      </c>
    </row>
    <row r="281" spans="1:11" ht="33.75" x14ac:dyDescent="0.5">
      <c r="A281" s="56" t="s">
        <v>601</v>
      </c>
      <c r="B281" s="57"/>
      <c r="C281" s="57"/>
      <c r="D281" s="57"/>
      <c r="E281" s="57"/>
      <c r="F281" s="57"/>
      <c r="G281" s="57"/>
      <c r="H281" s="57"/>
      <c r="I281" s="57"/>
      <c r="J281" s="57"/>
      <c r="K281" s="58"/>
    </row>
    <row r="282" spans="1:11" x14ac:dyDescent="0.3">
      <c r="A282" s="16" t="s">
        <v>566</v>
      </c>
      <c r="B282" s="16" t="s">
        <v>563</v>
      </c>
      <c r="C282" s="16" t="s">
        <v>568</v>
      </c>
      <c r="D282" s="19">
        <v>20</v>
      </c>
      <c r="E282" s="19">
        <v>64</v>
      </c>
      <c r="F282" s="28">
        <v>0</v>
      </c>
      <c r="G282" s="18">
        <f t="shared" ref="G282" si="80">ROUNDUP(F282/E282,0)</f>
        <v>0</v>
      </c>
      <c r="H282" s="18">
        <v>8</v>
      </c>
      <c r="I282" s="29">
        <f t="shared" ref="I282:I313" si="81">H282*$I$16</f>
        <v>16.052</v>
      </c>
      <c r="J282" s="30">
        <f t="shared" ref="J282:J313" si="82">I282*G282</f>
        <v>0</v>
      </c>
      <c r="K282" s="18">
        <f t="shared" ref="K282:K313" si="83">G282*H282</f>
        <v>0</v>
      </c>
    </row>
    <row r="283" spans="1:11" x14ac:dyDescent="0.3">
      <c r="A283" s="16" t="s">
        <v>567</v>
      </c>
      <c r="B283" s="16" t="s">
        <v>564</v>
      </c>
      <c r="C283" s="16" t="s">
        <v>568</v>
      </c>
      <c r="D283" s="19">
        <v>20.32</v>
      </c>
      <c r="E283" s="19">
        <v>64</v>
      </c>
      <c r="F283" s="28">
        <v>0</v>
      </c>
      <c r="G283" s="18">
        <f t="shared" ref="G283:G346" si="84">ROUNDUP(F283/E283,0)</f>
        <v>0</v>
      </c>
      <c r="H283" s="18">
        <v>6.32</v>
      </c>
      <c r="I283" s="29">
        <f t="shared" si="81"/>
        <v>12.68108</v>
      </c>
      <c r="J283" s="30">
        <f t="shared" si="82"/>
        <v>0</v>
      </c>
      <c r="K283" s="18">
        <f t="shared" si="83"/>
        <v>0</v>
      </c>
    </row>
    <row r="284" spans="1:11" x14ac:dyDescent="0.3">
      <c r="A284" s="16" t="s">
        <v>548</v>
      </c>
      <c r="B284" s="16" t="s">
        <v>565</v>
      </c>
      <c r="C284" s="16" t="s">
        <v>569</v>
      </c>
      <c r="D284" s="19">
        <v>13.13</v>
      </c>
      <c r="E284" s="19">
        <v>40</v>
      </c>
      <c r="F284" s="28">
        <v>0</v>
      </c>
      <c r="G284" s="18">
        <f t="shared" si="84"/>
        <v>0</v>
      </c>
      <c r="H284" s="18">
        <v>5</v>
      </c>
      <c r="I284" s="29">
        <f t="shared" si="81"/>
        <v>10.032499999999999</v>
      </c>
      <c r="J284" s="30">
        <f t="shared" si="82"/>
        <v>0</v>
      </c>
      <c r="K284" s="18">
        <f t="shared" si="83"/>
        <v>0</v>
      </c>
    </row>
    <row r="285" spans="1:11" x14ac:dyDescent="0.3">
      <c r="A285" s="16" t="s">
        <v>104</v>
      </c>
      <c r="B285" s="16" t="s">
        <v>57</v>
      </c>
      <c r="C285" s="16" t="s">
        <v>522</v>
      </c>
      <c r="D285" s="19">
        <v>20.059999999999999</v>
      </c>
      <c r="E285" s="19">
        <v>60</v>
      </c>
      <c r="F285" s="28">
        <v>0</v>
      </c>
      <c r="G285" s="18">
        <f t="shared" si="84"/>
        <v>0</v>
      </c>
      <c r="H285" s="18">
        <v>7.5</v>
      </c>
      <c r="I285" s="29">
        <f t="shared" si="81"/>
        <v>15.04875</v>
      </c>
      <c r="J285" s="30">
        <f t="shared" si="82"/>
        <v>0</v>
      </c>
      <c r="K285" s="18">
        <f t="shared" si="83"/>
        <v>0</v>
      </c>
    </row>
    <row r="286" spans="1:11" x14ac:dyDescent="0.3">
      <c r="A286" s="16" t="s">
        <v>479</v>
      </c>
      <c r="B286" s="16" t="s">
        <v>270</v>
      </c>
      <c r="C286" s="16" t="s">
        <v>522</v>
      </c>
      <c r="D286" s="19">
        <v>20.25</v>
      </c>
      <c r="E286" s="19">
        <v>60</v>
      </c>
      <c r="F286" s="28">
        <v>0</v>
      </c>
      <c r="G286" s="18">
        <f t="shared" si="84"/>
        <v>0</v>
      </c>
      <c r="H286" s="18">
        <v>6</v>
      </c>
      <c r="I286" s="29">
        <f t="shared" si="81"/>
        <v>12.039</v>
      </c>
      <c r="J286" s="30">
        <f t="shared" si="82"/>
        <v>0</v>
      </c>
      <c r="K286" s="18">
        <f t="shared" si="83"/>
        <v>0</v>
      </c>
    </row>
    <row r="287" spans="1:11" x14ac:dyDescent="0.3">
      <c r="A287" s="16" t="s">
        <v>390</v>
      </c>
      <c r="B287" s="16" t="s">
        <v>391</v>
      </c>
      <c r="C287" s="16" t="s">
        <v>522</v>
      </c>
      <c r="D287" s="19">
        <v>20.25</v>
      </c>
      <c r="E287" s="19">
        <v>60</v>
      </c>
      <c r="F287" s="28">
        <v>0</v>
      </c>
      <c r="G287" s="18">
        <f t="shared" si="84"/>
        <v>0</v>
      </c>
      <c r="H287" s="18">
        <v>5.81</v>
      </c>
      <c r="I287" s="29">
        <f t="shared" si="81"/>
        <v>11.657764999999999</v>
      </c>
      <c r="J287" s="30">
        <f t="shared" si="82"/>
        <v>0</v>
      </c>
      <c r="K287" s="18">
        <f t="shared" si="83"/>
        <v>0</v>
      </c>
    </row>
    <row r="288" spans="1:11" x14ac:dyDescent="0.3">
      <c r="A288" s="16" t="s">
        <v>109</v>
      </c>
      <c r="B288" s="16" t="s">
        <v>107</v>
      </c>
      <c r="C288" s="16" t="s">
        <v>523</v>
      </c>
      <c r="D288" s="19">
        <v>16.88</v>
      </c>
      <c r="E288" s="19">
        <v>60</v>
      </c>
      <c r="F288" s="28">
        <v>0</v>
      </c>
      <c r="G288" s="18">
        <f t="shared" si="84"/>
        <v>0</v>
      </c>
      <c r="H288" s="18">
        <v>7.5</v>
      </c>
      <c r="I288" s="29">
        <f t="shared" si="81"/>
        <v>15.04875</v>
      </c>
      <c r="J288" s="30">
        <f t="shared" si="82"/>
        <v>0</v>
      </c>
      <c r="K288" s="18">
        <f t="shared" si="83"/>
        <v>0</v>
      </c>
    </row>
    <row r="289" spans="1:11" x14ac:dyDescent="0.3">
      <c r="A289" s="16" t="s">
        <v>112</v>
      </c>
      <c r="B289" s="16" t="s">
        <v>98</v>
      </c>
      <c r="C289" s="16" t="s">
        <v>523</v>
      </c>
      <c r="D289" s="19">
        <v>20.63</v>
      </c>
      <c r="E289" s="19">
        <v>60</v>
      </c>
      <c r="F289" s="28">
        <v>0</v>
      </c>
      <c r="G289" s="18">
        <f t="shared" si="84"/>
        <v>0</v>
      </c>
      <c r="H289" s="18">
        <v>7.5</v>
      </c>
      <c r="I289" s="29">
        <f t="shared" si="81"/>
        <v>15.04875</v>
      </c>
      <c r="J289" s="30">
        <f t="shared" si="82"/>
        <v>0</v>
      </c>
      <c r="K289" s="18">
        <f t="shared" si="83"/>
        <v>0</v>
      </c>
    </row>
    <row r="290" spans="1:11" x14ac:dyDescent="0.3">
      <c r="A290" s="16" t="s">
        <v>411</v>
      </c>
      <c r="B290" s="16" t="s">
        <v>412</v>
      </c>
      <c r="C290" s="16" t="s">
        <v>523</v>
      </c>
      <c r="D290" s="19">
        <v>20.63</v>
      </c>
      <c r="E290" s="19">
        <v>60</v>
      </c>
      <c r="F290" s="28">
        <v>0</v>
      </c>
      <c r="G290" s="18">
        <f t="shared" si="84"/>
        <v>0</v>
      </c>
      <c r="H290" s="18">
        <v>5.62</v>
      </c>
      <c r="I290" s="29">
        <f t="shared" si="81"/>
        <v>11.276529999999999</v>
      </c>
      <c r="J290" s="30">
        <f t="shared" si="82"/>
        <v>0</v>
      </c>
      <c r="K290" s="18">
        <f t="shared" si="83"/>
        <v>0</v>
      </c>
    </row>
    <row r="291" spans="1:11" x14ac:dyDescent="0.3">
      <c r="A291" s="16" t="s">
        <v>119</v>
      </c>
      <c r="B291" s="16" t="s">
        <v>118</v>
      </c>
      <c r="C291" s="16" t="s">
        <v>523</v>
      </c>
      <c r="D291" s="19">
        <v>20.63</v>
      </c>
      <c r="E291" s="19">
        <v>60</v>
      </c>
      <c r="F291" s="28">
        <v>0</v>
      </c>
      <c r="G291" s="18">
        <f t="shared" si="84"/>
        <v>0</v>
      </c>
      <c r="H291" s="18">
        <v>5.63</v>
      </c>
      <c r="I291" s="29">
        <f t="shared" si="81"/>
        <v>11.296595</v>
      </c>
      <c r="J291" s="30">
        <f t="shared" si="82"/>
        <v>0</v>
      </c>
      <c r="K291" s="18">
        <f t="shared" si="83"/>
        <v>0</v>
      </c>
    </row>
    <row r="292" spans="1:11" x14ac:dyDescent="0.3">
      <c r="A292" s="16" t="s">
        <v>511</v>
      </c>
      <c r="B292" s="16" t="s">
        <v>512</v>
      </c>
      <c r="C292" s="16" t="s">
        <v>524</v>
      </c>
      <c r="D292" s="19">
        <v>24.38</v>
      </c>
      <c r="E292" s="19">
        <v>60</v>
      </c>
      <c r="F292" s="28">
        <v>0</v>
      </c>
      <c r="G292" s="18">
        <f t="shared" si="84"/>
        <v>0</v>
      </c>
      <c r="H292" s="18">
        <v>7.5</v>
      </c>
      <c r="I292" s="29">
        <f t="shared" si="81"/>
        <v>15.04875</v>
      </c>
      <c r="J292" s="30">
        <f t="shared" si="82"/>
        <v>0</v>
      </c>
      <c r="K292" s="18">
        <f t="shared" si="83"/>
        <v>0</v>
      </c>
    </row>
    <row r="293" spans="1:11" x14ac:dyDescent="0.3">
      <c r="A293" s="16" t="s">
        <v>355</v>
      </c>
      <c r="B293" s="16" t="s">
        <v>369</v>
      </c>
      <c r="C293" s="16" t="s">
        <v>524</v>
      </c>
      <c r="D293" s="19">
        <v>24.38</v>
      </c>
      <c r="E293" s="19">
        <v>60</v>
      </c>
      <c r="F293" s="28">
        <v>0</v>
      </c>
      <c r="G293" s="18">
        <f t="shared" si="84"/>
        <v>0</v>
      </c>
      <c r="H293" s="18">
        <v>5.38</v>
      </c>
      <c r="I293" s="29">
        <f t="shared" si="81"/>
        <v>10.794969999999999</v>
      </c>
      <c r="J293" s="30">
        <f t="shared" si="82"/>
        <v>0</v>
      </c>
      <c r="K293" s="18">
        <f t="shared" si="83"/>
        <v>0</v>
      </c>
    </row>
    <row r="294" spans="1:11" x14ac:dyDescent="0.3">
      <c r="A294" s="16" t="s">
        <v>297</v>
      </c>
      <c r="B294" s="16" t="s">
        <v>298</v>
      </c>
      <c r="C294" s="16" t="s">
        <v>524</v>
      </c>
      <c r="D294" s="19">
        <v>16.88</v>
      </c>
      <c r="E294" s="19">
        <v>60</v>
      </c>
      <c r="F294" s="28">
        <v>0</v>
      </c>
      <c r="G294" s="18">
        <f t="shared" si="84"/>
        <v>0</v>
      </c>
      <c r="H294" s="18">
        <v>5.62</v>
      </c>
      <c r="I294" s="29">
        <f t="shared" si="81"/>
        <v>11.276529999999999</v>
      </c>
      <c r="J294" s="30">
        <f t="shared" si="82"/>
        <v>0</v>
      </c>
      <c r="K294" s="18">
        <f t="shared" si="83"/>
        <v>0</v>
      </c>
    </row>
    <row r="295" spans="1:11" x14ac:dyDescent="0.3">
      <c r="A295" s="16" t="s">
        <v>392</v>
      </c>
      <c r="B295" s="16" t="s">
        <v>393</v>
      </c>
      <c r="C295" s="16" t="s">
        <v>524</v>
      </c>
      <c r="D295" s="19">
        <v>17.809999999999999</v>
      </c>
      <c r="E295" s="19">
        <v>60</v>
      </c>
      <c r="F295" s="28">
        <v>0</v>
      </c>
      <c r="G295" s="18">
        <f t="shared" si="84"/>
        <v>0</v>
      </c>
      <c r="H295" s="18">
        <v>5.63</v>
      </c>
      <c r="I295" s="29">
        <f t="shared" si="81"/>
        <v>11.296595</v>
      </c>
      <c r="J295" s="30">
        <f t="shared" si="82"/>
        <v>0</v>
      </c>
      <c r="K295" s="18">
        <f t="shared" si="83"/>
        <v>0</v>
      </c>
    </row>
    <row r="296" spans="1:11" x14ac:dyDescent="0.3">
      <c r="A296" s="16" t="s">
        <v>295</v>
      </c>
      <c r="B296" s="16" t="s">
        <v>296</v>
      </c>
      <c r="C296" s="16" t="s">
        <v>524</v>
      </c>
      <c r="D296" s="19">
        <v>22.5</v>
      </c>
      <c r="E296" s="19">
        <v>60</v>
      </c>
      <c r="F296" s="28">
        <v>0</v>
      </c>
      <c r="G296" s="18">
        <f t="shared" si="84"/>
        <v>0</v>
      </c>
      <c r="H296" s="18">
        <v>6.45</v>
      </c>
      <c r="I296" s="29">
        <f t="shared" si="81"/>
        <v>12.941924999999999</v>
      </c>
      <c r="J296" s="30">
        <f t="shared" si="82"/>
        <v>0</v>
      </c>
      <c r="K296" s="18">
        <f t="shared" si="83"/>
        <v>0</v>
      </c>
    </row>
    <row r="297" spans="1:11" x14ac:dyDescent="0.3">
      <c r="A297" s="16" t="s">
        <v>124</v>
      </c>
      <c r="B297" s="16" t="s">
        <v>72</v>
      </c>
      <c r="C297" s="16" t="s">
        <v>524</v>
      </c>
      <c r="D297" s="19">
        <v>20.25</v>
      </c>
      <c r="E297" s="19">
        <v>60</v>
      </c>
      <c r="F297" s="28">
        <v>0</v>
      </c>
      <c r="G297" s="18">
        <f t="shared" si="84"/>
        <v>0</v>
      </c>
      <c r="H297" s="18">
        <v>7.5</v>
      </c>
      <c r="I297" s="29">
        <f t="shared" si="81"/>
        <v>15.04875</v>
      </c>
      <c r="J297" s="30">
        <f t="shared" si="82"/>
        <v>0</v>
      </c>
      <c r="K297" s="18">
        <f t="shared" si="83"/>
        <v>0</v>
      </c>
    </row>
    <row r="298" spans="1:11" x14ac:dyDescent="0.3">
      <c r="A298" s="16" t="s">
        <v>300</v>
      </c>
      <c r="B298" s="16" t="s">
        <v>299</v>
      </c>
      <c r="C298" s="16" t="s">
        <v>524</v>
      </c>
      <c r="D298" s="19">
        <v>20.62</v>
      </c>
      <c r="E298" s="19">
        <v>60</v>
      </c>
      <c r="F298" s="28">
        <v>0</v>
      </c>
      <c r="G298" s="18">
        <f t="shared" si="84"/>
        <v>0</v>
      </c>
      <c r="H298" s="18">
        <v>6.38</v>
      </c>
      <c r="I298" s="29">
        <f t="shared" si="81"/>
        <v>12.80147</v>
      </c>
      <c r="J298" s="30">
        <f t="shared" si="82"/>
        <v>0</v>
      </c>
      <c r="K298" s="18">
        <f t="shared" si="83"/>
        <v>0</v>
      </c>
    </row>
    <row r="299" spans="1:11" x14ac:dyDescent="0.3">
      <c r="A299" s="16" t="s">
        <v>126</v>
      </c>
      <c r="B299" s="16" t="s">
        <v>273</v>
      </c>
      <c r="C299" s="16" t="s">
        <v>524</v>
      </c>
      <c r="D299" s="19">
        <v>20.62</v>
      </c>
      <c r="E299" s="19">
        <v>60</v>
      </c>
      <c r="F299" s="28">
        <v>0</v>
      </c>
      <c r="G299" s="18">
        <f t="shared" si="84"/>
        <v>0</v>
      </c>
      <c r="H299" s="18">
        <v>5.43</v>
      </c>
      <c r="I299" s="29">
        <f t="shared" si="81"/>
        <v>10.895294999999999</v>
      </c>
      <c r="J299" s="30">
        <f t="shared" si="82"/>
        <v>0</v>
      </c>
      <c r="K299" s="18">
        <f t="shared" si="83"/>
        <v>0</v>
      </c>
    </row>
    <row r="300" spans="1:11" x14ac:dyDescent="0.3">
      <c r="A300" s="16" t="s">
        <v>129</v>
      </c>
      <c r="B300" s="16" t="s">
        <v>128</v>
      </c>
      <c r="C300" s="16" t="s">
        <v>524</v>
      </c>
      <c r="D300" s="19">
        <v>20.25</v>
      </c>
      <c r="E300" s="19">
        <v>60</v>
      </c>
      <c r="F300" s="28">
        <v>0</v>
      </c>
      <c r="G300" s="18">
        <f t="shared" si="84"/>
        <v>0</v>
      </c>
      <c r="H300" s="18">
        <v>6</v>
      </c>
      <c r="I300" s="29">
        <f t="shared" si="81"/>
        <v>12.039</v>
      </c>
      <c r="J300" s="30">
        <f t="shared" si="82"/>
        <v>0</v>
      </c>
      <c r="K300" s="18">
        <f t="shared" si="83"/>
        <v>0</v>
      </c>
    </row>
    <row r="301" spans="1:11" x14ac:dyDescent="0.3">
      <c r="A301" s="16" t="s">
        <v>301</v>
      </c>
      <c r="B301" s="16" t="s">
        <v>302</v>
      </c>
      <c r="C301" s="16" t="s">
        <v>524</v>
      </c>
      <c r="D301" s="19">
        <v>24</v>
      </c>
      <c r="E301" s="19">
        <v>60</v>
      </c>
      <c r="F301" s="28">
        <v>0</v>
      </c>
      <c r="G301" s="18">
        <f t="shared" si="84"/>
        <v>0</v>
      </c>
      <c r="H301" s="18">
        <v>7.5</v>
      </c>
      <c r="I301" s="29">
        <f t="shared" si="81"/>
        <v>15.04875</v>
      </c>
      <c r="J301" s="30">
        <f t="shared" si="82"/>
        <v>0</v>
      </c>
      <c r="K301" s="18">
        <f t="shared" si="83"/>
        <v>0</v>
      </c>
    </row>
    <row r="302" spans="1:11" x14ac:dyDescent="0.3">
      <c r="A302" s="16" t="s">
        <v>303</v>
      </c>
      <c r="B302" s="16" t="s">
        <v>131</v>
      </c>
      <c r="C302" s="16" t="s">
        <v>524</v>
      </c>
      <c r="D302" s="19">
        <v>23.81</v>
      </c>
      <c r="E302" s="19">
        <v>60</v>
      </c>
      <c r="F302" s="28">
        <v>0</v>
      </c>
      <c r="G302" s="18">
        <f t="shared" si="84"/>
        <v>0</v>
      </c>
      <c r="H302" s="18">
        <v>4.6900000000000004</v>
      </c>
      <c r="I302" s="29">
        <f t="shared" si="81"/>
        <v>9.4104850000000013</v>
      </c>
      <c r="J302" s="30">
        <f t="shared" si="82"/>
        <v>0</v>
      </c>
      <c r="K302" s="18">
        <f t="shared" si="83"/>
        <v>0</v>
      </c>
    </row>
    <row r="303" spans="1:11" x14ac:dyDescent="0.3">
      <c r="A303" s="16" t="s">
        <v>513</v>
      </c>
      <c r="B303" s="16" t="s">
        <v>514</v>
      </c>
      <c r="C303" s="16" t="s">
        <v>524</v>
      </c>
      <c r="D303" s="19">
        <v>20.89</v>
      </c>
      <c r="E303" s="19">
        <v>60</v>
      </c>
      <c r="F303" s="28">
        <v>0</v>
      </c>
      <c r="G303" s="18">
        <f t="shared" si="84"/>
        <v>0</v>
      </c>
      <c r="H303" s="18">
        <v>5.28</v>
      </c>
      <c r="I303" s="29">
        <f t="shared" si="81"/>
        <v>10.59432</v>
      </c>
      <c r="J303" s="30">
        <f t="shared" si="82"/>
        <v>0</v>
      </c>
      <c r="K303" s="18">
        <f t="shared" si="83"/>
        <v>0</v>
      </c>
    </row>
    <row r="304" spans="1:11" x14ac:dyDescent="0.3">
      <c r="A304" s="16" t="s">
        <v>549</v>
      </c>
      <c r="B304" s="16" t="s">
        <v>562</v>
      </c>
      <c r="C304" s="16" t="s">
        <v>561</v>
      </c>
      <c r="D304" s="19">
        <v>20</v>
      </c>
      <c r="E304" s="19">
        <v>64</v>
      </c>
      <c r="F304" s="28">
        <v>0</v>
      </c>
      <c r="G304" s="18">
        <f t="shared" si="84"/>
        <v>0</v>
      </c>
      <c r="H304" s="18">
        <v>8</v>
      </c>
      <c r="I304" s="29">
        <f t="shared" si="81"/>
        <v>16.052</v>
      </c>
      <c r="J304" s="30">
        <f t="shared" si="82"/>
        <v>0</v>
      </c>
      <c r="K304" s="18">
        <f t="shared" si="83"/>
        <v>0</v>
      </c>
    </row>
    <row r="305" spans="1:11" x14ac:dyDescent="0.3">
      <c r="A305" s="16" t="s">
        <v>550</v>
      </c>
      <c r="B305" s="16" t="s">
        <v>560</v>
      </c>
      <c r="C305" s="16" t="s">
        <v>561</v>
      </c>
      <c r="D305" s="19">
        <v>20.32</v>
      </c>
      <c r="E305" s="19">
        <v>64</v>
      </c>
      <c r="F305" s="28">
        <v>0</v>
      </c>
      <c r="G305" s="18">
        <f t="shared" si="84"/>
        <v>0</v>
      </c>
      <c r="H305" s="18">
        <v>6.32</v>
      </c>
      <c r="I305" s="29">
        <f t="shared" si="81"/>
        <v>12.68108</v>
      </c>
      <c r="J305" s="30">
        <f t="shared" si="82"/>
        <v>0</v>
      </c>
      <c r="K305" s="18">
        <f t="shared" si="83"/>
        <v>0</v>
      </c>
    </row>
    <row r="306" spans="1:11" x14ac:dyDescent="0.3">
      <c r="A306" s="16" t="s">
        <v>139</v>
      </c>
      <c r="B306" s="16" t="s">
        <v>140</v>
      </c>
      <c r="C306" s="16" t="s">
        <v>525</v>
      </c>
      <c r="D306" s="19">
        <v>22.96</v>
      </c>
      <c r="E306" s="19">
        <v>70</v>
      </c>
      <c r="F306" s="28">
        <v>0</v>
      </c>
      <c r="G306" s="18">
        <f t="shared" si="84"/>
        <v>0</v>
      </c>
      <c r="H306" s="18">
        <v>8.75</v>
      </c>
      <c r="I306" s="29">
        <f t="shared" si="81"/>
        <v>17.556874999999998</v>
      </c>
      <c r="J306" s="30">
        <f t="shared" si="82"/>
        <v>0</v>
      </c>
      <c r="K306" s="18">
        <f t="shared" si="83"/>
        <v>0</v>
      </c>
    </row>
    <row r="307" spans="1:11" x14ac:dyDescent="0.3">
      <c r="A307" s="16" t="s">
        <v>141</v>
      </c>
      <c r="B307" s="16" t="s">
        <v>142</v>
      </c>
      <c r="C307" s="16" t="s">
        <v>525</v>
      </c>
      <c r="D307" s="19">
        <v>21.65</v>
      </c>
      <c r="E307" s="19">
        <v>70</v>
      </c>
      <c r="F307" s="28">
        <v>0</v>
      </c>
      <c r="G307" s="18">
        <f t="shared" si="84"/>
        <v>0</v>
      </c>
      <c r="H307" s="18">
        <v>8.75</v>
      </c>
      <c r="I307" s="29">
        <f t="shared" si="81"/>
        <v>17.556874999999998</v>
      </c>
      <c r="J307" s="30">
        <f t="shared" si="82"/>
        <v>0</v>
      </c>
      <c r="K307" s="18">
        <f t="shared" si="83"/>
        <v>0</v>
      </c>
    </row>
    <row r="308" spans="1:11" x14ac:dyDescent="0.3">
      <c r="A308" s="16" t="s">
        <v>499</v>
      </c>
      <c r="B308" s="16" t="s">
        <v>500</v>
      </c>
      <c r="C308" s="16" t="s">
        <v>525</v>
      </c>
      <c r="D308" s="19">
        <v>21.66</v>
      </c>
      <c r="E308" s="19">
        <v>70</v>
      </c>
      <c r="F308" s="28">
        <v>0</v>
      </c>
      <c r="G308" s="18">
        <f t="shared" si="84"/>
        <v>0</v>
      </c>
      <c r="H308" s="18">
        <v>8.75</v>
      </c>
      <c r="I308" s="29">
        <f t="shared" si="81"/>
        <v>17.556874999999998</v>
      </c>
      <c r="J308" s="30">
        <f t="shared" si="82"/>
        <v>0</v>
      </c>
      <c r="K308" s="18">
        <f t="shared" si="83"/>
        <v>0</v>
      </c>
    </row>
    <row r="309" spans="1:11" x14ac:dyDescent="0.3">
      <c r="A309" s="16" t="s">
        <v>146</v>
      </c>
      <c r="B309" s="16" t="s">
        <v>69</v>
      </c>
      <c r="C309" s="16" t="s">
        <v>525</v>
      </c>
      <c r="D309" s="19">
        <v>21.65</v>
      </c>
      <c r="E309" s="19">
        <v>70</v>
      </c>
      <c r="F309" s="28">
        <v>0</v>
      </c>
      <c r="G309" s="18">
        <f t="shared" si="84"/>
        <v>0</v>
      </c>
      <c r="H309" s="18">
        <v>6.56</v>
      </c>
      <c r="I309" s="29">
        <f t="shared" si="81"/>
        <v>13.16264</v>
      </c>
      <c r="J309" s="30">
        <f t="shared" si="82"/>
        <v>0</v>
      </c>
      <c r="K309" s="18">
        <f t="shared" si="83"/>
        <v>0</v>
      </c>
    </row>
    <row r="310" spans="1:11" x14ac:dyDescent="0.3">
      <c r="A310" s="16" t="s">
        <v>551</v>
      </c>
      <c r="B310" s="16" t="s">
        <v>559</v>
      </c>
      <c r="C310" s="16" t="s">
        <v>525</v>
      </c>
      <c r="D310" s="19">
        <v>21.66</v>
      </c>
      <c r="E310" s="19">
        <v>70</v>
      </c>
      <c r="F310" s="28">
        <v>0</v>
      </c>
      <c r="G310" s="18">
        <f t="shared" si="84"/>
        <v>0</v>
      </c>
      <c r="H310" s="18">
        <v>6.56</v>
      </c>
      <c r="I310" s="29">
        <f t="shared" si="81"/>
        <v>13.16264</v>
      </c>
      <c r="J310" s="30">
        <f t="shared" si="82"/>
        <v>0</v>
      </c>
      <c r="K310" s="18">
        <f t="shared" si="83"/>
        <v>0</v>
      </c>
    </row>
    <row r="311" spans="1:11" x14ac:dyDescent="0.3">
      <c r="A311" s="16" t="s">
        <v>153</v>
      </c>
      <c r="B311" s="16" t="s">
        <v>152</v>
      </c>
      <c r="C311" s="16" t="s">
        <v>526</v>
      </c>
      <c r="D311" s="19">
        <v>15</v>
      </c>
      <c r="E311" s="19">
        <v>80</v>
      </c>
      <c r="F311" s="28">
        <v>0</v>
      </c>
      <c r="G311" s="18">
        <f t="shared" si="84"/>
        <v>0</v>
      </c>
      <c r="H311" s="18">
        <v>1.63</v>
      </c>
      <c r="I311" s="29">
        <f t="shared" si="81"/>
        <v>3.2705949999999997</v>
      </c>
      <c r="J311" s="30">
        <f t="shared" si="82"/>
        <v>0</v>
      </c>
      <c r="K311" s="18">
        <f t="shared" si="83"/>
        <v>0</v>
      </c>
    </row>
    <row r="312" spans="1:11" x14ac:dyDescent="0.3">
      <c r="A312" s="16" t="s">
        <v>458</v>
      </c>
      <c r="B312" s="16" t="s">
        <v>420</v>
      </c>
      <c r="C312" s="16" t="s">
        <v>526</v>
      </c>
      <c r="D312" s="19">
        <v>12.35</v>
      </c>
      <c r="E312" s="19">
        <v>80</v>
      </c>
      <c r="F312" s="28">
        <v>0</v>
      </c>
      <c r="G312" s="18">
        <f t="shared" si="84"/>
        <v>0</v>
      </c>
      <c r="H312" s="18">
        <v>2.5</v>
      </c>
      <c r="I312" s="29">
        <f t="shared" si="81"/>
        <v>5.0162499999999994</v>
      </c>
      <c r="J312" s="30">
        <f t="shared" si="82"/>
        <v>0</v>
      </c>
      <c r="K312" s="18">
        <f t="shared" si="83"/>
        <v>0</v>
      </c>
    </row>
    <row r="313" spans="1:11" x14ac:dyDescent="0.3">
      <c r="A313" s="16" t="s">
        <v>154</v>
      </c>
      <c r="B313" s="16" t="s">
        <v>155</v>
      </c>
      <c r="C313" s="16" t="s">
        <v>526</v>
      </c>
      <c r="D313" s="19">
        <v>15</v>
      </c>
      <c r="E313" s="19">
        <v>80</v>
      </c>
      <c r="F313" s="28">
        <v>0</v>
      </c>
      <c r="G313" s="18">
        <f t="shared" si="84"/>
        <v>0</v>
      </c>
      <c r="H313" s="18">
        <v>3.75</v>
      </c>
      <c r="I313" s="29">
        <f t="shared" si="81"/>
        <v>7.524375</v>
      </c>
      <c r="J313" s="30">
        <f t="shared" si="82"/>
        <v>0</v>
      </c>
      <c r="K313" s="18">
        <f t="shared" si="83"/>
        <v>0</v>
      </c>
    </row>
    <row r="314" spans="1:11" x14ac:dyDescent="0.3">
      <c r="A314" s="16" t="s">
        <v>157</v>
      </c>
      <c r="B314" s="16" t="s">
        <v>280</v>
      </c>
      <c r="C314" s="16" t="s">
        <v>526</v>
      </c>
      <c r="D314" s="19">
        <v>18.149999999999999</v>
      </c>
      <c r="E314" s="19">
        <v>80</v>
      </c>
      <c r="F314" s="28">
        <v>0</v>
      </c>
      <c r="G314" s="18">
        <f t="shared" si="84"/>
        <v>0</v>
      </c>
      <c r="H314" s="18">
        <v>3.9</v>
      </c>
      <c r="I314" s="29">
        <f t="shared" ref="I314:I348" si="85">H314*$I$16</f>
        <v>7.8253499999999994</v>
      </c>
      <c r="J314" s="30">
        <f t="shared" ref="J314:J348" si="86">I314*G314</f>
        <v>0</v>
      </c>
      <c r="K314" s="18">
        <f t="shared" ref="K314:K352" si="87">G314*H314</f>
        <v>0</v>
      </c>
    </row>
    <row r="315" spans="1:11" x14ac:dyDescent="0.3">
      <c r="A315" s="16" t="s">
        <v>158</v>
      </c>
      <c r="B315" s="16" t="s">
        <v>74</v>
      </c>
      <c r="C315" s="16" t="s">
        <v>526</v>
      </c>
      <c r="D315" s="19">
        <v>18.149999999999999</v>
      </c>
      <c r="E315" s="19">
        <v>80</v>
      </c>
      <c r="F315" s="28">
        <v>0</v>
      </c>
      <c r="G315" s="18">
        <f t="shared" si="84"/>
        <v>0</v>
      </c>
      <c r="H315" s="18">
        <v>1.95</v>
      </c>
      <c r="I315" s="29">
        <f t="shared" si="85"/>
        <v>3.9126749999999997</v>
      </c>
      <c r="J315" s="30">
        <f t="shared" si="86"/>
        <v>0</v>
      </c>
      <c r="K315" s="18">
        <f t="shared" si="87"/>
        <v>0</v>
      </c>
    </row>
    <row r="316" spans="1:11" x14ac:dyDescent="0.3">
      <c r="A316" s="16" t="s">
        <v>356</v>
      </c>
      <c r="B316" s="16" t="s">
        <v>377</v>
      </c>
      <c r="C316" s="16" t="s">
        <v>526</v>
      </c>
      <c r="D316" s="19">
        <v>18.149999999999999</v>
      </c>
      <c r="E316" s="19">
        <v>80</v>
      </c>
      <c r="F316" s="28">
        <v>0</v>
      </c>
      <c r="G316" s="18">
        <f t="shared" si="84"/>
        <v>0</v>
      </c>
      <c r="H316" s="18">
        <v>1.95</v>
      </c>
      <c r="I316" s="29">
        <f t="shared" si="85"/>
        <v>3.9126749999999997</v>
      </c>
      <c r="J316" s="30">
        <f t="shared" si="86"/>
        <v>0</v>
      </c>
      <c r="K316" s="18">
        <f t="shared" si="87"/>
        <v>0</v>
      </c>
    </row>
    <row r="317" spans="1:11" x14ac:dyDescent="0.3">
      <c r="A317" s="16" t="s">
        <v>394</v>
      </c>
      <c r="B317" s="16" t="s">
        <v>161</v>
      </c>
      <c r="C317" s="16" t="s">
        <v>526</v>
      </c>
      <c r="D317" s="19">
        <v>15</v>
      </c>
      <c r="E317" s="19">
        <v>80</v>
      </c>
      <c r="F317" s="28">
        <v>0</v>
      </c>
      <c r="G317" s="18">
        <f t="shared" si="84"/>
        <v>0</v>
      </c>
      <c r="H317" s="18">
        <v>2.5</v>
      </c>
      <c r="I317" s="29">
        <f t="shared" si="85"/>
        <v>5.0162499999999994</v>
      </c>
      <c r="J317" s="30">
        <f t="shared" si="86"/>
        <v>0</v>
      </c>
      <c r="K317" s="18">
        <f t="shared" si="87"/>
        <v>0</v>
      </c>
    </row>
    <row r="318" spans="1:11" x14ac:dyDescent="0.3">
      <c r="A318" s="16" t="s">
        <v>623</v>
      </c>
      <c r="B318" s="16" t="s">
        <v>624</v>
      </c>
      <c r="C318" s="16" t="s">
        <v>526</v>
      </c>
      <c r="D318" s="19">
        <v>13.25</v>
      </c>
      <c r="E318" s="19">
        <v>80</v>
      </c>
      <c r="F318" s="28">
        <v>0</v>
      </c>
      <c r="G318" s="18">
        <f t="shared" si="84"/>
        <v>0</v>
      </c>
      <c r="H318" s="18">
        <v>2.5</v>
      </c>
      <c r="I318" s="29">
        <f t="shared" si="85"/>
        <v>5.0162499999999994</v>
      </c>
      <c r="J318" s="30">
        <f t="shared" ref="J318" si="88">I318*G318</f>
        <v>0</v>
      </c>
      <c r="K318" s="18">
        <f t="shared" ref="K318" si="89">G318*H318</f>
        <v>0</v>
      </c>
    </row>
    <row r="319" spans="1:11" x14ac:dyDescent="0.3">
      <c r="A319" s="16" t="s">
        <v>165</v>
      </c>
      <c r="B319" s="16" t="s">
        <v>161</v>
      </c>
      <c r="C319" s="16" t="s">
        <v>526</v>
      </c>
      <c r="D319" s="19">
        <v>24</v>
      </c>
      <c r="E319" s="19">
        <v>80</v>
      </c>
      <c r="F319" s="28">
        <v>0</v>
      </c>
      <c r="G319" s="18">
        <f t="shared" si="84"/>
        <v>0</v>
      </c>
      <c r="H319" s="18">
        <v>10</v>
      </c>
      <c r="I319" s="29">
        <f t="shared" si="85"/>
        <v>20.064999999999998</v>
      </c>
      <c r="J319" s="30">
        <f t="shared" si="86"/>
        <v>0</v>
      </c>
      <c r="K319" s="18">
        <f t="shared" si="87"/>
        <v>0</v>
      </c>
    </row>
    <row r="320" spans="1:11" x14ac:dyDescent="0.3">
      <c r="A320" s="16" t="s">
        <v>357</v>
      </c>
      <c r="B320" s="16" t="s">
        <v>378</v>
      </c>
      <c r="C320" s="16" t="s">
        <v>526</v>
      </c>
      <c r="D320" s="19">
        <v>24.25</v>
      </c>
      <c r="E320" s="19">
        <v>80</v>
      </c>
      <c r="F320" s="28">
        <v>0</v>
      </c>
      <c r="G320" s="18">
        <f t="shared" si="84"/>
        <v>0</v>
      </c>
      <c r="H320" s="18">
        <v>7.75</v>
      </c>
      <c r="I320" s="29">
        <f t="shared" si="85"/>
        <v>15.550374999999999</v>
      </c>
      <c r="J320" s="30">
        <f t="shared" si="86"/>
        <v>0</v>
      </c>
      <c r="K320" s="18">
        <f t="shared" si="87"/>
        <v>0</v>
      </c>
    </row>
    <row r="321" spans="1:11" x14ac:dyDescent="0.3">
      <c r="A321" s="16" t="s">
        <v>172</v>
      </c>
      <c r="B321" s="16" t="s">
        <v>171</v>
      </c>
      <c r="C321" s="16" t="s">
        <v>526</v>
      </c>
      <c r="D321" s="19">
        <v>16.5</v>
      </c>
      <c r="E321" s="19">
        <v>80</v>
      </c>
      <c r="F321" s="28">
        <v>0</v>
      </c>
      <c r="G321" s="18">
        <f t="shared" si="84"/>
        <v>0</v>
      </c>
      <c r="H321" s="18">
        <v>3.75</v>
      </c>
      <c r="I321" s="29">
        <f t="shared" si="85"/>
        <v>7.524375</v>
      </c>
      <c r="J321" s="30">
        <f t="shared" si="86"/>
        <v>0</v>
      </c>
      <c r="K321" s="18">
        <f t="shared" si="87"/>
        <v>0</v>
      </c>
    </row>
    <row r="322" spans="1:11" x14ac:dyDescent="0.3">
      <c r="A322" s="16" t="s">
        <v>174</v>
      </c>
      <c r="B322" s="16" t="s">
        <v>171</v>
      </c>
      <c r="C322" s="16" t="s">
        <v>526</v>
      </c>
      <c r="D322" s="19">
        <v>16.5</v>
      </c>
      <c r="E322" s="19">
        <v>80</v>
      </c>
      <c r="F322" s="28">
        <v>0</v>
      </c>
      <c r="G322" s="18">
        <f t="shared" si="84"/>
        <v>0</v>
      </c>
      <c r="H322" s="18">
        <v>1.85</v>
      </c>
      <c r="I322" s="29">
        <f t="shared" si="85"/>
        <v>3.7120250000000001</v>
      </c>
      <c r="J322" s="30">
        <f t="shared" si="86"/>
        <v>0</v>
      </c>
      <c r="K322" s="18">
        <f t="shared" si="87"/>
        <v>0</v>
      </c>
    </row>
    <row r="323" spans="1:11" x14ac:dyDescent="0.3">
      <c r="A323" s="16" t="s">
        <v>177</v>
      </c>
      <c r="B323" s="16" t="s">
        <v>176</v>
      </c>
      <c r="C323" s="16" t="s">
        <v>526</v>
      </c>
      <c r="D323" s="19">
        <v>16.25</v>
      </c>
      <c r="E323" s="19">
        <v>80</v>
      </c>
      <c r="F323" s="28">
        <v>0</v>
      </c>
      <c r="G323" s="18">
        <f t="shared" si="84"/>
        <v>0</v>
      </c>
      <c r="H323" s="18">
        <v>1.88</v>
      </c>
      <c r="I323" s="29">
        <f t="shared" si="85"/>
        <v>3.7722199999999999</v>
      </c>
      <c r="J323" s="30">
        <f t="shared" si="86"/>
        <v>0</v>
      </c>
      <c r="K323" s="18">
        <f t="shared" si="87"/>
        <v>0</v>
      </c>
    </row>
    <row r="324" spans="1:11" x14ac:dyDescent="0.3">
      <c r="A324" s="16" t="s">
        <v>501</v>
      </c>
      <c r="B324" s="16" t="s">
        <v>502</v>
      </c>
      <c r="C324" s="16" t="s">
        <v>526</v>
      </c>
      <c r="D324" s="19">
        <v>12.35</v>
      </c>
      <c r="E324" s="19">
        <v>80</v>
      </c>
      <c r="F324" s="28">
        <v>0</v>
      </c>
      <c r="G324" s="18">
        <f t="shared" si="84"/>
        <v>0</v>
      </c>
      <c r="H324" s="18">
        <v>2.5</v>
      </c>
      <c r="I324" s="29">
        <f t="shared" si="85"/>
        <v>5.0162499999999994</v>
      </c>
      <c r="J324" s="30">
        <f t="shared" si="86"/>
        <v>0</v>
      </c>
      <c r="K324" s="18">
        <f t="shared" si="87"/>
        <v>0</v>
      </c>
    </row>
    <row r="325" spans="1:11" x14ac:dyDescent="0.3">
      <c r="A325" s="16" t="s">
        <v>180</v>
      </c>
      <c r="B325" s="16" t="s">
        <v>179</v>
      </c>
      <c r="C325" s="16" t="s">
        <v>526</v>
      </c>
      <c r="D325" s="19">
        <v>16.25</v>
      </c>
      <c r="E325" s="19">
        <v>80</v>
      </c>
      <c r="F325" s="28">
        <v>0</v>
      </c>
      <c r="G325" s="18">
        <f t="shared" si="84"/>
        <v>0</v>
      </c>
      <c r="H325" s="18">
        <v>3.75</v>
      </c>
      <c r="I325" s="29">
        <f t="shared" si="85"/>
        <v>7.524375</v>
      </c>
      <c r="J325" s="30">
        <f t="shared" si="86"/>
        <v>0</v>
      </c>
      <c r="K325" s="18">
        <f t="shared" si="87"/>
        <v>0</v>
      </c>
    </row>
    <row r="326" spans="1:11" x14ac:dyDescent="0.3">
      <c r="A326" s="16" t="s">
        <v>183</v>
      </c>
      <c r="B326" s="16" t="s">
        <v>184</v>
      </c>
      <c r="C326" s="16" t="s">
        <v>527</v>
      </c>
      <c r="D326" s="19">
        <v>29.4</v>
      </c>
      <c r="E326" s="19">
        <v>96</v>
      </c>
      <c r="F326" s="28">
        <v>0</v>
      </c>
      <c r="G326" s="18">
        <f t="shared" si="84"/>
        <v>0</v>
      </c>
      <c r="H326" s="18">
        <v>7.5</v>
      </c>
      <c r="I326" s="29">
        <f t="shared" si="85"/>
        <v>15.04875</v>
      </c>
      <c r="J326" s="30">
        <f t="shared" si="86"/>
        <v>0</v>
      </c>
      <c r="K326" s="18">
        <f t="shared" si="87"/>
        <v>0</v>
      </c>
    </row>
    <row r="327" spans="1:11" x14ac:dyDescent="0.3">
      <c r="A327" s="16" t="s">
        <v>358</v>
      </c>
      <c r="B327" s="16" t="s">
        <v>379</v>
      </c>
      <c r="C327" s="16" t="s">
        <v>527</v>
      </c>
      <c r="D327" s="19">
        <v>33.6</v>
      </c>
      <c r="E327" s="19">
        <v>96</v>
      </c>
      <c r="F327" s="28">
        <v>0</v>
      </c>
      <c r="G327" s="18">
        <f t="shared" si="84"/>
        <v>0</v>
      </c>
      <c r="H327" s="18">
        <v>12</v>
      </c>
      <c r="I327" s="29">
        <f t="shared" si="85"/>
        <v>24.077999999999999</v>
      </c>
      <c r="J327" s="30">
        <f t="shared" si="86"/>
        <v>0</v>
      </c>
      <c r="K327" s="18">
        <f t="shared" si="87"/>
        <v>0</v>
      </c>
    </row>
    <row r="328" spans="1:11" x14ac:dyDescent="0.3">
      <c r="A328" s="16" t="s">
        <v>480</v>
      </c>
      <c r="B328" s="16" t="s">
        <v>395</v>
      </c>
      <c r="C328" s="16" t="s">
        <v>527</v>
      </c>
      <c r="D328" s="19">
        <v>26.1</v>
      </c>
      <c r="E328" s="19">
        <v>96</v>
      </c>
      <c r="F328" s="28">
        <v>0</v>
      </c>
      <c r="G328" s="18">
        <f t="shared" si="84"/>
        <v>0</v>
      </c>
      <c r="H328" s="18">
        <v>9</v>
      </c>
      <c r="I328" s="29">
        <f t="shared" si="85"/>
        <v>18.058499999999999</v>
      </c>
      <c r="J328" s="30">
        <f t="shared" si="86"/>
        <v>0</v>
      </c>
      <c r="K328" s="18">
        <f t="shared" si="87"/>
        <v>0</v>
      </c>
    </row>
    <row r="329" spans="1:11" x14ac:dyDescent="0.3">
      <c r="A329" s="16" t="s">
        <v>220</v>
      </c>
      <c r="B329" s="16" t="s">
        <v>222</v>
      </c>
      <c r="C329" s="16" t="s">
        <v>528</v>
      </c>
      <c r="D329" s="19">
        <v>22.8</v>
      </c>
      <c r="E329" s="19">
        <v>96</v>
      </c>
      <c r="F329" s="28">
        <v>0</v>
      </c>
      <c r="G329" s="18">
        <f t="shared" si="84"/>
        <v>0</v>
      </c>
      <c r="H329" s="18">
        <v>6</v>
      </c>
      <c r="I329" s="29">
        <f t="shared" si="85"/>
        <v>12.039</v>
      </c>
      <c r="J329" s="30">
        <f t="shared" si="86"/>
        <v>0</v>
      </c>
      <c r="K329" s="18">
        <f t="shared" si="87"/>
        <v>0</v>
      </c>
    </row>
    <row r="330" spans="1:11" x14ac:dyDescent="0.3">
      <c r="A330" s="24" t="s">
        <v>224</v>
      </c>
      <c r="B330" s="24" t="s">
        <v>198</v>
      </c>
      <c r="C330" s="16" t="s">
        <v>528</v>
      </c>
      <c r="D330" s="25">
        <v>22.8</v>
      </c>
      <c r="E330" s="25">
        <v>96</v>
      </c>
      <c r="F330" s="28">
        <v>0</v>
      </c>
      <c r="G330" s="18">
        <f t="shared" si="84"/>
        <v>0</v>
      </c>
      <c r="H330" s="31">
        <v>4.2</v>
      </c>
      <c r="I330" s="29">
        <f t="shared" si="85"/>
        <v>8.4273000000000007</v>
      </c>
      <c r="J330" s="30">
        <f t="shared" si="86"/>
        <v>0</v>
      </c>
      <c r="K330" s="18">
        <f t="shared" si="87"/>
        <v>0</v>
      </c>
    </row>
    <row r="331" spans="1:11" x14ac:dyDescent="0.3">
      <c r="A331" s="16" t="s">
        <v>226</v>
      </c>
      <c r="B331" s="16" t="s">
        <v>198</v>
      </c>
      <c r="C331" s="16" t="s">
        <v>528</v>
      </c>
      <c r="D331" s="19">
        <v>22.8</v>
      </c>
      <c r="E331" s="19">
        <v>96</v>
      </c>
      <c r="F331" s="28">
        <v>0</v>
      </c>
      <c r="G331" s="18">
        <f t="shared" si="84"/>
        <v>0</v>
      </c>
      <c r="H331" s="18">
        <v>2.1</v>
      </c>
      <c r="I331" s="29">
        <f t="shared" si="85"/>
        <v>4.2136500000000003</v>
      </c>
      <c r="J331" s="30">
        <f t="shared" si="86"/>
        <v>0</v>
      </c>
      <c r="K331" s="18">
        <f t="shared" si="87"/>
        <v>0</v>
      </c>
    </row>
    <row r="332" spans="1:11" x14ac:dyDescent="0.3">
      <c r="A332" s="16" t="s">
        <v>229</v>
      </c>
      <c r="B332" s="16" t="s">
        <v>228</v>
      </c>
      <c r="C332" s="16" t="s">
        <v>528</v>
      </c>
      <c r="D332" s="19">
        <v>28.8</v>
      </c>
      <c r="E332" s="19">
        <v>96</v>
      </c>
      <c r="F332" s="28">
        <v>0</v>
      </c>
      <c r="G332" s="18">
        <f t="shared" si="84"/>
        <v>0</v>
      </c>
      <c r="H332" s="18">
        <v>12</v>
      </c>
      <c r="I332" s="29">
        <f t="shared" si="85"/>
        <v>24.077999999999999</v>
      </c>
      <c r="J332" s="30">
        <f t="shared" si="86"/>
        <v>0</v>
      </c>
      <c r="K332" s="18">
        <f t="shared" si="87"/>
        <v>0</v>
      </c>
    </row>
    <row r="333" spans="1:11" x14ac:dyDescent="0.3">
      <c r="A333" s="16" t="s">
        <v>230</v>
      </c>
      <c r="B333" s="16" t="s">
        <v>231</v>
      </c>
      <c r="C333" s="16" t="s">
        <v>528</v>
      </c>
      <c r="D333" s="19">
        <v>20.16</v>
      </c>
      <c r="E333" s="19">
        <v>96</v>
      </c>
      <c r="F333" s="28">
        <v>0</v>
      </c>
      <c r="G333" s="18">
        <f t="shared" si="84"/>
        <v>0</v>
      </c>
      <c r="H333" s="18">
        <v>4.2</v>
      </c>
      <c r="I333" s="29">
        <f t="shared" si="85"/>
        <v>8.4273000000000007</v>
      </c>
      <c r="J333" s="30">
        <f t="shared" si="86"/>
        <v>0</v>
      </c>
      <c r="K333" s="18">
        <f t="shared" si="87"/>
        <v>0</v>
      </c>
    </row>
    <row r="334" spans="1:11" x14ac:dyDescent="0.3">
      <c r="A334" s="16" t="s">
        <v>417</v>
      </c>
      <c r="B334" s="16" t="s">
        <v>418</v>
      </c>
      <c r="C334" s="16" t="s">
        <v>528</v>
      </c>
      <c r="D334" s="19">
        <v>19.32</v>
      </c>
      <c r="E334" s="19">
        <v>96</v>
      </c>
      <c r="F334" s="28">
        <v>0</v>
      </c>
      <c r="G334" s="18">
        <f t="shared" si="84"/>
        <v>0</v>
      </c>
      <c r="H334" s="18">
        <v>3</v>
      </c>
      <c r="I334" s="29">
        <f t="shared" si="85"/>
        <v>6.0194999999999999</v>
      </c>
      <c r="J334" s="30">
        <f t="shared" si="86"/>
        <v>0</v>
      </c>
      <c r="K334" s="18">
        <f t="shared" si="87"/>
        <v>0</v>
      </c>
    </row>
    <row r="335" spans="1:11" x14ac:dyDescent="0.3">
      <c r="A335" s="16" t="s">
        <v>437</v>
      </c>
      <c r="B335" s="16" t="s">
        <v>438</v>
      </c>
      <c r="C335" s="16" t="s">
        <v>528</v>
      </c>
      <c r="D335" s="19">
        <v>28.2</v>
      </c>
      <c r="E335" s="19">
        <v>96</v>
      </c>
      <c r="F335" s="28">
        <v>0</v>
      </c>
      <c r="G335" s="18">
        <f t="shared" si="84"/>
        <v>0</v>
      </c>
      <c r="H335" s="18">
        <v>9.9</v>
      </c>
      <c r="I335" s="29">
        <f t="shared" si="85"/>
        <v>19.864350000000002</v>
      </c>
      <c r="J335" s="30">
        <f t="shared" si="86"/>
        <v>0</v>
      </c>
      <c r="K335" s="18">
        <f t="shared" si="87"/>
        <v>0</v>
      </c>
    </row>
    <row r="336" spans="1:11" x14ac:dyDescent="0.3">
      <c r="A336" s="16" t="s">
        <v>201</v>
      </c>
      <c r="B336" s="16" t="s">
        <v>558</v>
      </c>
      <c r="C336" s="16" t="s">
        <v>528</v>
      </c>
      <c r="D336" s="19">
        <v>24</v>
      </c>
      <c r="E336" s="19">
        <v>96</v>
      </c>
      <c r="F336" s="28">
        <v>0</v>
      </c>
      <c r="G336" s="18">
        <f t="shared" si="84"/>
        <v>0</v>
      </c>
      <c r="H336" s="18">
        <v>4.2</v>
      </c>
      <c r="I336" s="29">
        <f t="shared" si="85"/>
        <v>8.4273000000000007</v>
      </c>
      <c r="J336" s="30">
        <f t="shared" si="86"/>
        <v>0</v>
      </c>
      <c r="K336" s="18">
        <f t="shared" si="87"/>
        <v>0</v>
      </c>
    </row>
    <row r="337" spans="1:11" x14ac:dyDescent="0.3">
      <c r="A337" s="16" t="s">
        <v>200</v>
      </c>
      <c r="B337" s="16" t="s">
        <v>451</v>
      </c>
      <c r="C337" s="16" t="s">
        <v>528</v>
      </c>
      <c r="D337" s="19">
        <v>15.9</v>
      </c>
      <c r="E337" s="19">
        <v>96</v>
      </c>
      <c r="F337" s="28">
        <v>0</v>
      </c>
      <c r="G337" s="18">
        <f t="shared" si="84"/>
        <v>0</v>
      </c>
      <c r="H337" s="18">
        <v>2.1</v>
      </c>
      <c r="I337" s="29">
        <f t="shared" si="85"/>
        <v>4.2136500000000003</v>
      </c>
      <c r="J337" s="30">
        <f t="shared" si="86"/>
        <v>0</v>
      </c>
      <c r="K337" s="18">
        <f t="shared" si="87"/>
        <v>0</v>
      </c>
    </row>
    <row r="338" spans="1:11" x14ac:dyDescent="0.3">
      <c r="A338" s="16" t="s">
        <v>625</v>
      </c>
      <c r="B338" s="16" t="s">
        <v>626</v>
      </c>
      <c r="C338" s="16" t="s">
        <v>528</v>
      </c>
      <c r="D338" s="19">
        <v>21.3</v>
      </c>
      <c r="E338" s="19">
        <v>96</v>
      </c>
      <c r="F338" s="28">
        <v>0</v>
      </c>
      <c r="G338" s="18">
        <f t="shared" si="84"/>
        <v>0</v>
      </c>
      <c r="H338" s="18">
        <v>4.2</v>
      </c>
      <c r="I338" s="29">
        <f t="shared" si="85"/>
        <v>8.4273000000000007</v>
      </c>
      <c r="J338" s="30">
        <f t="shared" ref="J338" si="90">I338*G338</f>
        <v>0</v>
      </c>
      <c r="K338" s="18">
        <f t="shared" ref="K338" si="91">G338*H338</f>
        <v>0</v>
      </c>
    </row>
    <row r="339" spans="1:11" x14ac:dyDescent="0.3">
      <c r="A339" s="16" t="s">
        <v>503</v>
      </c>
      <c r="B339" s="16" t="s">
        <v>483</v>
      </c>
      <c r="C339" s="16" t="s">
        <v>527</v>
      </c>
      <c r="D339" s="19">
        <v>25.2</v>
      </c>
      <c r="E339" s="19">
        <v>96</v>
      </c>
      <c r="F339" s="28">
        <v>0</v>
      </c>
      <c r="G339" s="18">
        <f t="shared" si="84"/>
        <v>0</v>
      </c>
      <c r="H339" s="18">
        <v>12</v>
      </c>
      <c r="I339" s="29">
        <f t="shared" si="85"/>
        <v>24.077999999999999</v>
      </c>
      <c r="J339" s="30">
        <f t="shared" si="86"/>
        <v>0</v>
      </c>
      <c r="K339" s="18">
        <f t="shared" si="87"/>
        <v>0</v>
      </c>
    </row>
    <row r="340" spans="1:11" x14ac:dyDescent="0.3">
      <c r="A340" s="16" t="s">
        <v>439</v>
      </c>
      <c r="B340" s="16" t="s">
        <v>440</v>
      </c>
      <c r="C340" s="16" t="s">
        <v>528</v>
      </c>
      <c r="D340" s="19">
        <v>19.32</v>
      </c>
      <c r="E340" s="19">
        <v>96</v>
      </c>
      <c r="F340" s="28">
        <v>0</v>
      </c>
      <c r="G340" s="18">
        <f t="shared" si="84"/>
        <v>0</v>
      </c>
      <c r="H340" s="18">
        <v>3</v>
      </c>
      <c r="I340" s="29">
        <f t="shared" si="85"/>
        <v>6.0194999999999999</v>
      </c>
      <c r="J340" s="30">
        <f t="shared" si="86"/>
        <v>0</v>
      </c>
      <c r="K340" s="18">
        <f t="shared" si="87"/>
        <v>0</v>
      </c>
    </row>
    <row r="341" spans="1:11" x14ac:dyDescent="0.3">
      <c r="A341" s="16" t="s">
        <v>481</v>
      </c>
      <c r="B341" s="16" t="s">
        <v>29</v>
      </c>
      <c r="C341" s="16" t="s">
        <v>527</v>
      </c>
      <c r="D341" s="19">
        <v>30</v>
      </c>
      <c r="E341" s="19">
        <v>96</v>
      </c>
      <c r="F341" s="28">
        <v>0</v>
      </c>
      <c r="G341" s="18">
        <f t="shared" si="84"/>
        <v>0</v>
      </c>
      <c r="H341" s="18">
        <v>12</v>
      </c>
      <c r="I341" s="29">
        <f t="shared" si="85"/>
        <v>24.077999999999999</v>
      </c>
      <c r="J341" s="30">
        <f t="shared" si="86"/>
        <v>0</v>
      </c>
      <c r="K341" s="18">
        <f t="shared" si="87"/>
        <v>0</v>
      </c>
    </row>
    <row r="342" spans="1:11" x14ac:dyDescent="0.3">
      <c r="A342" s="16" t="s">
        <v>552</v>
      </c>
      <c r="B342" s="16" t="s">
        <v>557</v>
      </c>
      <c r="C342" s="16" t="s">
        <v>527</v>
      </c>
      <c r="D342" s="19">
        <v>30</v>
      </c>
      <c r="E342" s="19">
        <v>96</v>
      </c>
      <c r="F342" s="28">
        <v>0</v>
      </c>
      <c r="G342" s="18">
        <f t="shared" si="84"/>
        <v>0</v>
      </c>
      <c r="H342" s="18">
        <v>12</v>
      </c>
      <c r="I342" s="29">
        <f t="shared" si="85"/>
        <v>24.077999999999999</v>
      </c>
      <c r="J342" s="30">
        <f t="shared" si="86"/>
        <v>0</v>
      </c>
      <c r="K342" s="18">
        <f t="shared" si="87"/>
        <v>0</v>
      </c>
    </row>
    <row r="343" spans="1:11" x14ac:dyDescent="0.3">
      <c r="A343" s="16" t="s">
        <v>627</v>
      </c>
      <c r="B343" s="16" t="s">
        <v>628</v>
      </c>
      <c r="C343" s="16" t="s">
        <v>527</v>
      </c>
      <c r="D343" s="19">
        <v>30</v>
      </c>
      <c r="E343" s="19">
        <v>96</v>
      </c>
      <c r="F343" s="28">
        <v>0</v>
      </c>
      <c r="G343" s="18">
        <f t="shared" si="84"/>
        <v>0</v>
      </c>
      <c r="H343" s="18">
        <v>9.9600000000000009</v>
      </c>
      <c r="I343" s="29">
        <f t="shared" si="85"/>
        <v>19.984740000000002</v>
      </c>
      <c r="J343" s="30">
        <f t="shared" ref="J343" si="92">I343*G343</f>
        <v>0</v>
      </c>
      <c r="K343" s="18">
        <f t="shared" ref="K343" si="93">G343*H343</f>
        <v>0</v>
      </c>
    </row>
    <row r="344" spans="1:11" x14ac:dyDescent="0.3">
      <c r="A344" s="16" t="s">
        <v>413</v>
      </c>
      <c r="B344" s="16" t="s">
        <v>414</v>
      </c>
      <c r="C344" s="16" t="s">
        <v>527</v>
      </c>
      <c r="D344" s="19">
        <v>26.1</v>
      </c>
      <c r="E344" s="19">
        <v>96</v>
      </c>
      <c r="F344" s="28">
        <v>0</v>
      </c>
      <c r="G344" s="18">
        <f t="shared" si="84"/>
        <v>0</v>
      </c>
      <c r="H344" s="18">
        <v>9</v>
      </c>
      <c r="I344" s="29">
        <f t="shared" si="85"/>
        <v>18.058499999999999</v>
      </c>
      <c r="J344" s="30">
        <f t="shared" si="86"/>
        <v>0</v>
      </c>
      <c r="K344" s="18">
        <f t="shared" si="87"/>
        <v>0</v>
      </c>
    </row>
    <row r="345" spans="1:11" x14ac:dyDescent="0.3">
      <c r="A345" s="16" t="s">
        <v>243</v>
      </c>
      <c r="B345" s="16" t="s">
        <v>234</v>
      </c>
      <c r="C345" s="16" t="s">
        <v>587</v>
      </c>
      <c r="D345" s="19">
        <v>30</v>
      </c>
      <c r="E345" s="19">
        <v>96</v>
      </c>
      <c r="F345" s="28">
        <v>0</v>
      </c>
      <c r="G345" s="18">
        <f t="shared" si="84"/>
        <v>0</v>
      </c>
      <c r="H345" s="18">
        <v>12</v>
      </c>
      <c r="I345" s="29">
        <f t="shared" si="85"/>
        <v>24.077999999999999</v>
      </c>
      <c r="J345" s="30">
        <f t="shared" si="86"/>
        <v>0</v>
      </c>
      <c r="K345" s="18">
        <f t="shared" si="87"/>
        <v>0</v>
      </c>
    </row>
    <row r="346" spans="1:11" x14ac:dyDescent="0.3">
      <c r="A346" s="16" t="s">
        <v>238</v>
      </c>
      <c r="B346" s="16" t="s">
        <v>236</v>
      </c>
      <c r="C346" s="16" t="s">
        <v>587</v>
      </c>
      <c r="D346" s="19">
        <v>30</v>
      </c>
      <c r="E346" s="19">
        <v>96</v>
      </c>
      <c r="F346" s="28">
        <v>0</v>
      </c>
      <c r="G346" s="18">
        <f t="shared" si="84"/>
        <v>0</v>
      </c>
      <c r="H346" s="18">
        <v>9</v>
      </c>
      <c r="I346" s="29">
        <f t="shared" si="85"/>
        <v>18.058499999999999</v>
      </c>
      <c r="J346" s="30">
        <f t="shared" si="86"/>
        <v>0</v>
      </c>
      <c r="K346" s="18">
        <f t="shared" si="87"/>
        <v>0</v>
      </c>
    </row>
    <row r="347" spans="1:11" x14ac:dyDescent="0.3">
      <c r="A347" s="16" t="s">
        <v>359</v>
      </c>
      <c r="B347" s="16" t="s">
        <v>380</v>
      </c>
      <c r="C347" s="16" t="s">
        <v>587</v>
      </c>
      <c r="D347" s="19">
        <v>30.18</v>
      </c>
      <c r="E347" s="19">
        <v>96</v>
      </c>
      <c r="F347" s="28">
        <v>0</v>
      </c>
      <c r="G347" s="18">
        <f t="shared" ref="G347:G353" si="94">ROUNDUP(F347/E347,0)</f>
        <v>0</v>
      </c>
      <c r="H347" s="18">
        <v>9.9</v>
      </c>
      <c r="I347" s="29">
        <f t="shared" si="85"/>
        <v>19.864350000000002</v>
      </c>
      <c r="J347" s="30">
        <f t="shared" si="86"/>
        <v>0</v>
      </c>
      <c r="K347" s="18">
        <f t="shared" si="87"/>
        <v>0</v>
      </c>
    </row>
    <row r="348" spans="1:11" x14ac:dyDescent="0.3">
      <c r="A348" s="16" t="s">
        <v>396</v>
      </c>
      <c r="B348" s="16" t="s">
        <v>39</v>
      </c>
      <c r="C348" s="16" t="s">
        <v>524</v>
      </c>
      <c r="D348" s="19">
        <v>31.2</v>
      </c>
      <c r="E348" s="19">
        <v>96</v>
      </c>
      <c r="F348" s="28">
        <v>0</v>
      </c>
      <c r="G348" s="18">
        <f t="shared" si="94"/>
        <v>0</v>
      </c>
      <c r="H348" s="18">
        <v>1.8</v>
      </c>
      <c r="I348" s="29">
        <f t="shared" si="85"/>
        <v>3.6116999999999999</v>
      </c>
      <c r="J348" s="30">
        <f t="shared" si="86"/>
        <v>0</v>
      </c>
      <c r="K348" s="18">
        <f t="shared" si="87"/>
        <v>0</v>
      </c>
    </row>
    <row r="349" spans="1:11" x14ac:dyDescent="0.3">
      <c r="A349" s="16" t="s">
        <v>482</v>
      </c>
      <c r="B349" s="16" t="s">
        <v>39</v>
      </c>
      <c r="C349" s="16" t="s">
        <v>527</v>
      </c>
      <c r="D349" s="19">
        <v>30</v>
      </c>
      <c r="E349" s="19">
        <v>96</v>
      </c>
      <c r="F349" s="28">
        <v>0</v>
      </c>
      <c r="G349" s="18">
        <f t="shared" si="94"/>
        <v>0</v>
      </c>
      <c r="H349" s="18">
        <v>9</v>
      </c>
      <c r="I349" s="29">
        <f t="shared" ref="I349:I353" si="95">H349*$I$16</f>
        <v>18.058499999999999</v>
      </c>
      <c r="J349" s="30">
        <f t="shared" ref="J349:J352" si="96">I349*G349</f>
        <v>0</v>
      </c>
      <c r="K349" s="18">
        <f t="shared" si="87"/>
        <v>0</v>
      </c>
    </row>
    <row r="350" spans="1:11" x14ac:dyDescent="0.3">
      <c r="A350" s="16" t="s">
        <v>553</v>
      </c>
      <c r="B350" s="16" t="s">
        <v>397</v>
      </c>
      <c r="C350" s="16" t="s">
        <v>527</v>
      </c>
      <c r="D350" s="19">
        <v>30</v>
      </c>
      <c r="E350" s="19">
        <v>96</v>
      </c>
      <c r="F350" s="28">
        <v>0</v>
      </c>
      <c r="G350" s="18">
        <f t="shared" si="94"/>
        <v>0</v>
      </c>
      <c r="H350" s="18">
        <v>9.6</v>
      </c>
      <c r="I350" s="29">
        <f t="shared" si="95"/>
        <v>19.2624</v>
      </c>
      <c r="J350" s="30">
        <f t="shared" si="96"/>
        <v>0</v>
      </c>
      <c r="K350" s="18">
        <f t="shared" si="87"/>
        <v>0</v>
      </c>
    </row>
    <row r="351" spans="1:11" x14ac:dyDescent="0.3">
      <c r="A351" s="16" t="s">
        <v>398</v>
      </c>
      <c r="B351" s="16" t="s">
        <v>257</v>
      </c>
      <c r="C351" s="16" t="s">
        <v>527</v>
      </c>
      <c r="D351" s="19">
        <v>30</v>
      </c>
      <c r="E351" s="19">
        <v>96</v>
      </c>
      <c r="F351" s="28">
        <v>0</v>
      </c>
      <c r="G351" s="18">
        <f t="shared" si="94"/>
        <v>0</v>
      </c>
      <c r="H351" s="18">
        <v>9</v>
      </c>
      <c r="I351" s="29">
        <f t="shared" si="95"/>
        <v>18.058499999999999</v>
      </c>
      <c r="J351" s="30">
        <f t="shared" si="96"/>
        <v>0</v>
      </c>
      <c r="K351" s="18">
        <f t="shared" si="87"/>
        <v>0</v>
      </c>
    </row>
    <row r="352" spans="1:11" x14ac:dyDescent="0.3">
      <c r="A352" s="16" t="s">
        <v>554</v>
      </c>
      <c r="B352" s="16" t="s">
        <v>555</v>
      </c>
      <c r="C352" s="16" t="s">
        <v>527</v>
      </c>
      <c r="D352" s="19">
        <v>31.2</v>
      </c>
      <c r="E352" s="19">
        <v>96</v>
      </c>
      <c r="F352" s="28">
        <v>0</v>
      </c>
      <c r="G352" s="18">
        <f t="shared" si="94"/>
        <v>0</v>
      </c>
      <c r="H352" s="18">
        <v>9.6</v>
      </c>
      <c r="I352" s="29">
        <f t="shared" si="95"/>
        <v>19.2624</v>
      </c>
      <c r="J352" s="30">
        <f t="shared" si="96"/>
        <v>0</v>
      </c>
      <c r="K352" s="18">
        <f t="shared" si="87"/>
        <v>0</v>
      </c>
    </row>
    <row r="353" spans="1:11" x14ac:dyDescent="0.3">
      <c r="A353" s="16" t="s">
        <v>629</v>
      </c>
      <c r="B353" s="16" t="s">
        <v>630</v>
      </c>
      <c r="C353" s="16" t="s">
        <v>524</v>
      </c>
      <c r="D353" s="19">
        <v>20.62</v>
      </c>
      <c r="E353" s="19">
        <v>60</v>
      </c>
      <c r="F353" s="28">
        <v>0</v>
      </c>
      <c r="G353" s="18">
        <f t="shared" si="94"/>
        <v>0</v>
      </c>
      <c r="H353" s="18">
        <v>5.43</v>
      </c>
      <c r="I353" s="29">
        <f t="shared" si="95"/>
        <v>10.895294999999999</v>
      </c>
      <c r="J353" s="30">
        <f t="shared" ref="J353" si="97">I353*G353</f>
        <v>0</v>
      </c>
      <c r="K353" s="18">
        <f t="shared" ref="K353" si="98">G353*H353</f>
        <v>0</v>
      </c>
    </row>
    <row r="354" spans="1:11" x14ac:dyDescent="0.3">
      <c r="A354" s="9"/>
      <c r="B354" s="9"/>
      <c r="C354" s="9" t="s">
        <v>585</v>
      </c>
      <c r="D354" s="34"/>
      <c r="E354" s="35"/>
      <c r="F354" s="36">
        <f>SUM(F21:F353)</f>
        <v>0</v>
      </c>
      <c r="G354" s="36">
        <f>SUM(G21:G353)</f>
        <v>0</v>
      </c>
      <c r="H354" s="37"/>
      <c r="I354" s="38"/>
      <c r="J354" s="39">
        <f>SUM(J21:J353)</f>
        <v>0</v>
      </c>
      <c r="K354" s="38">
        <f>SUM(K21:K353)</f>
        <v>0</v>
      </c>
    </row>
  </sheetData>
  <sortState xmlns:xlrd2="http://schemas.microsoft.com/office/spreadsheetml/2017/richdata2" ref="A210:K221">
    <sortCondition ref="A210:A221"/>
  </sortState>
  <mergeCells count="21">
    <mergeCell ref="A222:K222"/>
    <mergeCell ref="A245:K245"/>
    <mergeCell ref="A264:K264"/>
    <mergeCell ref="A281:K281"/>
    <mergeCell ref="A141:K141"/>
    <mergeCell ref="A157:K157"/>
    <mergeCell ref="A166:K166"/>
    <mergeCell ref="A171:K171"/>
    <mergeCell ref="A209:K209"/>
    <mergeCell ref="A20:K20"/>
    <mergeCell ref="A64:K64"/>
    <mergeCell ref="A87:K87"/>
    <mergeCell ref="A108:K108"/>
    <mergeCell ref="A122:K122"/>
    <mergeCell ref="A7:K7"/>
    <mergeCell ref="A9:C9"/>
    <mergeCell ref="G16:H16"/>
    <mergeCell ref="A10:B10"/>
    <mergeCell ref="A11:B11"/>
    <mergeCell ref="A12:B12"/>
    <mergeCell ref="A13:B13"/>
  </mergeCells>
  <phoneticPr fontId="3" type="noConversion"/>
  <pageMargins left="0" right="0" top="0" bottom="0" header="0" footer="0"/>
  <pageSetup scale="33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F0C1-C5DF-497F-990D-3F934C52A294}">
  <sheetPr>
    <pageSetUpPr fitToPage="1"/>
  </sheetPr>
  <dimension ref="A1:A164"/>
  <sheetViews>
    <sheetView workbookViewId="0">
      <selection activeCell="I15" sqref="I15"/>
    </sheetView>
  </sheetViews>
  <sheetFormatPr defaultColWidth="9.140625" defaultRowHeight="15" x14ac:dyDescent="0.25"/>
  <cols>
    <col min="1" max="1" width="28.28515625" style="42" bestFit="1" customWidth="1"/>
    <col min="2" max="16384" width="9.140625" style="42"/>
  </cols>
  <sheetData>
    <row r="1" spans="1:1" x14ac:dyDescent="0.25">
      <c r="A1" s="43" t="s">
        <v>652</v>
      </c>
    </row>
    <row r="2" spans="1:1" x14ac:dyDescent="0.25">
      <c r="A2" s="43" t="s">
        <v>399</v>
      </c>
    </row>
    <row r="3" spans="1:1" x14ac:dyDescent="0.25">
      <c r="A3" s="43" t="s">
        <v>1</v>
      </c>
    </row>
    <row r="4" spans="1:1" x14ac:dyDescent="0.25">
      <c r="A4" s="42" t="s">
        <v>421</v>
      </c>
    </row>
    <row r="5" spans="1:1" x14ac:dyDescent="0.25">
      <c r="A5" s="43" t="s">
        <v>281</v>
      </c>
    </row>
    <row r="6" spans="1:1" x14ac:dyDescent="0.25">
      <c r="A6" s="43" t="s">
        <v>531</v>
      </c>
    </row>
    <row r="7" spans="1:1" x14ac:dyDescent="0.25">
      <c r="A7" s="43" t="s">
        <v>488</v>
      </c>
    </row>
    <row r="8" spans="1:1" x14ac:dyDescent="0.25">
      <c r="A8" s="43" t="s">
        <v>651</v>
      </c>
    </row>
    <row r="9" spans="1:1" x14ac:dyDescent="0.25">
      <c r="A9" s="43" t="s">
        <v>44</v>
      </c>
    </row>
    <row r="10" spans="1:1" x14ac:dyDescent="0.25">
      <c r="A10" s="43" t="s">
        <v>444</v>
      </c>
    </row>
    <row r="11" spans="1:1" x14ac:dyDescent="0.25">
      <c r="A11" s="42" t="s">
        <v>42</v>
      </c>
    </row>
    <row r="12" spans="1:1" x14ac:dyDescent="0.25">
      <c r="A12" s="43" t="s">
        <v>335</v>
      </c>
    </row>
    <row r="13" spans="1:1" x14ac:dyDescent="0.25">
      <c r="A13" s="43" t="s">
        <v>46</v>
      </c>
    </row>
    <row r="14" spans="1:1" x14ac:dyDescent="0.25">
      <c r="A14" s="43" t="s">
        <v>86</v>
      </c>
    </row>
    <row r="15" spans="1:1" x14ac:dyDescent="0.25">
      <c r="A15" s="42" t="s">
        <v>283</v>
      </c>
    </row>
    <row r="16" spans="1:1" x14ac:dyDescent="0.25">
      <c r="A16" s="42" t="s">
        <v>338</v>
      </c>
    </row>
    <row r="17" spans="1:1" x14ac:dyDescent="0.25">
      <c r="A17" s="43" t="s">
        <v>339</v>
      </c>
    </row>
    <row r="18" spans="1:1" x14ac:dyDescent="0.25">
      <c r="A18" s="43" t="s">
        <v>401</v>
      </c>
    </row>
    <row r="19" spans="1:1" x14ac:dyDescent="0.25">
      <c r="A19" s="42" t="s">
        <v>403</v>
      </c>
    </row>
    <row r="20" spans="1:1" x14ac:dyDescent="0.25">
      <c r="A20" s="43" t="s">
        <v>405</v>
      </c>
    </row>
    <row r="21" spans="1:1" x14ac:dyDescent="0.25">
      <c r="A21" s="42" t="s">
        <v>407</v>
      </c>
    </row>
    <row r="22" spans="1:1" x14ac:dyDescent="0.25">
      <c r="A22" s="42" t="s">
        <v>285</v>
      </c>
    </row>
    <row r="23" spans="1:1" x14ac:dyDescent="0.25">
      <c r="A23" s="43" t="s">
        <v>610</v>
      </c>
    </row>
    <row r="24" spans="1:1" x14ac:dyDescent="0.25">
      <c r="A24" s="43" t="s">
        <v>650</v>
      </c>
    </row>
    <row r="25" spans="1:1" x14ac:dyDescent="0.25">
      <c r="A25" s="42" t="s">
        <v>649</v>
      </c>
    </row>
    <row r="26" spans="1:1" x14ac:dyDescent="0.25">
      <c r="A26" s="43" t="s">
        <v>49</v>
      </c>
    </row>
    <row r="27" spans="1:1" x14ac:dyDescent="0.25">
      <c r="A27" s="43" t="s">
        <v>87</v>
      </c>
    </row>
    <row r="28" spans="1:1" x14ac:dyDescent="0.25">
      <c r="A28" s="43" t="s">
        <v>88</v>
      </c>
    </row>
    <row r="29" spans="1:1" x14ac:dyDescent="0.25">
      <c r="A29" s="43" t="s">
        <v>89</v>
      </c>
    </row>
    <row r="30" spans="1:1" x14ac:dyDescent="0.25">
      <c r="A30" s="43" t="s">
        <v>287</v>
      </c>
    </row>
    <row r="31" spans="1:1" x14ac:dyDescent="0.25">
      <c r="A31" s="43" t="s">
        <v>289</v>
      </c>
    </row>
    <row r="32" spans="1:1" x14ac:dyDescent="0.25">
      <c r="A32" s="42" t="s">
        <v>92</v>
      </c>
    </row>
    <row r="33" spans="1:1" x14ac:dyDescent="0.25">
      <c r="A33" s="42" t="s">
        <v>94</v>
      </c>
    </row>
    <row r="34" spans="1:1" x14ac:dyDescent="0.25">
      <c r="A34" s="43" t="s">
        <v>51</v>
      </c>
    </row>
    <row r="35" spans="1:1" x14ac:dyDescent="0.25">
      <c r="A35" s="43" t="s">
        <v>472</v>
      </c>
    </row>
    <row r="36" spans="1:1" x14ac:dyDescent="0.25">
      <c r="A36" s="43" t="s">
        <v>425</v>
      </c>
    </row>
    <row r="37" spans="1:1" x14ac:dyDescent="0.25">
      <c r="A37" s="42" t="s">
        <v>53</v>
      </c>
    </row>
    <row r="38" spans="1:1" x14ac:dyDescent="0.25">
      <c r="A38" s="42" t="s">
        <v>97</v>
      </c>
    </row>
    <row r="39" spans="1:1" x14ac:dyDescent="0.25">
      <c r="A39" s="42" t="s">
        <v>99</v>
      </c>
    </row>
    <row r="40" spans="1:1" x14ac:dyDescent="0.25">
      <c r="A40" s="43" t="s">
        <v>614</v>
      </c>
    </row>
    <row r="41" spans="1:1" x14ac:dyDescent="0.25">
      <c r="A41" s="43" t="s">
        <v>56</v>
      </c>
    </row>
    <row r="42" spans="1:1" x14ac:dyDescent="0.25">
      <c r="A42" s="43" t="s">
        <v>473</v>
      </c>
    </row>
    <row r="43" spans="1:1" x14ac:dyDescent="0.25">
      <c r="A43" s="43" t="s">
        <v>105</v>
      </c>
    </row>
    <row r="44" spans="1:1" x14ac:dyDescent="0.25">
      <c r="A44" s="42" t="s">
        <v>11</v>
      </c>
    </row>
    <row r="45" spans="1:1" x14ac:dyDescent="0.25">
      <c r="A45" s="43" t="s">
        <v>108</v>
      </c>
    </row>
    <row r="46" spans="1:1" x14ac:dyDescent="0.25">
      <c r="A46" s="43" t="s">
        <v>110</v>
      </c>
    </row>
    <row r="47" spans="1:1" x14ac:dyDescent="0.25">
      <c r="A47" s="42" t="s">
        <v>111</v>
      </c>
    </row>
    <row r="48" spans="1:1" x14ac:dyDescent="0.25">
      <c r="A48" s="43" t="s">
        <v>113</v>
      </c>
    </row>
    <row r="49" spans="1:1" x14ac:dyDescent="0.25">
      <c r="A49" s="42" t="s">
        <v>114</v>
      </c>
    </row>
    <row r="50" spans="1:1" x14ac:dyDescent="0.25">
      <c r="A50" s="43" t="s">
        <v>116</v>
      </c>
    </row>
    <row r="51" spans="1:1" x14ac:dyDescent="0.25">
      <c r="A51" s="42" t="s">
        <v>117</v>
      </c>
    </row>
    <row r="52" spans="1:1" x14ac:dyDescent="0.25">
      <c r="A52" s="42" t="s">
        <v>535</v>
      </c>
    </row>
    <row r="53" spans="1:1" x14ac:dyDescent="0.25">
      <c r="A53" s="43" t="s">
        <v>122</v>
      </c>
    </row>
    <row r="54" spans="1:1" x14ac:dyDescent="0.25">
      <c r="A54" s="42" t="s">
        <v>58</v>
      </c>
    </row>
    <row r="55" spans="1:1" x14ac:dyDescent="0.25">
      <c r="A55" s="43" t="s">
        <v>329</v>
      </c>
    </row>
    <row r="56" spans="1:1" x14ac:dyDescent="0.25">
      <c r="A56" s="43" t="s">
        <v>59</v>
      </c>
    </row>
    <row r="57" spans="1:1" x14ac:dyDescent="0.25">
      <c r="A57" s="42" t="s">
        <v>616</v>
      </c>
    </row>
    <row r="58" spans="1:1" x14ac:dyDescent="0.25">
      <c r="A58" s="43" t="s">
        <v>127</v>
      </c>
    </row>
    <row r="59" spans="1:1" x14ac:dyDescent="0.25">
      <c r="A59" s="42" t="s">
        <v>60</v>
      </c>
    </row>
    <row r="60" spans="1:1" x14ac:dyDescent="0.25">
      <c r="A60" s="43" t="s">
        <v>130</v>
      </c>
    </row>
    <row r="61" spans="1:1" x14ac:dyDescent="0.25">
      <c r="A61" s="44" t="s">
        <v>618</v>
      </c>
    </row>
    <row r="62" spans="1:1" x14ac:dyDescent="0.25">
      <c r="A62" s="43" t="s">
        <v>347</v>
      </c>
    </row>
    <row r="63" spans="1:1" x14ac:dyDescent="0.25">
      <c r="A63" s="42" t="s">
        <v>427</v>
      </c>
    </row>
    <row r="64" spans="1:1" x14ac:dyDescent="0.25">
      <c r="A64" s="43" t="s">
        <v>428</v>
      </c>
    </row>
    <row r="65" spans="1:1" x14ac:dyDescent="0.25">
      <c r="A65" s="42" t="s">
        <v>62</v>
      </c>
    </row>
    <row r="66" spans="1:1" x14ac:dyDescent="0.25">
      <c r="A66" s="42" t="s">
        <v>63</v>
      </c>
    </row>
    <row r="67" spans="1:1" x14ac:dyDescent="0.25">
      <c r="A67" s="43" t="s">
        <v>348</v>
      </c>
    </row>
    <row r="68" spans="1:1" x14ac:dyDescent="0.25">
      <c r="A68" s="42" t="s">
        <v>65</v>
      </c>
    </row>
    <row r="69" spans="1:1" x14ac:dyDescent="0.25">
      <c r="A69" s="43" t="s">
        <v>132</v>
      </c>
    </row>
    <row r="70" spans="1:1" x14ac:dyDescent="0.25">
      <c r="A70" s="43" t="s">
        <v>135</v>
      </c>
    </row>
    <row r="71" spans="1:1" x14ac:dyDescent="0.25">
      <c r="A71" s="43" t="s">
        <v>137</v>
      </c>
    </row>
    <row r="72" spans="1:1" x14ac:dyDescent="0.25">
      <c r="A72" s="43" t="s">
        <v>66</v>
      </c>
    </row>
    <row r="73" spans="1:1" x14ac:dyDescent="0.25">
      <c r="A73" s="43" t="s">
        <v>648</v>
      </c>
    </row>
    <row r="74" spans="1:1" x14ac:dyDescent="0.25">
      <c r="A74" s="42" t="s">
        <v>143</v>
      </c>
    </row>
    <row r="75" spans="1:1" x14ac:dyDescent="0.25">
      <c r="A75" s="43" t="s">
        <v>68</v>
      </c>
    </row>
    <row r="76" spans="1:1" x14ac:dyDescent="0.25">
      <c r="A76" s="42" t="s">
        <v>647</v>
      </c>
    </row>
    <row r="77" spans="1:1" x14ac:dyDescent="0.25">
      <c r="A77" s="42" t="s">
        <v>148</v>
      </c>
    </row>
    <row r="78" spans="1:1" x14ac:dyDescent="0.25">
      <c r="A78" s="42" t="s">
        <v>506</v>
      </c>
    </row>
    <row r="79" spans="1:1" x14ac:dyDescent="0.25">
      <c r="A79" s="42" t="s">
        <v>151</v>
      </c>
    </row>
    <row r="80" spans="1:1" x14ac:dyDescent="0.25">
      <c r="A80" s="43" t="s">
        <v>419</v>
      </c>
    </row>
    <row r="81" spans="1:1" x14ac:dyDescent="0.25">
      <c r="A81" s="43" t="s">
        <v>156</v>
      </c>
    </row>
    <row r="82" spans="1:1" x14ac:dyDescent="0.25">
      <c r="A82" s="43" t="s">
        <v>159</v>
      </c>
    </row>
    <row r="83" spans="1:1" x14ac:dyDescent="0.25">
      <c r="A83" s="42" t="s">
        <v>330</v>
      </c>
    </row>
    <row r="84" spans="1:1" x14ac:dyDescent="0.25">
      <c r="A84" s="42" t="s">
        <v>541</v>
      </c>
    </row>
    <row r="85" spans="1:1" x14ac:dyDescent="0.25">
      <c r="A85" s="42" t="s">
        <v>170</v>
      </c>
    </row>
    <row r="86" spans="1:1" x14ac:dyDescent="0.25">
      <c r="A86" s="43" t="s">
        <v>173</v>
      </c>
    </row>
    <row r="87" spans="1:1" x14ac:dyDescent="0.25">
      <c r="A87" s="42" t="s">
        <v>175</v>
      </c>
    </row>
    <row r="88" spans="1:1" x14ac:dyDescent="0.25">
      <c r="A88" s="43" t="s">
        <v>432</v>
      </c>
    </row>
    <row r="89" spans="1:1" x14ac:dyDescent="0.25">
      <c r="A89" s="42" t="s">
        <v>178</v>
      </c>
    </row>
    <row r="90" spans="1:1" x14ac:dyDescent="0.25">
      <c r="A90" s="43" t="s">
        <v>181</v>
      </c>
    </row>
    <row r="91" spans="1:1" x14ac:dyDescent="0.25">
      <c r="A91" s="43" t="s">
        <v>185</v>
      </c>
    </row>
    <row r="92" spans="1:1" x14ac:dyDescent="0.25">
      <c r="A92" s="43" t="s">
        <v>187</v>
      </c>
    </row>
    <row r="93" spans="1:1" x14ac:dyDescent="0.25">
      <c r="A93" s="43" t="s">
        <v>189</v>
      </c>
    </row>
    <row r="94" spans="1:1" x14ac:dyDescent="0.25">
      <c r="A94" s="43" t="s">
        <v>192</v>
      </c>
    </row>
    <row r="95" spans="1:1" x14ac:dyDescent="0.25">
      <c r="A95" s="42" t="s">
        <v>350</v>
      </c>
    </row>
    <row r="96" spans="1:1" x14ac:dyDescent="0.25">
      <c r="A96" s="43" t="s">
        <v>543</v>
      </c>
    </row>
    <row r="97" spans="1:1" x14ac:dyDescent="0.25">
      <c r="A97" s="43" t="s">
        <v>197</v>
      </c>
    </row>
    <row r="98" spans="1:1" x14ac:dyDescent="0.25">
      <c r="A98" s="43" t="s">
        <v>203</v>
      </c>
    </row>
    <row r="99" spans="1:1" x14ac:dyDescent="0.25">
      <c r="A99" s="43" t="s">
        <v>205</v>
      </c>
    </row>
    <row r="100" spans="1:1" x14ac:dyDescent="0.25">
      <c r="A100" s="44" t="s">
        <v>207</v>
      </c>
    </row>
    <row r="101" spans="1:1" x14ac:dyDescent="0.25">
      <c r="A101" s="43" t="s">
        <v>212</v>
      </c>
    </row>
    <row r="102" spans="1:1" x14ac:dyDescent="0.25">
      <c r="A102" s="43" t="s">
        <v>218</v>
      </c>
    </row>
    <row r="103" spans="1:1" x14ac:dyDescent="0.25">
      <c r="A103" s="43" t="s">
        <v>223</v>
      </c>
    </row>
    <row r="104" spans="1:1" x14ac:dyDescent="0.25">
      <c r="A104" s="42" t="s">
        <v>227</v>
      </c>
    </row>
    <row r="105" spans="1:1" x14ac:dyDescent="0.25">
      <c r="A105" s="43" t="s">
        <v>415</v>
      </c>
    </row>
    <row r="106" spans="1:1" x14ac:dyDescent="0.25">
      <c r="A106" s="43" t="s">
        <v>76</v>
      </c>
    </row>
    <row r="107" spans="1:1" x14ac:dyDescent="0.25">
      <c r="A107" s="42" t="s">
        <v>80</v>
      </c>
    </row>
    <row r="108" spans="1:1" x14ac:dyDescent="0.25">
      <c r="A108" s="43" t="s">
        <v>71</v>
      </c>
    </row>
    <row r="109" spans="1:1" x14ac:dyDescent="0.25">
      <c r="A109" s="43" t="s">
        <v>634</v>
      </c>
    </row>
    <row r="110" spans="1:1" x14ac:dyDescent="0.25">
      <c r="A110" s="42" t="s">
        <v>646</v>
      </c>
    </row>
    <row r="111" spans="1:1" x14ac:dyDescent="0.25">
      <c r="A111" s="43" t="s">
        <v>233</v>
      </c>
    </row>
    <row r="112" spans="1:1" x14ac:dyDescent="0.25">
      <c r="A112" s="43" t="s">
        <v>645</v>
      </c>
    </row>
    <row r="113" spans="1:1" x14ac:dyDescent="0.25">
      <c r="A113" s="43" t="s">
        <v>644</v>
      </c>
    </row>
    <row r="114" spans="1:1" x14ac:dyDescent="0.25">
      <c r="A114" s="42" t="s">
        <v>242</v>
      </c>
    </row>
    <row r="115" spans="1:1" x14ac:dyDescent="0.25">
      <c r="A115" s="43" t="s">
        <v>326</v>
      </c>
    </row>
    <row r="116" spans="1:1" x14ac:dyDescent="0.25">
      <c r="A116" s="43" t="s">
        <v>235</v>
      </c>
    </row>
    <row r="117" spans="1:1" x14ac:dyDescent="0.25">
      <c r="A117" s="43" t="s">
        <v>239</v>
      </c>
    </row>
    <row r="118" spans="1:1" x14ac:dyDescent="0.25">
      <c r="A118" s="42" t="s">
        <v>247</v>
      </c>
    </row>
    <row r="119" spans="1:1" x14ac:dyDescent="0.25">
      <c r="A119" s="43" t="s">
        <v>249</v>
      </c>
    </row>
    <row r="120" spans="1:1" x14ac:dyDescent="0.25">
      <c r="A120" s="42" t="s">
        <v>77</v>
      </c>
    </row>
    <row r="121" spans="1:1" x14ac:dyDescent="0.25">
      <c r="A121" s="42" t="s">
        <v>252</v>
      </c>
    </row>
    <row r="122" spans="1:1" x14ac:dyDescent="0.25">
      <c r="A122" s="43" t="s">
        <v>253</v>
      </c>
    </row>
    <row r="123" spans="1:1" x14ac:dyDescent="0.25">
      <c r="A123" s="43" t="s">
        <v>254</v>
      </c>
    </row>
    <row r="124" spans="1:1" x14ac:dyDescent="0.25">
      <c r="A124" s="43" t="s">
        <v>256</v>
      </c>
    </row>
    <row r="125" spans="1:1" x14ac:dyDescent="0.25">
      <c r="A125" s="43" t="s">
        <v>258</v>
      </c>
    </row>
    <row r="126" spans="1:1" x14ac:dyDescent="0.25">
      <c r="A126" s="43" t="s">
        <v>125</v>
      </c>
    </row>
    <row r="127" spans="1:1" x14ac:dyDescent="0.25">
      <c r="A127" s="43" t="s">
        <v>354</v>
      </c>
    </row>
    <row r="128" spans="1:1" x14ac:dyDescent="0.25">
      <c r="A128" s="42" t="s">
        <v>145</v>
      </c>
    </row>
    <row r="129" spans="1:1" x14ac:dyDescent="0.25">
      <c r="A129" s="43" t="s">
        <v>150</v>
      </c>
    </row>
    <row r="130" spans="1:1" x14ac:dyDescent="0.25">
      <c r="A130" s="43" t="s">
        <v>237</v>
      </c>
    </row>
    <row r="131" spans="1:1" x14ac:dyDescent="0.25">
      <c r="A131" s="43" t="s">
        <v>328</v>
      </c>
    </row>
    <row r="132" spans="1:1" x14ac:dyDescent="0.25">
      <c r="A132" s="43" t="s">
        <v>643</v>
      </c>
    </row>
    <row r="133" spans="1:1" x14ac:dyDescent="0.25">
      <c r="A133" s="43" t="s">
        <v>104</v>
      </c>
    </row>
    <row r="134" spans="1:1" x14ac:dyDescent="0.25">
      <c r="A134" s="43" t="s">
        <v>479</v>
      </c>
    </row>
    <row r="135" spans="1:1" x14ac:dyDescent="0.25">
      <c r="A135" s="43" t="s">
        <v>390</v>
      </c>
    </row>
    <row r="136" spans="1:1" x14ac:dyDescent="0.25">
      <c r="A136" s="43" t="s">
        <v>109</v>
      </c>
    </row>
    <row r="137" spans="1:1" x14ac:dyDescent="0.25">
      <c r="A137" s="43" t="s">
        <v>112</v>
      </c>
    </row>
    <row r="138" spans="1:1" x14ac:dyDescent="0.25">
      <c r="A138" s="43" t="s">
        <v>411</v>
      </c>
    </row>
    <row r="139" spans="1:1" x14ac:dyDescent="0.25">
      <c r="A139" s="43" t="s">
        <v>124</v>
      </c>
    </row>
    <row r="140" spans="1:1" x14ac:dyDescent="0.25">
      <c r="A140" s="42" t="s">
        <v>300</v>
      </c>
    </row>
    <row r="141" spans="1:1" x14ac:dyDescent="0.25">
      <c r="A141" s="42" t="s">
        <v>126</v>
      </c>
    </row>
    <row r="142" spans="1:1" x14ac:dyDescent="0.25">
      <c r="A142" s="42" t="s">
        <v>129</v>
      </c>
    </row>
    <row r="143" spans="1:1" x14ac:dyDescent="0.25">
      <c r="A143" s="42" t="s">
        <v>642</v>
      </c>
    </row>
    <row r="144" spans="1:1" x14ac:dyDescent="0.25">
      <c r="A144" s="42" t="s">
        <v>153</v>
      </c>
    </row>
    <row r="145" spans="1:1" x14ac:dyDescent="0.25">
      <c r="A145" s="43" t="s">
        <v>458</v>
      </c>
    </row>
    <row r="146" spans="1:1" x14ac:dyDescent="0.25">
      <c r="A146" s="43" t="s">
        <v>157</v>
      </c>
    </row>
    <row r="147" spans="1:1" x14ac:dyDescent="0.25">
      <c r="A147" s="43" t="s">
        <v>356</v>
      </c>
    </row>
    <row r="148" spans="1:1" x14ac:dyDescent="0.25">
      <c r="A148" s="43" t="s">
        <v>623</v>
      </c>
    </row>
    <row r="149" spans="1:1" x14ac:dyDescent="0.25">
      <c r="A149" s="43" t="s">
        <v>172</v>
      </c>
    </row>
    <row r="150" spans="1:1" x14ac:dyDescent="0.25">
      <c r="A150" s="43" t="s">
        <v>177</v>
      </c>
    </row>
    <row r="151" spans="1:1" x14ac:dyDescent="0.25">
      <c r="A151" s="43" t="s">
        <v>501</v>
      </c>
    </row>
    <row r="152" spans="1:1" x14ac:dyDescent="0.25">
      <c r="A152" s="43" t="s">
        <v>180</v>
      </c>
    </row>
    <row r="153" spans="1:1" x14ac:dyDescent="0.25">
      <c r="A153" s="43" t="s">
        <v>641</v>
      </c>
    </row>
    <row r="154" spans="1:1" ht="15" customHeight="1" x14ac:dyDescent="0.25">
      <c r="A154" s="43" t="s">
        <v>220</v>
      </c>
    </row>
    <row r="155" spans="1:1" ht="15" customHeight="1" x14ac:dyDescent="0.25">
      <c r="A155" s="43" t="s">
        <v>224</v>
      </c>
    </row>
    <row r="156" spans="1:1" ht="15" customHeight="1" x14ac:dyDescent="0.25">
      <c r="A156" s="42" t="s">
        <v>229</v>
      </c>
    </row>
    <row r="157" spans="1:1" x14ac:dyDescent="0.25">
      <c r="A157" s="42" t="s">
        <v>417</v>
      </c>
    </row>
    <row r="158" spans="1:1" x14ac:dyDescent="0.25">
      <c r="A158" s="42" t="s">
        <v>201</v>
      </c>
    </row>
    <row r="159" spans="1:1" x14ac:dyDescent="0.25">
      <c r="A159" s="43" t="s">
        <v>200</v>
      </c>
    </row>
    <row r="160" spans="1:1" x14ac:dyDescent="0.25">
      <c r="A160" s="43" t="s">
        <v>640</v>
      </c>
    </row>
    <row r="161" spans="1:1" x14ac:dyDescent="0.25">
      <c r="A161" s="42" t="s">
        <v>396</v>
      </c>
    </row>
    <row r="162" spans="1:1" x14ac:dyDescent="0.25">
      <c r="A162" s="43" t="s">
        <v>639</v>
      </c>
    </row>
    <row r="163" spans="1:1" x14ac:dyDescent="0.25">
      <c r="A163" s="42" t="s">
        <v>398</v>
      </c>
    </row>
    <row r="164" spans="1:1" x14ac:dyDescent="0.25">
      <c r="A164" s="43" t="s">
        <v>554</v>
      </c>
    </row>
  </sheetData>
  <pageMargins left="0" right="0" top="0" bottom="0" header="0" footer="0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110244 Mozz Revised</vt:lpstr>
      <vt:lpstr>110244 Mozz All</vt:lpstr>
      <vt:lpstr>Products sold</vt:lpstr>
      <vt:lpstr>'110244 Mozz All'!Print_Area</vt:lpstr>
      <vt:lpstr>'110244 Mozz Revised'!Print_Area</vt:lpstr>
      <vt:lpstr>'Products sold'!Print_Area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Nardone Brothers Calculator</dc:title>
  <dc:creator>LJN</dc:creator>
  <cp:lastModifiedBy>Herndon, Tabitha</cp:lastModifiedBy>
  <cp:lastPrinted>2021-05-05T14:42:12Z</cp:lastPrinted>
  <dcterms:created xsi:type="dcterms:W3CDTF">2009-08-10T13:55:10Z</dcterms:created>
  <dcterms:modified xsi:type="dcterms:W3CDTF">2024-02-13T17:30:34Z</dcterms:modified>
</cp:coreProperties>
</file>