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759541AC-C313-4A14-9B17-0A43E82A7213}" xr6:coauthVersionLast="47" xr6:coauthVersionMax="47" xr10:uidLastSave="{00000000-0000-0000-0000-000000000000}"/>
  <bookViews>
    <workbookView xWindow="-28920" yWindow="-120" windowWidth="29040" windowHeight="15840" xr2:uid="{44C9AA7A-046C-40AA-AEB1-E553ABEF6386}"/>
  </bookViews>
  <sheets>
    <sheet name="Richland Hills NOI Calculator" sheetId="1" r:id="rId1"/>
  </sheets>
  <externalReferences>
    <externalReference r:id="rId2"/>
  </externalReferences>
  <definedNames>
    <definedName name="_xlnm.Print_Area" localSheetId="0">'Richland Hills NOI Calculator'!$A$1:$X$20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U19" i="1" s="1"/>
  <c r="V19" i="1" s="1"/>
  <c r="J19" i="1"/>
  <c r="T18" i="1"/>
  <c r="U18" i="1" s="1"/>
  <c r="V18" i="1" s="1"/>
  <c r="J18" i="1"/>
  <c r="U17" i="1"/>
  <c r="V17" i="1" s="1"/>
  <c r="T17" i="1"/>
  <c r="J17" i="1"/>
  <c r="T16" i="1"/>
  <c r="U16" i="1" s="1"/>
  <c r="V16" i="1" s="1"/>
  <c r="J16" i="1"/>
  <c r="T15" i="1"/>
  <c r="U15" i="1" s="1"/>
  <c r="V15" i="1" s="1"/>
  <c r="J15" i="1"/>
  <c r="U14" i="1"/>
  <c r="V14" i="1" s="1"/>
  <c r="T14" i="1"/>
  <c r="J14" i="1"/>
  <c r="T13" i="1"/>
  <c r="U13" i="1" s="1"/>
  <c r="V13" i="1" s="1"/>
  <c r="J13" i="1"/>
  <c r="T12" i="1"/>
  <c r="U12" i="1" s="1"/>
  <c r="J12" i="1"/>
  <c r="U20" i="1" l="1"/>
  <c r="L8" i="1" s="1"/>
  <c r="V12" i="1"/>
</calcChain>
</file>

<file path=xl/sharedStrings.xml><?xml version="1.0" encoding="utf-8"?>
<sst xmlns="http://schemas.openxmlformats.org/spreadsheetml/2006/main" count="60" uniqueCount="54">
  <si>
    <t>Agreement Number (###-###):</t>
  </si>
  <si>
    <t>School District Name:</t>
  </si>
  <si>
    <t xml:space="preserve">USDA FOODS MATERIAL CODE </t>
  </si>
  <si>
    <t>Apples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</si>
  <si>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</si>
  <si>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</si>
  <si>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</si>
  <si>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</si>
  <si>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</si>
  <si>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</si>
  <si>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</si>
  <si>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</si>
  <si>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</si>
  <si>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</si>
  <si>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</si>
  <si>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</si>
  <si>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</si>
  <si>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</si>
  <si>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</si>
  <si>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</si>
  <si>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</si>
  <si>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</si>
  <si>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</si>
  <si>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</si>
  <si>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</si>
  <si>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</si>
  <si>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</si>
  <si>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</si>
  <si>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</si>
  <si>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</si>
  <si>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</si>
  <si>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</si>
  <si>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</si>
  <si>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</si>
  <si>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SA100</t>
  </si>
  <si>
    <t>Fresh Sliced Apples 2.4oz/pkg 100pkgs/cs</t>
  </si>
  <si>
    <t>1/2Cup</t>
  </si>
  <si>
    <t>PROCESSING FEE IS OBTAINED BY SCHOOL VIA PROCUREMENT</t>
  </si>
  <si>
    <t>SA100B</t>
  </si>
  <si>
    <t>Fresh Sliced Apples,2ozoz/pkg 100pkg/cs</t>
  </si>
  <si>
    <t>SA10x1</t>
  </si>
  <si>
    <t>Fresh Sliced Apples, 1lbs/pkg, 10pkgs/cs</t>
  </si>
  <si>
    <t>SA200</t>
  </si>
  <si>
    <t>Fresh Sliced Apples,2oz/pkg, 200pkgs/cs</t>
  </si>
  <si>
    <t>SA2x10</t>
  </si>
  <si>
    <t>Fresh Sliced Apples,10 lbs/pkg, 2pkg/cs</t>
  </si>
  <si>
    <t>SA4x10</t>
  </si>
  <si>
    <t>Fresh Sliced Apples,10 lbs/pkg, 4pkg/cs</t>
  </si>
  <si>
    <t>SA50</t>
  </si>
  <si>
    <t>Fresh Sliced Apples,2.4oz/pkg,50 pkgs/cs</t>
  </si>
  <si>
    <t>!/2Cup</t>
  </si>
  <si>
    <t>SA5x2</t>
  </si>
  <si>
    <t>Fresh Sliced Apples, 2 lbs/pkg, 5pkgs/cs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</si>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</sst>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D19141F6-8598-4C39-B4A7-DB44D287B94A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Overview Shee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E7FDD5-1A0A-4CCD-A3DF-ADD5D4329F7C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C044C4-5D6B-425A-9202-060167DD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69E844-D7F8-4981-8ADE-9D96E8543003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707572</xdr:colOff>
      <xdr:row>0</xdr:row>
      <xdr:rowOff>108857</xdr:rowOff>
    </xdr:from>
    <xdr:to>
      <xdr:col>19</xdr:col>
      <xdr:colOff>543336</xdr:colOff>
      <xdr:row>1</xdr:row>
      <xdr:rowOff>711494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07F931-A4EB-457B-A541-DAF954EC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6997" y="108857"/>
          <a:ext cx="2236064" cy="11550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C1CF-E4CD-4C87-9855-178C13A8A1E9}">
  <sheetPr>
    <pageSetUpPr fitToPage="1"/>
  </sheetPr>
  <dimension ref="A1:Y21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110149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0.33200000000000002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U20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/>
      <c r="E12" s="69"/>
      <c r="F12" s="70" t="s">
        <v>36</v>
      </c>
      <c r="G12" s="69">
        <v>15</v>
      </c>
      <c r="H12" s="70">
        <v>100</v>
      </c>
      <c r="I12" s="69">
        <v>23.08</v>
      </c>
      <c r="J12" s="71">
        <f>I12*$S$5</f>
        <v>7.66256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37</v>
      </c>
      <c r="X12" s="79"/>
    </row>
    <row r="13" spans="1:25" ht="35.1" customHeight="1" x14ac:dyDescent="0.25">
      <c r="B13" s="80" t="s">
        <v>38</v>
      </c>
      <c r="C13" s="81" t="s">
        <v>39</v>
      </c>
      <c r="D13" s="82"/>
      <c r="E13" s="82"/>
      <c r="F13" s="83" t="s">
        <v>36</v>
      </c>
      <c r="G13" s="82">
        <v>12.5</v>
      </c>
      <c r="H13" s="83">
        <v>100</v>
      </c>
      <c r="I13" s="82">
        <v>19.23</v>
      </c>
      <c r="J13" s="84">
        <f t="shared" ref="J13:J19" si="0">I13*$S$5</f>
        <v>6.38436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19" si="1">SUM(K13:S13)</f>
        <v>0</v>
      </c>
      <c r="U13" s="89">
        <f t="shared" ref="U13:U19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 t="s">
        <v>40</v>
      </c>
      <c r="C14" s="81" t="s">
        <v>41</v>
      </c>
      <c r="D14" s="82"/>
      <c r="E14" s="82"/>
      <c r="F14" s="83" t="s">
        <v>36</v>
      </c>
      <c r="G14" s="82">
        <v>10</v>
      </c>
      <c r="H14" s="83">
        <v>80</v>
      </c>
      <c r="I14" s="82">
        <v>15.39</v>
      </c>
      <c r="J14" s="84">
        <f t="shared" si="0"/>
        <v>5.1094800000000005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19" si="3">$U14*$S$5</f>
        <v>0</v>
      </c>
      <c r="W14" s="91"/>
      <c r="X14" s="92"/>
    </row>
    <row r="15" spans="1:25" ht="35.1" customHeight="1" x14ac:dyDescent="0.25">
      <c r="B15" s="80" t="s">
        <v>42</v>
      </c>
      <c r="C15" s="81" t="s">
        <v>43</v>
      </c>
      <c r="D15" s="82"/>
      <c r="E15" s="82"/>
      <c r="F15" s="83" t="s">
        <v>36</v>
      </c>
      <c r="G15" s="82">
        <v>25</v>
      </c>
      <c r="H15" s="83">
        <v>200</v>
      </c>
      <c r="I15" s="82">
        <v>38.46</v>
      </c>
      <c r="J15" s="84">
        <f t="shared" si="0"/>
        <v>12.76872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44</v>
      </c>
      <c r="C16" s="81" t="s">
        <v>45</v>
      </c>
      <c r="D16" s="82"/>
      <c r="E16" s="82"/>
      <c r="F16" s="83" t="s">
        <v>36</v>
      </c>
      <c r="G16" s="82">
        <v>20</v>
      </c>
      <c r="H16" s="83">
        <v>160</v>
      </c>
      <c r="I16" s="82">
        <v>30.77</v>
      </c>
      <c r="J16" s="84">
        <f t="shared" si="0"/>
        <v>10.21564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46</v>
      </c>
      <c r="C17" s="81" t="s">
        <v>47</v>
      </c>
      <c r="D17" s="82"/>
      <c r="E17" s="82"/>
      <c r="F17" s="83" t="s">
        <v>36</v>
      </c>
      <c r="G17" s="82">
        <v>40</v>
      </c>
      <c r="H17" s="83">
        <v>320</v>
      </c>
      <c r="I17" s="82">
        <v>61.54</v>
      </c>
      <c r="J17" s="84">
        <f t="shared" si="0"/>
        <v>20.431280000000001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48</v>
      </c>
      <c r="C18" s="81" t="s">
        <v>49</v>
      </c>
      <c r="D18" s="82"/>
      <c r="E18" s="82"/>
      <c r="F18" s="83" t="s">
        <v>50</v>
      </c>
      <c r="G18" s="82">
        <v>7.5</v>
      </c>
      <c r="H18" s="83">
        <v>50</v>
      </c>
      <c r="I18" s="82">
        <v>11.54</v>
      </c>
      <c r="J18" s="84">
        <f t="shared" si="0"/>
        <v>3.83128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thickBot="1" x14ac:dyDescent="0.3">
      <c r="B19" s="93" t="s">
        <v>51</v>
      </c>
      <c r="C19" s="94" t="s">
        <v>52</v>
      </c>
      <c r="D19" s="95"/>
      <c r="E19" s="95"/>
      <c r="F19" s="96" t="s">
        <v>36</v>
      </c>
      <c r="G19" s="95">
        <v>10</v>
      </c>
      <c r="H19" s="96">
        <v>80</v>
      </c>
      <c r="I19" s="95">
        <v>15.39</v>
      </c>
      <c r="J19" s="97">
        <f t="shared" si="0"/>
        <v>5.1094800000000005</v>
      </c>
      <c r="K19" s="98"/>
      <c r="L19" s="99"/>
      <c r="M19" s="99"/>
      <c r="N19" s="99"/>
      <c r="O19" s="99"/>
      <c r="P19" s="99"/>
      <c r="Q19" s="99"/>
      <c r="R19" s="99"/>
      <c r="S19" s="100"/>
      <c r="T19" s="101">
        <f t="shared" si="1"/>
        <v>0</v>
      </c>
      <c r="U19" s="102">
        <f t="shared" si="2"/>
        <v>0</v>
      </c>
      <c r="V19" s="103">
        <f t="shared" si="3"/>
        <v>0</v>
      </c>
      <c r="W19" s="104"/>
      <c r="X19" s="105"/>
    </row>
    <row r="20" spans="2:24" ht="58.5" customHeight="1" thickTop="1" thickBot="1" x14ac:dyDescent="0.3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7" t="s">
        <v>53</v>
      </c>
      <c r="U20" s="108">
        <f>SUM(U12:U19)</f>
        <v>0</v>
      </c>
      <c r="V20" s="106"/>
      <c r="W20" s="106"/>
      <c r="X20" s="106"/>
    </row>
    <row r="21" spans="2:24" ht="15.75" thickTop="1" x14ac:dyDescent="0.25"/>
  </sheetData>
  <sheetProtection algorithmName="SHA-512" hashValue="VCb7tOQ1WFT2JxmA7lG+i+AmYCjWK9OD7S8IUVlIPCWRDv1DzW7G00TrjqXC+I0BotWH1jAknhof0If2/Hp52Q==" saltValue="eziDX1OPxIm93PSgqXGlgw==" spinCount="100000" sheet="1" selectLockedCells="1"/>
  <mergeCells count="22">
    <mergeCell ref="B9:X9"/>
    <mergeCell ref="W12:X19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Richland Hills NOI Calculator</vt:lpstr>
      <vt:lpstr>'Richland Hills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2023-11-30T17:23:57Z</dcterms:created>
  <dcterms:modified xsi:type="dcterms:W3CDTF">2023-11-30T17:24:20Z</dcterms:modified>
</cp:coreProperties>
</file>