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E5F58F76-B216-4E18-AA80-7E160E3A1097}" xr6:coauthVersionLast="47" xr6:coauthVersionMax="47" xr10:uidLastSave="{00000000-0000-0000-0000-000000000000}"/>
  <bookViews>
    <workbookView xWindow="-28920" yWindow="-120" windowWidth="29040" windowHeight="15840" xr2:uid="{ECCA5436-5A2D-4A54-BC34-FE70410E23C7}"/>
  </bookViews>
  <sheets>
    <sheet name="Tasty Brands NOI Calculator" sheetId="1" r:id="rId1"/>
  </sheets>
  <externalReferences>
    <externalReference r:id="rId2"/>
  </externalReferences>
  <definedNames>
    <definedName name="_xlnm.Print_Area" localSheetId="0">'Tasty Brands NOI Calculator'!$A$1:$X$70</definedName>
    <definedName name="_xlnm.Print_Titles" localSheetId="0">'Tasty Brands NOI Calculator'!$1:$10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1" l="1"/>
  <c r="U69" i="1" s="1"/>
  <c r="V69" i="1" s="1"/>
  <c r="J69" i="1"/>
  <c r="T68" i="1"/>
  <c r="U68" i="1" s="1"/>
  <c r="V68" i="1" s="1"/>
  <c r="J68" i="1"/>
  <c r="T67" i="1"/>
  <c r="U67" i="1" s="1"/>
  <c r="V67" i="1" s="1"/>
  <c r="J67" i="1"/>
  <c r="T66" i="1"/>
  <c r="U66" i="1" s="1"/>
  <c r="V66" i="1" s="1"/>
  <c r="J66" i="1"/>
  <c r="T65" i="1"/>
  <c r="U65" i="1" s="1"/>
  <c r="V65" i="1" s="1"/>
  <c r="J65" i="1"/>
  <c r="T64" i="1"/>
  <c r="U64" i="1" s="1"/>
  <c r="V64" i="1" s="1"/>
  <c r="J64" i="1"/>
  <c r="T63" i="1"/>
  <c r="U63" i="1" s="1"/>
  <c r="V63" i="1" s="1"/>
  <c r="J63" i="1"/>
  <c r="T62" i="1"/>
  <c r="U62" i="1" s="1"/>
  <c r="V62" i="1" s="1"/>
  <c r="J62" i="1"/>
  <c r="T61" i="1"/>
  <c r="U61" i="1" s="1"/>
  <c r="V61" i="1" s="1"/>
  <c r="J61" i="1"/>
  <c r="T60" i="1"/>
  <c r="U60" i="1" s="1"/>
  <c r="V60" i="1" s="1"/>
  <c r="J60" i="1"/>
  <c r="T59" i="1"/>
  <c r="U59" i="1" s="1"/>
  <c r="V59" i="1" s="1"/>
  <c r="J59" i="1"/>
  <c r="T58" i="1"/>
  <c r="U58" i="1" s="1"/>
  <c r="V58" i="1" s="1"/>
  <c r="J58" i="1"/>
  <c r="T57" i="1"/>
  <c r="U57" i="1" s="1"/>
  <c r="V57" i="1" s="1"/>
  <c r="J57" i="1"/>
  <c r="T56" i="1"/>
  <c r="U56" i="1" s="1"/>
  <c r="V56" i="1" s="1"/>
  <c r="J56" i="1"/>
  <c r="T55" i="1"/>
  <c r="U55" i="1" s="1"/>
  <c r="V55" i="1" s="1"/>
  <c r="J55" i="1"/>
  <c r="T54" i="1"/>
  <c r="U54" i="1" s="1"/>
  <c r="V54" i="1" s="1"/>
  <c r="J54" i="1"/>
  <c r="T53" i="1"/>
  <c r="U53" i="1" s="1"/>
  <c r="V53" i="1" s="1"/>
  <c r="J53" i="1"/>
  <c r="T52" i="1"/>
  <c r="U52" i="1" s="1"/>
  <c r="V52" i="1" s="1"/>
  <c r="J52" i="1"/>
  <c r="T51" i="1"/>
  <c r="U51" i="1" s="1"/>
  <c r="V51" i="1" s="1"/>
  <c r="J51" i="1"/>
  <c r="T50" i="1"/>
  <c r="U50" i="1" s="1"/>
  <c r="V50" i="1" s="1"/>
  <c r="J50" i="1"/>
  <c r="T49" i="1"/>
  <c r="U49" i="1" s="1"/>
  <c r="V49" i="1" s="1"/>
  <c r="J49" i="1"/>
  <c r="T48" i="1"/>
  <c r="U48" i="1" s="1"/>
  <c r="V48" i="1" s="1"/>
  <c r="J48" i="1"/>
  <c r="T47" i="1"/>
  <c r="U47" i="1" s="1"/>
  <c r="V47" i="1" s="1"/>
  <c r="J47" i="1"/>
  <c r="T46" i="1"/>
  <c r="U46" i="1" s="1"/>
  <c r="V46" i="1" s="1"/>
  <c r="J46" i="1"/>
  <c r="T45" i="1"/>
  <c r="U45" i="1" s="1"/>
  <c r="V45" i="1" s="1"/>
  <c r="J45" i="1"/>
  <c r="T44" i="1"/>
  <c r="U44" i="1" s="1"/>
  <c r="V44" i="1" s="1"/>
  <c r="J44" i="1"/>
  <c r="T43" i="1"/>
  <c r="U43" i="1" s="1"/>
  <c r="V43" i="1" s="1"/>
  <c r="J43" i="1"/>
  <c r="T42" i="1"/>
  <c r="U42" i="1" s="1"/>
  <c r="V42" i="1" s="1"/>
  <c r="J42" i="1"/>
  <c r="T41" i="1"/>
  <c r="U41" i="1" s="1"/>
  <c r="V41" i="1" s="1"/>
  <c r="J41" i="1"/>
  <c r="T40" i="1"/>
  <c r="U40" i="1" s="1"/>
  <c r="V40" i="1" s="1"/>
  <c r="J40" i="1"/>
  <c r="T39" i="1"/>
  <c r="U39" i="1" s="1"/>
  <c r="V39" i="1" s="1"/>
  <c r="J39" i="1"/>
  <c r="T38" i="1"/>
  <c r="U38" i="1" s="1"/>
  <c r="V38" i="1" s="1"/>
  <c r="J38" i="1"/>
  <c r="T37" i="1"/>
  <c r="U37" i="1" s="1"/>
  <c r="V37" i="1" s="1"/>
  <c r="J37" i="1"/>
  <c r="T36" i="1"/>
  <c r="U36" i="1" s="1"/>
  <c r="V36" i="1" s="1"/>
  <c r="J36" i="1"/>
  <c r="T35" i="1"/>
  <c r="U35" i="1" s="1"/>
  <c r="V35" i="1" s="1"/>
  <c r="J35" i="1"/>
  <c r="T34" i="1"/>
  <c r="U34" i="1" s="1"/>
  <c r="V34" i="1" s="1"/>
  <c r="J34" i="1"/>
  <c r="T33" i="1"/>
  <c r="U33" i="1" s="1"/>
  <c r="V33" i="1" s="1"/>
  <c r="J33" i="1"/>
  <c r="T32" i="1"/>
  <c r="U32" i="1" s="1"/>
  <c r="V32" i="1" s="1"/>
  <c r="J32" i="1"/>
  <c r="T31" i="1"/>
  <c r="U31" i="1" s="1"/>
  <c r="V31" i="1" s="1"/>
  <c r="J31" i="1"/>
  <c r="U30" i="1"/>
  <c r="V30" i="1" s="1"/>
  <c r="T30" i="1"/>
  <c r="J30" i="1"/>
  <c r="T29" i="1"/>
  <c r="U29" i="1" s="1"/>
  <c r="V29" i="1" s="1"/>
  <c r="J29" i="1"/>
  <c r="T28" i="1"/>
  <c r="U28" i="1" s="1"/>
  <c r="V28" i="1" s="1"/>
  <c r="J28" i="1"/>
  <c r="U27" i="1"/>
  <c r="V27" i="1" s="1"/>
  <c r="T27" i="1"/>
  <c r="J27" i="1"/>
  <c r="T26" i="1"/>
  <c r="U26" i="1" s="1"/>
  <c r="V26" i="1" s="1"/>
  <c r="J26" i="1"/>
  <c r="T25" i="1"/>
  <c r="U25" i="1" s="1"/>
  <c r="V25" i="1" s="1"/>
  <c r="J25" i="1"/>
  <c r="U24" i="1"/>
  <c r="V24" i="1" s="1"/>
  <c r="T24" i="1"/>
  <c r="J24" i="1"/>
  <c r="T23" i="1"/>
  <c r="U23" i="1" s="1"/>
  <c r="V23" i="1" s="1"/>
  <c r="J23" i="1"/>
  <c r="T22" i="1"/>
  <c r="U22" i="1" s="1"/>
  <c r="V22" i="1" s="1"/>
  <c r="J22" i="1"/>
  <c r="U21" i="1"/>
  <c r="V21" i="1" s="1"/>
  <c r="T21" i="1"/>
  <c r="J21" i="1"/>
  <c r="T20" i="1"/>
  <c r="U20" i="1" s="1"/>
  <c r="V20" i="1" s="1"/>
  <c r="J20" i="1"/>
  <c r="T19" i="1"/>
  <c r="U19" i="1" s="1"/>
  <c r="V19" i="1" s="1"/>
  <c r="J19" i="1"/>
  <c r="U18" i="1"/>
  <c r="V18" i="1" s="1"/>
  <c r="T18" i="1"/>
  <c r="J18" i="1"/>
  <c r="T17" i="1"/>
  <c r="U17" i="1" s="1"/>
  <c r="V17" i="1" s="1"/>
  <c r="J17" i="1"/>
  <c r="T16" i="1"/>
  <c r="U16" i="1" s="1"/>
  <c r="V16" i="1" s="1"/>
  <c r="J16" i="1"/>
  <c r="U15" i="1"/>
  <c r="V15" i="1" s="1"/>
  <c r="T15" i="1"/>
  <c r="J15" i="1"/>
  <c r="T14" i="1"/>
  <c r="U14" i="1" s="1"/>
  <c r="V14" i="1" s="1"/>
  <c r="J14" i="1"/>
  <c r="T13" i="1"/>
  <c r="U13" i="1" s="1"/>
  <c r="V13" i="1" s="1"/>
  <c r="J13" i="1"/>
  <c r="U12" i="1"/>
  <c r="T12" i="1"/>
  <c r="J12" i="1"/>
  <c r="U70" i="1" l="1"/>
  <c r="L8" i="1" s="1"/>
  <c r="V12" i="1"/>
</calcChain>
</file>

<file path=xl/sharedStrings.xml><?xml version="1.0" encoding="utf-8"?>
<sst xmlns="http://schemas.openxmlformats.org/spreadsheetml/2006/main" count="106" uniqueCount="104">
  <si>
    <t>Agreement Number (###-###):</t>
  </si>
  <si>
    <t>School District Name:</t>
  </si>
  <si>
    <t xml:space="preserve">USDA FOODS MATERIAL CODE </t>
  </si>
  <si>
    <t>Barrel Cheese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</si>
  <si>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</si>
  <si>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</si>
  <si>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</si>
  <si>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</si>
  <si>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</si>
  <si>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</si>
  <si>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</si>
  <si>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</si>
  <si>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</si>
  <si>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</si>
  <si>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</si>
  <si>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</si>
  <si>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</si>
  <si>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</si>
  <si>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</si>
  <si>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</si>
  <si>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</si>
  <si>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</si>
  <si>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</si>
  <si>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</si>
  <si>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</si>
  <si>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</si>
  <si>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</si>
  <si>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</si>
  <si>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</si>
  <si>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</si>
  <si>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</si>
  <si>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</si>
  <si>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</si>
  <si>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</si>
  <si>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00801WG</t>
  </si>
  <si>
    <t xml:space="preserve"> Cheese WG Lasagna Rollup (Bulk)</t>
  </si>
  <si>
    <t>PROCESSING FEE IS OBTAINED BY SCHOOL VIA PROCUREMENT</t>
  </si>
  <si>
    <t>00803WG</t>
  </si>
  <si>
    <t xml:space="preserve">WG Stuffed Shells (Bulk) </t>
  </si>
  <si>
    <t>00804WG</t>
  </si>
  <si>
    <t xml:space="preserve"> Jumbo Cheese WG Ravioli (Bulk)</t>
  </si>
  <si>
    <t>00808WG</t>
  </si>
  <si>
    <t xml:space="preserve">  Cheese WG Lasagna Rollup (Bulk)</t>
  </si>
  <si>
    <t>00821WG</t>
  </si>
  <si>
    <t>Cheese &amp; Vegetable WG Lasagna Rollup (Bulk)</t>
  </si>
  <si>
    <t>00825WG</t>
  </si>
  <si>
    <t xml:space="preserve"> Double Stuffed WG Pasta Rolls (Bulk)</t>
  </si>
  <si>
    <t>00830WG</t>
  </si>
  <si>
    <t>WG Tortellini (Bulk)</t>
  </si>
  <si>
    <t>00831WG</t>
  </si>
  <si>
    <t>WG Stuffed Rigatoni (Bulk)</t>
  </si>
  <si>
    <t>00832WG</t>
  </si>
  <si>
    <t>Square WG Ravioli (Bulk)</t>
  </si>
  <si>
    <t>00837WG</t>
  </si>
  <si>
    <t>Mini Cheese WG Ravioli (Bulk)</t>
  </si>
  <si>
    <t>Garlic Cheesy WG Twiz-Stik  (Bulk)</t>
  </si>
  <si>
    <t>Garlic Cheesy WG Twiz-Stik (Bulk)</t>
  </si>
  <si>
    <t>Mini Cheese Pizza WG Bagel  (Bulk)</t>
  </si>
  <si>
    <t>1/8 cup</t>
  </si>
  <si>
    <t>Turkey Pepperoni &amp; Cheese Mini Pizza WG Bagel (Bulk)</t>
  </si>
  <si>
    <t>WG PizzaBoli (Bulk)</t>
  </si>
  <si>
    <t xml:space="preserve"> PizzaBoli WG Bites (Bulk)</t>
  </si>
  <si>
    <t>WG Breaded Oven Ready Mozzarella Sticks(Bulk)</t>
  </si>
  <si>
    <t>WG Breaded Oven Ready Mini Mozzarella Bites (Bulk)</t>
  </si>
  <si>
    <t>WG Breaded Oven Ready Spicy Mini Mozzarella Bites (Bulk)</t>
  </si>
  <si>
    <t>WG Breaded Oven Ready Square Cheese Ravioli (Bulk)</t>
  </si>
  <si>
    <t>WG Breaded Oven Ready Mini Cheese Ravioli (Bulk)</t>
  </si>
  <si>
    <t>WG Buffalo Chicken Pizza Patty (Bulk)</t>
  </si>
  <si>
    <t>WG Chicken Parmigiana Pizza Patty (Bulk)</t>
  </si>
  <si>
    <t>ANYTIMERS® Cheese Pizza Kit</t>
  </si>
  <si>
    <t>ANYTIMERS® Cheese &amp; Turkey Pepperoni Pizza Kit</t>
  </si>
  <si>
    <t>ANYTIMERS® Turkey &amp; Cheese Kit</t>
  </si>
  <si>
    <t>ANYTIMERS® Turkey Ham &amp; Cheese Kit</t>
  </si>
  <si>
    <t>ANYTIMERS® Turkey Pepperoni &amp; Cheese Kit</t>
  </si>
  <si>
    <t xml:space="preserve">Italian Combo on WG Wrap (I/W)
(Turkey Ham, Turkey Pepperoni, Turkey Salami, Mozzarella Cheese) </t>
  </si>
  <si>
    <t xml:space="preserve">Turkey Ham &amp; 2 Cheese on WG Wrap (I/W)
(Turkey Ham, American Cheese, Mozzarella Cheese) </t>
  </si>
  <si>
    <t xml:space="preserve">Turkey  &amp; 2 Cheese on WG Wrap (I/W)
(Turkey , American Cheese, Mozzarella Cheese) </t>
  </si>
  <si>
    <t xml:space="preserve">Chicken, Turkey Ham &amp; 2 Cheese on WG Wedge (I/W)
(Chicken, Turkey Ham, American Cheese, Mozzarella Cheese) </t>
  </si>
  <si>
    <t xml:space="preserve">Turkey &amp; 2 Cheese on WG Wedge (I/W)
(Turkey, American Cheese, Mozzarella Cheese) </t>
  </si>
  <si>
    <t>Italian Combo on WG Brioche Bun (I/W)
(Turkey Ham, Turkey Pepperoni, Turkey Salami, Mozzarella Cheese)</t>
  </si>
  <si>
    <t xml:space="preserve">Turkey Ham &amp; 2 Cheese on WG Brioche Bun (I/W)
(Turkey Ham, American Cheese, Mozzarella Cheese)   </t>
  </si>
  <si>
    <t xml:space="preserve">Chicken, Turkey Pepperoni &amp; Cheese on WG Sub Sandwich (I/W)
(Chicken, Turkey Pepperoni, Mozzarella Cheese) </t>
  </si>
  <si>
    <t xml:space="preserve">Turkey &amp; Cheese on WG Sub Sandwich (I/W)
(Turkey, American Cheese) </t>
  </si>
  <si>
    <t>Turkey Ham &amp; Cheese on WG Sub Sandwich (I/W)
(Turkey Ham, American Cheese)</t>
  </si>
  <si>
    <t>Turkey Ham, Turkey Pepperoni &amp; Cheese on WG Sub Sandwich (I/W)
(Turkey Ham, Turkey Pepperoni, Mozzarella Cheese)</t>
  </si>
  <si>
    <t xml:space="preserve">Turkey Ham &amp; Cheese WG Croissant Melt   (I/W)
(Turkey Ham, American Cheese) </t>
  </si>
  <si>
    <t xml:space="preserve">2 Cheese on WG Croissant  (I/W)
(Mozzarella Cheese, American Cheese) </t>
  </si>
  <si>
    <t xml:space="preserve">Chicken, Turkey Pepperoni &amp; Cheese on WG Croissant (I/W)
(Chicken, Turkey Pepperoni, American Cheese) </t>
  </si>
  <si>
    <t>Turkey &amp; Cheese on WG Croissant (I/W)
(Turkey, American Cheese)</t>
  </si>
  <si>
    <t>Chicken Sausage, Egg 
&amp; American Cheese on WG English Muffin (I/W)</t>
  </si>
  <si>
    <t>American Cheese 
on WG Waffle Sandwich (I/W)</t>
  </si>
  <si>
    <t>Chicken Sausage 
&amp; American Cheese on WG Waffle Sandwich (I/W)</t>
  </si>
  <si>
    <t>Turkey Ham &amp; Cheese WG Croissant Melt  (I/W) (Turkey Ham, American Cheese)</t>
  </si>
  <si>
    <t>Egg Patty &amp; American Cheese on WG Croissant (I/W)</t>
  </si>
  <si>
    <t>Egg Patty &amp; American Cheese on WG English Muffin (I/W)</t>
  </si>
  <si>
    <t>Sausage Patty &amp; Cheese on WG Croissant (I/W)</t>
  </si>
  <si>
    <t>Gourmet Café Rotisserie Chicken Breast 
&amp; Mozzarella WG Brioche Bun  (I/W)</t>
  </si>
  <si>
    <t>Gourmet Café Black Forest Ham 
&amp; Cheddar on WG Brioche Bun (I/W)</t>
  </si>
  <si>
    <t xml:space="preserve"> Gourmet Café Buffalo Style Chicken &amp; Cheddar on WG Brioche Bun (I/W)</t>
  </si>
  <si>
    <t>Gourmet Café Buffalo Style Chicken &amp; Mozzarella Cheese on WG Flatbread (I/W)</t>
  </si>
  <si>
    <t>Gourmet Café Black Forest Ham &amp; American Cheese on WG Flatbread (I/W)</t>
  </si>
  <si>
    <t>Gourmet Café Oven Roasted Turkey &amp; Mozzarella Cheese on WG Flatbread (I/W)</t>
  </si>
  <si>
    <t>Turkey, Turkey Ham &amp; Cheese on WG Wedge (I/W)
 (Turkey, Turkey ham, American Cheese)  Nitrate/Nitrite Free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</si>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</sst>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9986DF0C-734F-469C-A4AF-AA9640E3C8A4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Overview Shee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DA6C8D-286B-49CD-A001-08252B55EC9A}"/>
            </a:ext>
          </a:extLst>
        </xdr:cNvPr>
        <xdr:cNvSpPr txBox="1"/>
      </xdr:nvSpPr>
      <xdr:spPr>
        <a:xfrm>
          <a:off x="495300" y="23813"/>
          <a:ext cx="188023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C838FA-3079-4E3F-8841-E9D01CC6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20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B7EBC-D8CF-4878-A6D6-3296987CBF2C}"/>
            </a:ext>
          </a:extLst>
        </xdr:cNvPr>
        <xdr:cNvSpPr/>
      </xdr:nvSpPr>
      <xdr:spPr>
        <a:xfrm>
          <a:off x="49625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299357</xdr:colOff>
      <xdr:row>0</xdr:row>
      <xdr:rowOff>312965</xdr:rowOff>
    </xdr:from>
    <xdr:to>
      <xdr:col>20</xdr:col>
      <xdr:colOff>24861</xdr:colOff>
      <xdr:row>1</xdr:row>
      <xdr:rowOff>612322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F1587-0B73-4427-94DF-6F735C53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482" y="312965"/>
          <a:ext cx="2983054" cy="851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9A15-37AB-4E65-BB02-752FDBA8BFD7}">
  <sheetPr>
    <pageSetUpPr fitToPage="1"/>
  </sheetPr>
  <dimension ref="A1:Y71"/>
  <sheetViews>
    <sheetView showGridLines="0" tabSelected="1" topLeftCell="A2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21.42578125" style="1" bestFit="1" customWidth="1"/>
    <col min="3" max="3" width="103.42578125" style="1" customWidth="1"/>
    <col min="4" max="5" width="10.140625" style="1" customWidth="1"/>
    <col min="6" max="6" width="21.5703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100113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2.1036999999999999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U70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>
        <v>2</v>
      </c>
      <c r="E12" s="69">
        <v>1</v>
      </c>
      <c r="F12" s="70"/>
      <c r="G12" s="69">
        <v>30.5</v>
      </c>
      <c r="H12" s="70">
        <v>110</v>
      </c>
      <c r="I12" s="69">
        <v>11.28</v>
      </c>
      <c r="J12" s="71">
        <f>I12*$S$5</f>
        <v>23.729735999999999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36</v>
      </c>
      <c r="X12" s="79"/>
    </row>
    <row r="13" spans="1:25" ht="35.1" customHeight="1" x14ac:dyDescent="0.25">
      <c r="B13" s="80" t="s">
        <v>37</v>
      </c>
      <c r="C13" s="81" t="s">
        <v>38</v>
      </c>
      <c r="D13" s="82">
        <v>2</v>
      </c>
      <c r="E13" s="82">
        <v>1.75</v>
      </c>
      <c r="F13" s="83"/>
      <c r="G13" s="82">
        <v>33.549999999999997</v>
      </c>
      <c r="H13" s="83">
        <v>112</v>
      </c>
      <c r="I13" s="82">
        <v>11.47</v>
      </c>
      <c r="J13" s="84">
        <f t="shared" ref="J13:J69" si="0">I13*$S$5</f>
        <v>24.129439000000001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69" si="1">SUM(K13:S13)</f>
        <v>0</v>
      </c>
      <c r="U13" s="89">
        <f t="shared" ref="U13:U69" si="2">T13*I13</f>
        <v>0</v>
      </c>
      <c r="V13" s="90">
        <f t="shared" ref="V13:V69" si="3">$U13*$S$5</f>
        <v>0</v>
      </c>
      <c r="W13" s="91"/>
      <c r="X13" s="92"/>
    </row>
    <row r="14" spans="1:25" ht="35.1" customHeight="1" x14ac:dyDescent="0.25">
      <c r="B14" s="80" t="s">
        <v>39</v>
      </c>
      <c r="C14" s="81" t="s">
        <v>40</v>
      </c>
      <c r="D14" s="82">
        <v>2</v>
      </c>
      <c r="E14" s="82">
        <v>1.75</v>
      </c>
      <c r="F14" s="83"/>
      <c r="G14" s="82">
        <v>26.67</v>
      </c>
      <c r="H14" s="83">
        <v>108</v>
      </c>
      <c r="I14" s="82">
        <v>4.76</v>
      </c>
      <c r="J14" s="84">
        <f t="shared" si="0"/>
        <v>10.013611999999998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si="3"/>
        <v>0</v>
      </c>
      <c r="W14" s="91"/>
      <c r="X14" s="92"/>
    </row>
    <row r="15" spans="1:25" ht="35.1" customHeight="1" x14ac:dyDescent="0.25">
      <c r="B15" s="80" t="s">
        <v>41</v>
      </c>
      <c r="C15" s="81" t="s">
        <v>42</v>
      </c>
      <c r="D15" s="82">
        <v>1.5</v>
      </c>
      <c r="E15" s="82">
        <v>1</v>
      </c>
      <c r="F15" s="83"/>
      <c r="G15" s="82">
        <v>28.83</v>
      </c>
      <c r="H15" s="83">
        <v>120</v>
      </c>
      <c r="I15" s="82">
        <v>9.43</v>
      </c>
      <c r="J15" s="84">
        <f t="shared" si="0"/>
        <v>19.837890999999999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43</v>
      </c>
      <c r="C16" s="81" t="s">
        <v>44</v>
      </c>
      <c r="D16" s="82">
        <v>1.5</v>
      </c>
      <c r="E16" s="82">
        <v>1</v>
      </c>
      <c r="F16" s="83"/>
      <c r="G16" s="82">
        <v>31.02</v>
      </c>
      <c r="H16" s="83">
        <v>110</v>
      </c>
      <c r="I16" s="82">
        <v>7.33</v>
      </c>
      <c r="J16" s="84">
        <f t="shared" si="0"/>
        <v>15.420121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45</v>
      </c>
      <c r="C17" s="81" t="s">
        <v>46</v>
      </c>
      <c r="D17" s="82">
        <v>2</v>
      </c>
      <c r="E17" s="82">
        <v>1.75</v>
      </c>
      <c r="F17" s="83"/>
      <c r="G17" s="82">
        <v>36.69</v>
      </c>
      <c r="H17" s="83">
        <v>130</v>
      </c>
      <c r="I17" s="82">
        <v>10.26</v>
      </c>
      <c r="J17" s="84">
        <f t="shared" si="0"/>
        <v>21.583962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47</v>
      </c>
      <c r="C18" s="81" t="s">
        <v>48</v>
      </c>
      <c r="D18" s="82">
        <v>1</v>
      </c>
      <c r="E18" s="82">
        <v>1</v>
      </c>
      <c r="F18" s="83"/>
      <c r="G18" s="82">
        <v>32</v>
      </c>
      <c r="H18" s="83">
        <v>211</v>
      </c>
      <c r="I18" s="82">
        <v>3.17</v>
      </c>
      <c r="J18" s="84">
        <f t="shared" si="0"/>
        <v>6.6687289999999999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 t="s">
        <v>49</v>
      </c>
      <c r="C19" s="81" t="s">
        <v>50</v>
      </c>
      <c r="D19" s="82">
        <v>2</v>
      </c>
      <c r="E19" s="82">
        <v>1.25</v>
      </c>
      <c r="F19" s="83"/>
      <c r="G19" s="82">
        <v>31.25</v>
      </c>
      <c r="H19" s="83">
        <v>110</v>
      </c>
      <c r="I19" s="82">
        <v>6.55</v>
      </c>
      <c r="J19" s="84">
        <f t="shared" si="0"/>
        <v>13.779234999999998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 t="s">
        <v>51</v>
      </c>
      <c r="C20" s="81" t="s">
        <v>52</v>
      </c>
      <c r="D20" s="82">
        <v>2</v>
      </c>
      <c r="E20" s="82">
        <v>1.25</v>
      </c>
      <c r="F20" s="83"/>
      <c r="G20" s="82">
        <v>31.25</v>
      </c>
      <c r="H20" s="83">
        <v>110</v>
      </c>
      <c r="I20" s="82">
        <v>6.55</v>
      </c>
      <c r="J20" s="84">
        <f t="shared" si="0"/>
        <v>13.779234999999998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x14ac:dyDescent="0.25">
      <c r="B21" s="80" t="s">
        <v>53</v>
      </c>
      <c r="C21" s="81" t="s">
        <v>54</v>
      </c>
      <c r="D21" s="82">
        <v>1</v>
      </c>
      <c r="E21" s="82">
        <v>0.5</v>
      </c>
      <c r="F21" s="83"/>
      <c r="G21" s="82">
        <v>31.25</v>
      </c>
      <c r="H21" s="83">
        <v>221</v>
      </c>
      <c r="I21" s="82">
        <v>5.22</v>
      </c>
      <c r="J21" s="84">
        <f t="shared" si="0"/>
        <v>10.981313999999999</v>
      </c>
      <c r="K21" s="85"/>
      <c r="L21" s="86"/>
      <c r="M21" s="86"/>
      <c r="N21" s="86"/>
      <c r="O21" s="86"/>
      <c r="P21" s="86"/>
      <c r="Q21" s="86"/>
      <c r="R21" s="86"/>
      <c r="S21" s="87"/>
      <c r="T21" s="88">
        <f t="shared" si="1"/>
        <v>0</v>
      </c>
      <c r="U21" s="89">
        <f t="shared" si="2"/>
        <v>0</v>
      </c>
      <c r="V21" s="90">
        <f t="shared" si="3"/>
        <v>0</v>
      </c>
      <c r="W21" s="91"/>
      <c r="X21" s="92"/>
    </row>
    <row r="22" spans="2:24" ht="35.1" customHeight="1" x14ac:dyDescent="0.25">
      <c r="B22" s="80">
        <v>62001</v>
      </c>
      <c r="C22" s="81" t="s">
        <v>55</v>
      </c>
      <c r="D22" s="82">
        <v>1</v>
      </c>
      <c r="E22" s="82">
        <v>1</v>
      </c>
      <c r="F22" s="83"/>
      <c r="G22" s="82">
        <v>19.75</v>
      </c>
      <c r="H22" s="83">
        <v>144</v>
      </c>
      <c r="I22" s="82">
        <v>7.2</v>
      </c>
      <c r="J22" s="84">
        <f t="shared" si="0"/>
        <v>15.14664</v>
      </c>
      <c r="K22" s="85"/>
      <c r="L22" s="86"/>
      <c r="M22" s="86"/>
      <c r="N22" s="86"/>
      <c r="O22" s="86"/>
      <c r="P22" s="86"/>
      <c r="Q22" s="86"/>
      <c r="R22" s="86"/>
      <c r="S22" s="87"/>
      <c r="T22" s="88">
        <f t="shared" si="1"/>
        <v>0</v>
      </c>
      <c r="U22" s="89">
        <f t="shared" si="2"/>
        <v>0</v>
      </c>
      <c r="V22" s="90">
        <f t="shared" si="3"/>
        <v>0</v>
      </c>
      <c r="W22" s="91"/>
      <c r="X22" s="92"/>
    </row>
    <row r="23" spans="2:24" ht="35.1" customHeight="1" x14ac:dyDescent="0.25">
      <c r="B23" s="80">
        <v>62002</v>
      </c>
      <c r="C23" s="81" t="s">
        <v>56</v>
      </c>
      <c r="D23" s="82">
        <v>1</v>
      </c>
      <c r="E23" s="82">
        <v>2</v>
      </c>
      <c r="F23" s="83"/>
      <c r="G23" s="82">
        <v>20.69</v>
      </c>
      <c r="H23" s="83">
        <v>90</v>
      </c>
      <c r="I23" s="82">
        <v>5.63</v>
      </c>
      <c r="J23" s="84">
        <f t="shared" si="0"/>
        <v>11.843831</v>
      </c>
      <c r="K23" s="85"/>
      <c r="L23" s="86"/>
      <c r="M23" s="86"/>
      <c r="N23" s="86"/>
      <c r="O23" s="86"/>
      <c r="P23" s="86"/>
      <c r="Q23" s="86"/>
      <c r="R23" s="86"/>
      <c r="S23" s="87"/>
      <c r="T23" s="88">
        <f t="shared" si="1"/>
        <v>0</v>
      </c>
      <c r="U23" s="89">
        <f t="shared" si="2"/>
        <v>0</v>
      </c>
      <c r="V23" s="90">
        <f t="shared" si="3"/>
        <v>0</v>
      </c>
      <c r="W23" s="91"/>
      <c r="X23" s="92"/>
    </row>
    <row r="24" spans="2:24" ht="35.1" customHeight="1" x14ac:dyDescent="0.25">
      <c r="B24" s="80">
        <v>52222</v>
      </c>
      <c r="C24" s="81" t="s">
        <v>57</v>
      </c>
      <c r="D24" s="82">
        <v>2</v>
      </c>
      <c r="E24" s="82">
        <v>2</v>
      </c>
      <c r="F24" s="83" t="s">
        <v>58</v>
      </c>
      <c r="G24" s="82">
        <v>30.28</v>
      </c>
      <c r="H24" s="83">
        <v>96</v>
      </c>
      <c r="I24" s="82">
        <v>8.4700000000000006</v>
      </c>
      <c r="J24" s="84">
        <f t="shared" si="0"/>
        <v>17.818339000000002</v>
      </c>
      <c r="K24" s="85"/>
      <c r="L24" s="86"/>
      <c r="M24" s="86"/>
      <c r="N24" s="86"/>
      <c r="O24" s="86"/>
      <c r="P24" s="86"/>
      <c r="Q24" s="86"/>
      <c r="R24" s="86"/>
      <c r="S24" s="87"/>
      <c r="T24" s="88">
        <f t="shared" si="1"/>
        <v>0</v>
      </c>
      <c r="U24" s="89">
        <f t="shared" si="2"/>
        <v>0</v>
      </c>
      <c r="V24" s="90">
        <f t="shared" si="3"/>
        <v>0</v>
      </c>
      <c r="W24" s="91"/>
      <c r="X24" s="92"/>
    </row>
    <row r="25" spans="2:24" ht="35.1" customHeight="1" x14ac:dyDescent="0.25">
      <c r="B25" s="80">
        <v>52223</v>
      </c>
      <c r="C25" s="81" t="s">
        <v>59</v>
      </c>
      <c r="D25" s="82">
        <v>2</v>
      </c>
      <c r="E25" s="82">
        <v>2</v>
      </c>
      <c r="F25" s="83" t="s">
        <v>58</v>
      </c>
      <c r="G25" s="82">
        <v>30.28</v>
      </c>
      <c r="H25" s="83">
        <v>96</v>
      </c>
      <c r="I25" s="82">
        <v>6</v>
      </c>
      <c r="J25" s="84">
        <f t="shared" si="0"/>
        <v>12.622199999999999</v>
      </c>
      <c r="K25" s="85"/>
      <c r="L25" s="86"/>
      <c r="M25" s="86"/>
      <c r="N25" s="86"/>
      <c r="O25" s="86"/>
      <c r="P25" s="86"/>
      <c r="Q25" s="86"/>
      <c r="R25" s="86"/>
      <c r="S25" s="87"/>
      <c r="T25" s="88">
        <f t="shared" si="1"/>
        <v>0</v>
      </c>
      <c r="U25" s="89">
        <f t="shared" si="2"/>
        <v>0</v>
      </c>
      <c r="V25" s="90">
        <f t="shared" si="3"/>
        <v>0</v>
      </c>
      <c r="W25" s="91"/>
      <c r="X25" s="92"/>
    </row>
    <row r="26" spans="2:24" ht="35.1" customHeight="1" x14ac:dyDescent="0.25">
      <c r="B26" s="80">
        <v>53201</v>
      </c>
      <c r="C26" s="81" t="s">
        <v>60</v>
      </c>
      <c r="D26" s="82">
        <v>2</v>
      </c>
      <c r="E26" s="82">
        <v>2</v>
      </c>
      <c r="F26" s="83"/>
      <c r="G26" s="82">
        <v>31</v>
      </c>
      <c r="H26" s="83">
        <v>96</v>
      </c>
      <c r="I26" s="82">
        <v>12</v>
      </c>
      <c r="J26" s="84">
        <f t="shared" si="0"/>
        <v>25.244399999999999</v>
      </c>
      <c r="K26" s="85"/>
      <c r="L26" s="86"/>
      <c r="M26" s="86"/>
      <c r="N26" s="86"/>
      <c r="O26" s="86"/>
      <c r="P26" s="86"/>
      <c r="Q26" s="86"/>
      <c r="R26" s="86"/>
      <c r="S26" s="87"/>
      <c r="T26" s="88">
        <f t="shared" si="1"/>
        <v>0</v>
      </c>
      <c r="U26" s="89">
        <f t="shared" si="2"/>
        <v>0</v>
      </c>
      <c r="V26" s="90">
        <f t="shared" si="3"/>
        <v>0</v>
      </c>
      <c r="W26" s="91"/>
      <c r="X26" s="92"/>
    </row>
    <row r="27" spans="2:24" ht="35.1" customHeight="1" x14ac:dyDescent="0.25">
      <c r="B27" s="80">
        <v>41009</v>
      </c>
      <c r="C27" s="81" t="s">
        <v>61</v>
      </c>
      <c r="D27" s="82">
        <v>2</v>
      </c>
      <c r="E27" s="82">
        <v>3</v>
      </c>
      <c r="F27" s="83"/>
      <c r="G27" s="82">
        <v>30.98</v>
      </c>
      <c r="H27" s="83">
        <v>79</v>
      </c>
      <c r="I27" s="82">
        <v>9.8000000000000007</v>
      </c>
      <c r="J27" s="84">
        <f t="shared" si="0"/>
        <v>20.61626</v>
      </c>
      <c r="K27" s="85"/>
      <c r="L27" s="86"/>
      <c r="M27" s="86"/>
      <c r="N27" s="86"/>
      <c r="O27" s="86"/>
      <c r="P27" s="86"/>
      <c r="Q27" s="86"/>
      <c r="R27" s="86"/>
      <c r="S27" s="87"/>
      <c r="T27" s="88">
        <f t="shared" si="1"/>
        <v>0</v>
      </c>
      <c r="U27" s="89">
        <f t="shared" si="2"/>
        <v>0</v>
      </c>
      <c r="V27" s="90">
        <f t="shared" si="3"/>
        <v>0</v>
      </c>
      <c r="W27" s="91"/>
      <c r="X27" s="92"/>
    </row>
    <row r="28" spans="2:24" ht="35.1" customHeight="1" x14ac:dyDescent="0.25">
      <c r="B28" s="80">
        <v>41009</v>
      </c>
      <c r="C28" s="81" t="s">
        <v>62</v>
      </c>
      <c r="D28" s="82">
        <v>2</v>
      </c>
      <c r="E28" s="82">
        <v>2</v>
      </c>
      <c r="F28" s="83"/>
      <c r="G28" s="82">
        <v>31.25</v>
      </c>
      <c r="H28" s="83">
        <v>113</v>
      </c>
      <c r="I28" s="82">
        <v>14.13</v>
      </c>
      <c r="J28" s="84">
        <f t="shared" si="0"/>
        <v>29.725280999999999</v>
      </c>
      <c r="K28" s="85"/>
      <c r="L28" s="86"/>
      <c r="M28" s="86"/>
      <c r="N28" s="86"/>
      <c r="O28" s="86"/>
      <c r="P28" s="86"/>
      <c r="Q28" s="86"/>
      <c r="R28" s="86"/>
      <c r="S28" s="87"/>
      <c r="T28" s="88">
        <f t="shared" si="1"/>
        <v>0</v>
      </c>
      <c r="U28" s="89">
        <f t="shared" si="2"/>
        <v>0</v>
      </c>
      <c r="V28" s="90">
        <f t="shared" si="3"/>
        <v>0</v>
      </c>
      <c r="W28" s="91"/>
      <c r="X28" s="92"/>
    </row>
    <row r="29" spans="2:24" ht="35.1" customHeight="1" x14ac:dyDescent="0.25">
      <c r="B29" s="80">
        <v>41005</v>
      </c>
      <c r="C29" s="81" t="s">
        <v>63</v>
      </c>
      <c r="D29" s="82">
        <v>2</v>
      </c>
      <c r="E29" s="82">
        <v>2</v>
      </c>
      <c r="F29" s="83"/>
      <c r="G29" s="82">
        <v>31.25</v>
      </c>
      <c r="H29" s="83">
        <v>113</v>
      </c>
      <c r="I29" s="82">
        <v>14.13</v>
      </c>
      <c r="J29" s="84">
        <f t="shared" si="0"/>
        <v>29.725280999999999</v>
      </c>
      <c r="K29" s="85"/>
      <c r="L29" s="86"/>
      <c r="M29" s="86"/>
      <c r="N29" s="86"/>
      <c r="O29" s="86"/>
      <c r="P29" s="86"/>
      <c r="Q29" s="86"/>
      <c r="R29" s="86"/>
      <c r="S29" s="87"/>
      <c r="T29" s="88">
        <f t="shared" si="1"/>
        <v>0</v>
      </c>
      <c r="U29" s="89">
        <f t="shared" si="2"/>
        <v>0</v>
      </c>
      <c r="V29" s="90">
        <f t="shared" si="3"/>
        <v>0</v>
      </c>
      <c r="W29" s="91"/>
      <c r="X29" s="92"/>
    </row>
    <row r="30" spans="2:24" ht="35.1" customHeight="1" x14ac:dyDescent="0.25">
      <c r="B30" s="80">
        <v>41006</v>
      </c>
      <c r="C30" s="81" t="s">
        <v>64</v>
      </c>
      <c r="D30" s="82">
        <v>2</v>
      </c>
      <c r="E30" s="82">
        <v>2</v>
      </c>
      <c r="F30" s="83"/>
      <c r="G30" s="82">
        <v>31.25</v>
      </c>
      <c r="H30" s="83">
        <v>113</v>
      </c>
      <c r="I30" s="82">
        <v>14.13</v>
      </c>
      <c r="J30" s="84">
        <f t="shared" si="0"/>
        <v>29.725280999999999</v>
      </c>
      <c r="K30" s="85"/>
      <c r="L30" s="86"/>
      <c r="M30" s="86"/>
      <c r="N30" s="86"/>
      <c r="O30" s="86"/>
      <c r="P30" s="86"/>
      <c r="Q30" s="86"/>
      <c r="R30" s="86"/>
      <c r="S30" s="87"/>
      <c r="T30" s="88">
        <f t="shared" si="1"/>
        <v>0</v>
      </c>
      <c r="U30" s="89">
        <f t="shared" si="2"/>
        <v>0</v>
      </c>
      <c r="V30" s="90">
        <f t="shared" si="3"/>
        <v>0</v>
      </c>
      <c r="W30" s="91"/>
      <c r="X30" s="92"/>
    </row>
    <row r="31" spans="2:24" ht="35.1" customHeight="1" x14ac:dyDescent="0.25">
      <c r="B31" s="80">
        <v>41832</v>
      </c>
      <c r="C31" s="81" t="s">
        <v>65</v>
      </c>
      <c r="D31" s="82">
        <v>2</v>
      </c>
      <c r="E31" s="82">
        <v>3.5</v>
      </c>
      <c r="F31" s="83"/>
      <c r="G31" s="82">
        <v>31.75</v>
      </c>
      <c r="H31" s="83">
        <v>84</v>
      </c>
      <c r="I31" s="82">
        <v>5.07</v>
      </c>
      <c r="J31" s="84">
        <f t="shared" si="0"/>
        <v>10.665759</v>
      </c>
      <c r="K31" s="85"/>
      <c r="L31" s="86"/>
      <c r="M31" s="86"/>
      <c r="N31" s="86"/>
      <c r="O31" s="86"/>
      <c r="P31" s="86"/>
      <c r="Q31" s="86"/>
      <c r="R31" s="86"/>
      <c r="S31" s="87"/>
      <c r="T31" s="88">
        <f t="shared" si="1"/>
        <v>0</v>
      </c>
      <c r="U31" s="89">
        <f t="shared" si="2"/>
        <v>0</v>
      </c>
      <c r="V31" s="90">
        <f t="shared" si="3"/>
        <v>0</v>
      </c>
      <c r="W31" s="91"/>
      <c r="X31" s="92"/>
    </row>
    <row r="32" spans="2:24" ht="35.1" customHeight="1" x14ac:dyDescent="0.25">
      <c r="B32" s="80">
        <v>41837</v>
      </c>
      <c r="C32" s="81" t="s">
        <v>66</v>
      </c>
      <c r="D32" s="82">
        <v>1</v>
      </c>
      <c r="E32" s="82">
        <v>1.5</v>
      </c>
      <c r="F32" s="83"/>
      <c r="G32" s="82">
        <v>31.75</v>
      </c>
      <c r="H32" s="83">
        <v>151</v>
      </c>
      <c r="I32" s="82">
        <v>3.65</v>
      </c>
      <c r="J32" s="84">
        <f t="shared" si="0"/>
        <v>7.6785049999999995</v>
      </c>
      <c r="K32" s="85"/>
      <c r="L32" s="86"/>
      <c r="M32" s="86"/>
      <c r="N32" s="86"/>
      <c r="O32" s="86"/>
      <c r="P32" s="86"/>
      <c r="Q32" s="86"/>
      <c r="R32" s="86"/>
      <c r="S32" s="87"/>
      <c r="T32" s="88">
        <f t="shared" si="1"/>
        <v>0</v>
      </c>
      <c r="U32" s="89">
        <f t="shared" si="2"/>
        <v>0</v>
      </c>
      <c r="V32" s="90">
        <f t="shared" si="3"/>
        <v>0</v>
      </c>
      <c r="W32" s="91"/>
      <c r="X32" s="92"/>
    </row>
    <row r="33" spans="2:24" ht="35.1" customHeight="1" x14ac:dyDescent="0.25">
      <c r="B33" s="80">
        <v>66001</v>
      </c>
      <c r="C33" s="81" t="s">
        <v>67</v>
      </c>
      <c r="D33" s="82">
        <v>2.25</v>
      </c>
      <c r="E33" s="82">
        <v>1</v>
      </c>
      <c r="F33" s="83"/>
      <c r="G33" s="82">
        <v>19.329999999999998</v>
      </c>
      <c r="H33" s="83">
        <v>75</v>
      </c>
      <c r="I33" s="82">
        <v>1.17</v>
      </c>
      <c r="J33" s="84">
        <f t="shared" si="0"/>
        <v>2.4613289999999997</v>
      </c>
      <c r="K33" s="85"/>
      <c r="L33" s="86"/>
      <c r="M33" s="86"/>
      <c r="N33" s="86"/>
      <c r="O33" s="86"/>
      <c r="P33" s="86"/>
      <c r="Q33" s="86"/>
      <c r="R33" s="86"/>
      <c r="S33" s="87"/>
      <c r="T33" s="88">
        <f t="shared" si="1"/>
        <v>0</v>
      </c>
      <c r="U33" s="89">
        <f t="shared" si="2"/>
        <v>0</v>
      </c>
      <c r="V33" s="90">
        <f t="shared" si="3"/>
        <v>0</v>
      </c>
      <c r="W33" s="91"/>
      <c r="X33" s="92"/>
    </row>
    <row r="34" spans="2:24" ht="35.1" customHeight="1" x14ac:dyDescent="0.25">
      <c r="B34" s="80">
        <v>66000</v>
      </c>
      <c r="C34" s="81" t="s">
        <v>68</v>
      </c>
      <c r="D34" s="82">
        <v>2.25</v>
      </c>
      <c r="E34" s="82">
        <v>1</v>
      </c>
      <c r="F34" s="83"/>
      <c r="G34" s="82">
        <v>22</v>
      </c>
      <c r="H34" s="83">
        <v>75</v>
      </c>
      <c r="I34" s="82">
        <v>2.34</v>
      </c>
      <c r="J34" s="84">
        <f t="shared" si="0"/>
        <v>4.9226579999999993</v>
      </c>
      <c r="K34" s="85"/>
      <c r="L34" s="86"/>
      <c r="M34" s="86"/>
      <c r="N34" s="86"/>
      <c r="O34" s="86"/>
      <c r="P34" s="86"/>
      <c r="Q34" s="86"/>
      <c r="R34" s="86"/>
      <c r="S34" s="87"/>
      <c r="T34" s="88">
        <f t="shared" si="1"/>
        <v>0</v>
      </c>
      <c r="U34" s="89">
        <f t="shared" si="2"/>
        <v>0</v>
      </c>
      <c r="V34" s="90">
        <f t="shared" si="3"/>
        <v>0</v>
      </c>
      <c r="W34" s="91"/>
      <c r="X34" s="92"/>
    </row>
    <row r="35" spans="2:24" ht="35.1" customHeight="1" x14ac:dyDescent="0.25">
      <c r="B35" s="80">
        <v>10101</v>
      </c>
      <c r="C35" s="81" t="s">
        <v>69</v>
      </c>
      <c r="D35" s="82">
        <v>2</v>
      </c>
      <c r="E35" s="82">
        <v>2</v>
      </c>
      <c r="F35" s="83"/>
      <c r="G35" s="82">
        <v>18.260000000000002</v>
      </c>
      <c r="H35" s="83">
        <v>48</v>
      </c>
      <c r="I35" s="82">
        <v>6</v>
      </c>
      <c r="J35" s="84">
        <f t="shared" si="0"/>
        <v>12.622199999999999</v>
      </c>
      <c r="K35" s="85"/>
      <c r="L35" s="86"/>
      <c r="M35" s="86"/>
      <c r="N35" s="86"/>
      <c r="O35" s="86"/>
      <c r="P35" s="86"/>
      <c r="Q35" s="86"/>
      <c r="R35" s="86"/>
      <c r="S35" s="87"/>
      <c r="T35" s="88">
        <f t="shared" si="1"/>
        <v>0</v>
      </c>
      <c r="U35" s="89">
        <f t="shared" si="2"/>
        <v>0</v>
      </c>
      <c r="V35" s="90">
        <f t="shared" si="3"/>
        <v>0</v>
      </c>
      <c r="W35" s="91"/>
      <c r="X35" s="92"/>
    </row>
    <row r="36" spans="2:24" ht="35.1" customHeight="1" x14ac:dyDescent="0.25">
      <c r="B36" s="80">
        <v>10102</v>
      </c>
      <c r="C36" s="81" t="s">
        <v>70</v>
      </c>
      <c r="D36" s="82">
        <v>2</v>
      </c>
      <c r="E36" s="82">
        <v>2</v>
      </c>
      <c r="F36" s="83"/>
      <c r="G36" s="82">
        <v>19.25</v>
      </c>
      <c r="H36" s="83">
        <v>48</v>
      </c>
      <c r="I36" s="82">
        <v>4.4400000000000004</v>
      </c>
      <c r="J36" s="84">
        <f t="shared" si="0"/>
        <v>9.3404280000000011</v>
      </c>
      <c r="K36" s="85"/>
      <c r="L36" s="86"/>
      <c r="M36" s="86"/>
      <c r="N36" s="86"/>
      <c r="O36" s="86"/>
      <c r="P36" s="86"/>
      <c r="Q36" s="86"/>
      <c r="R36" s="86"/>
      <c r="S36" s="87"/>
      <c r="T36" s="88">
        <f t="shared" si="1"/>
        <v>0</v>
      </c>
      <c r="U36" s="89">
        <f t="shared" si="2"/>
        <v>0</v>
      </c>
      <c r="V36" s="90">
        <f t="shared" si="3"/>
        <v>0</v>
      </c>
      <c r="W36" s="91"/>
      <c r="X36" s="92"/>
    </row>
    <row r="37" spans="2:24" ht="35.1" customHeight="1" x14ac:dyDescent="0.25">
      <c r="B37" s="80">
        <v>10202</v>
      </c>
      <c r="C37" s="81" t="s">
        <v>71</v>
      </c>
      <c r="D37" s="82">
        <v>2</v>
      </c>
      <c r="E37" s="82">
        <v>2</v>
      </c>
      <c r="F37" s="83"/>
      <c r="G37" s="82">
        <v>15.64</v>
      </c>
      <c r="H37" s="83">
        <v>48</v>
      </c>
      <c r="I37" s="82">
        <v>2.23</v>
      </c>
      <c r="J37" s="84">
        <f t="shared" si="0"/>
        <v>4.6912509999999994</v>
      </c>
      <c r="K37" s="85"/>
      <c r="L37" s="86"/>
      <c r="M37" s="86"/>
      <c r="N37" s="86"/>
      <c r="O37" s="86"/>
      <c r="P37" s="86"/>
      <c r="Q37" s="86"/>
      <c r="R37" s="86"/>
      <c r="S37" s="87"/>
      <c r="T37" s="88">
        <f t="shared" si="1"/>
        <v>0</v>
      </c>
      <c r="U37" s="89">
        <f t="shared" si="2"/>
        <v>0</v>
      </c>
      <c r="V37" s="90">
        <f t="shared" si="3"/>
        <v>0</v>
      </c>
      <c r="W37" s="91"/>
      <c r="X37" s="92"/>
    </row>
    <row r="38" spans="2:24" ht="35.1" customHeight="1" x14ac:dyDescent="0.25">
      <c r="B38" s="80">
        <v>10206</v>
      </c>
      <c r="C38" s="81" t="s">
        <v>72</v>
      </c>
      <c r="D38" s="82">
        <v>2</v>
      </c>
      <c r="E38" s="82">
        <v>2</v>
      </c>
      <c r="F38" s="83"/>
      <c r="G38" s="82">
        <v>16.239999999999998</v>
      </c>
      <c r="H38" s="83">
        <v>48</v>
      </c>
      <c r="I38" s="82">
        <v>2.23</v>
      </c>
      <c r="J38" s="84">
        <f t="shared" si="0"/>
        <v>4.6912509999999994</v>
      </c>
      <c r="K38" s="85"/>
      <c r="L38" s="86"/>
      <c r="M38" s="86"/>
      <c r="N38" s="86"/>
      <c r="O38" s="86"/>
      <c r="P38" s="86"/>
      <c r="Q38" s="86"/>
      <c r="R38" s="86"/>
      <c r="S38" s="87"/>
      <c r="T38" s="88">
        <f t="shared" si="1"/>
        <v>0</v>
      </c>
      <c r="U38" s="89">
        <f t="shared" si="2"/>
        <v>0</v>
      </c>
      <c r="V38" s="90">
        <f t="shared" si="3"/>
        <v>0</v>
      </c>
      <c r="W38" s="91"/>
      <c r="X38" s="92"/>
    </row>
    <row r="39" spans="2:24" ht="35.1" customHeight="1" x14ac:dyDescent="0.25">
      <c r="B39" s="80">
        <v>10292</v>
      </c>
      <c r="C39" s="81" t="s">
        <v>73</v>
      </c>
      <c r="D39" s="82">
        <v>2</v>
      </c>
      <c r="E39" s="82">
        <v>2</v>
      </c>
      <c r="F39" s="83"/>
      <c r="G39" s="82">
        <v>13.69</v>
      </c>
      <c r="H39" s="83">
        <v>48</v>
      </c>
      <c r="I39" s="82">
        <v>2.23</v>
      </c>
      <c r="J39" s="84">
        <f t="shared" si="0"/>
        <v>4.6912509999999994</v>
      </c>
      <c r="K39" s="85"/>
      <c r="L39" s="86"/>
      <c r="M39" s="86"/>
      <c r="N39" s="86"/>
      <c r="O39" s="86"/>
      <c r="P39" s="86"/>
      <c r="Q39" s="86"/>
      <c r="R39" s="86"/>
      <c r="S39" s="87"/>
      <c r="T39" s="88">
        <f t="shared" si="1"/>
        <v>0</v>
      </c>
      <c r="U39" s="89">
        <f t="shared" si="2"/>
        <v>0</v>
      </c>
      <c r="V39" s="90">
        <f t="shared" si="3"/>
        <v>0</v>
      </c>
      <c r="W39" s="91"/>
      <c r="X39" s="92"/>
    </row>
    <row r="40" spans="2:24" ht="35.1" customHeight="1" x14ac:dyDescent="0.25">
      <c r="B40" s="80">
        <v>70004</v>
      </c>
      <c r="C40" s="81" t="s">
        <v>74</v>
      </c>
      <c r="D40" s="82">
        <v>2</v>
      </c>
      <c r="E40" s="82">
        <v>1</v>
      </c>
      <c r="F40" s="83"/>
      <c r="G40" s="82">
        <v>18.260000000000002</v>
      </c>
      <c r="H40" s="83">
        <v>80</v>
      </c>
      <c r="I40" s="82">
        <v>5</v>
      </c>
      <c r="J40" s="84">
        <f t="shared" si="0"/>
        <v>10.5185</v>
      </c>
      <c r="K40" s="85"/>
      <c r="L40" s="86"/>
      <c r="M40" s="86"/>
      <c r="N40" s="86"/>
      <c r="O40" s="86"/>
      <c r="P40" s="86"/>
      <c r="Q40" s="86"/>
      <c r="R40" s="86"/>
      <c r="S40" s="87"/>
      <c r="T40" s="88">
        <f t="shared" si="1"/>
        <v>0</v>
      </c>
      <c r="U40" s="89">
        <f t="shared" si="2"/>
        <v>0</v>
      </c>
      <c r="V40" s="90">
        <f t="shared" si="3"/>
        <v>0</v>
      </c>
      <c r="W40" s="91"/>
      <c r="X40" s="92"/>
    </row>
    <row r="41" spans="2:24" ht="35.1" customHeight="1" x14ac:dyDescent="0.25">
      <c r="B41" s="80">
        <v>70006</v>
      </c>
      <c r="C41" s="81" t="s">
        <v>75</v>
      </c>
      <c r="D41" s="82">
        <v>2</v>
      </c>
      <c r="E41" s="82">
        <v>1</v>
      </c>
      <c r="F41" s="83"/>
      <c r="G41" s="82">
        <v>19.25</v>
      </c>
      <c r="H41" s="83">
        <v>80</v>
      </c>
      <c r="I41" s="82">
        <v>4.3600000000000003</v>
      </c>
      <c r="J41" s="84">
        <f t="shared" si="0"/>
        <v>9.1721319999999995</v>
      </c>
      <c r="K41" s="85"/>
      <c r="L41" s="86"/>
      <c r="M41" s="86"/>
      <c r="N41" s="86"/>
      <c r="O41" s="86"/>
      <c r="P41" s="86"/>
      <c r="Q41" s="86"/>
      <c r="R41" s="86"/>
      <c r="S41" s="87"/>
      <c r="T41" s="88">
        <f t="shared" si="1"/>
        <v>0</v>
      </c>
      <c r="U41" s="89">
        <f t="shared" si="2"/>
        <v>0</v>
      </c>
      <c r="V41" s="90">
        <f t="shared" si="3"/>
        <v>0</v>
      </c>
      <c r="W41" s="91"/>
      <c r="X41" s="92"/>
    </row>
    <row r="42" spans="2:24" ht="35.1" customHeight="1" x14ac:dyDescent="0.25">
      <c r="B42" s="80">
        <v>70002</v>
      </c>
      <c r="C42" s="81" t="s">
        <v>76</v>
      </c>
      <c r="D42" s="82">
        <v>2</v>
      </c>
      <c r="E42" s="82">
        <v>1</v>
      </c>
      <c r="F42" s="83"/>
      <c r="G42" s="82">
        <v>15.64</v>
      </c>
      <c r="H42" s="83">
        <v>80</v>
      </c>
      <c r="I42" s="82">
        <v>4.3600000000000003</v>
      </c>
      <c r="J42" s="84">
        <f t="shared" si="0"/>
        <v>9.1721319999999995</v>
      </c>
      <c r="K42" s="85"/>
      <c r="L42" s="86"/>
      <c r="M42" s="86"/>
      <c r="N42" s="86"/>
      <c r="O42" s="86"/>
      <c r="P42" s="86"/>
      <c r="Q42" s="86"/>
      <c r="R42" s="86"/>
      <c r="S42" s="87"/>
      <c r="T42" s="88">
        <f t="shared" si="1"/>
        <v>0</v>
      </c>
      <c r="U42" s="89">
        <f t="shared" si="2"/>
        <v>0</v>
      </c>
      <c r="V42" s="90">
        <f t="shared" si="3"/>
        <v>0</v>
      </c>
      <c r="W42" s="91"/>
      <c r="X42" s="92"/>
    </row>
    <row r="43" spans="2:24" ht="35.1" customHeight="1" x14ac:dyDescent="0.25">
      <c r="B43" s="80">
        <v>70013</v>
      </c>
      <c r="C43" s="81" t="s">
        <v>77</v>
      </c>
      <c r="D43" s="82">
        <v>2</v>
      </c>
      <c r="E43" s="82">
        <v>2</v>
      </c>
      <c r="F43" s="83"/>
      <c r="G43" s="82">
        <v>16.239999999999998</v>
      </c>
      <c r="H43" s="83">
        <v>72</v>
      </c>
      <c r="I43" s="82">
        <v>3.92</v>
      </c>
      <c r="J43" s="84">
        <f t="shared" si="0"/>
        <v>8.2465039999999998</v>
      </c>
      <c r="K43" s="85"/>
      <c r="L43" s="86"/>
      <c r="M43" s="86"/>
      <c r="N43" s="86"/>
      <c r="O43" s="86"/>
      <c r="P43" s="86"/>
      <c r="Q43" s="86"/>
      <c r="R43" s="86"/>
      <c r="S43" s="87"/>
      <c r="T43" s="88">
        <f t="shared" si="1"/>
        <v>0</v>
      </c>
      <c r="U43" s="89">
        <f t="shared" si="2"/>
        <v>0</v>
      </c>
      <c r="V43" s="90">
        <f t="shared" si="3"/>
        <v>0</v>
      </c>
      <c r="W43" s="91"/>
      <c r="X43" s="92"/>
    </row>
    <row r="44" spans="2:24" ht="35.1" customHeight="1" x14ac:dyDescent="0.25">
      <c r="B44" s="80">
        <v>70019</v>
      </c>
      <c r="C44" s="81" t="s">
        <v>78</v>
      </c>
      <c r="D44" s="82">
        <v>2</v>
      </c>
      <c r="E44" s="82">
        <v>2</v>
      </c>
      <c r="F44" s="83"/>
      <c r="G44" s="82">
        <v>13.69</v>
      </c>
      <c r="H44" s="83">
        <v>72</v>
      </c>
      <c r="I44" s="82">
        <v>3.92</v>
      </c>
      <c r="J44" s="84">
        <f t="shared" si="0"/>
        <v>8.2465039999999998</v>
      </c>
      <c r="K44" s="85"/>
      <c r="L44" s="86"/>
      <c r="M44" s="86"/>
      <c r="N44" s="86"/>
      <c r="O44" s="86"/>
      <c r="P44" s="86"/>
      <c r="Q44" s="86"/>
      <c r="R44" s="86"/>
      <c r="S44" s="87"/>
      <c r="T44" s="88">
        <f t="shared" si="1"/>
        <v>0</v>
      </c>
      <c r="U44" s="89">
        <f t="shared" si="2"/>
        <v>0</v>
      </c>
      <c r="V44" s="90">
        <f t="shared" si="3"/>
        <v>0</v>
      </c>
      <c r="W44" s="91"/>
      <c r="X44" s="92"/>
    </row>
    <row r="45" spans="2:24" ht="35.1" customHeight="1" x14ac:dyDescent="0.25">
      <c r="B45" s="80">
        <v>70014</v>
      </c>
      <c r="C45" s="81" t="s">
        <v>79</v>
      </c>
      <c r="D45" s="82">
        <v>2</v>
      </c>
      <c r="E45" s="82">
        <v>2</v>
      </c>
      <c r="F45" s="83"/>
      <c r="G45" s="82">
        <v>18.260000000000002</v>
      </c>
      <c r="H45" s="83">
        <v>72</v>
      </c>
      <c r="I45" s="82">
        <v>3.92</v>
      </c>
      <c r="J45" s="84">
        <f t="shared" si="0"/>
        <v>8.2465039999999998</v>
      </c>
      <c r="K45" s="85"/>
      <c r="L45" s="86"/>
      <c r="M45" s="86"/>
      <c r="N45" s="86"/>
      <c r="O45" s="86"/>
      <c r="P45" s="86"/>
      <c r="Q45" s="86"/>
      <c r="R45" s="86"/>
      <c r="S45" s="87"/>
      <c r="T45" s="88">
        <f t="shared" si="1"/>
        <v>0</v>
      </c>
      <c r="U45" s="89">
        <f t="shared" si="2"/>
        <v>0</v>
      </c>
      <c r="V45" s="90">
        <f t="shared" si="3"/>
        <v>0</v>
      </c>
      <c r="W45" s="91"/>
      <c r="X45" s="92"/>
    </row>
    <row r="46" spans="2:24" ht="35.1" customHeight="1" x14ac:dyDescent="0.25">
      <c r="B46" s="80">
        <v>70016</v>
      </c>
      <c r="C46" s="81" t="s">
        <v>80</v>
      </c>
      <c r="D46" s="82">
        <v>2</v>
      </c>
      <c r="E46" s="82">
        <v>2</v>
      </c>
      <c r="F46" s="83"/>
      <c r="G46" s="82">
        <v>19.25</v>
      </c>
      <c r="H46" s="83">
        <v>72</v>
      </c>
      <c r="I46" s="82">
        <v>3.92</v>
      </c>
      <c r="J46" s="84">
        <f t="shared" si="0"/>
        <v>8.2465039999999998</v>
      </c>
      <c r="K46" s="85"/>
      <c r="L46" s="86"/>
      <c r="M46" s="86"/>
      <c r="N46" s="86"/>
      <c r="O46" s="86"/>
      <c r="P46" s="86"/>
      <c r="Q46" s="86"/>
      <c r="R46" s="86"/>
      <c r="S46" s="87"/>
      <c r="T46" s="88">
        <f t="shared" si="1"/>
        <v>0</v>
      </c>
      <c r="U46" s="89">
        <f t="shared" si="2"/>
        <v>0</v>
      </c>
      <c r="V46" s="90">
        <f t="shared" si="3"/>
        <v>0</v>
      </c>
      <c r="W46" s="91"/>
      <c r="X46" s="92"/>
    </row>
    <row r="47" spans="2:24" ht="35.1" customHeight="1" x14ac:dyDescent="0.25">
      <c r="B47" s="80">
        <v>70015</v>
      </c>
      <c r="C47" s="81" t="s">
        <v>81</v>
      </c>
      <c r="D47" s="82">
        <v>2</v>
      </c>
      <c r="E47" s="82">
        <v>2</v>
      </c>
      <c r="F47" s="83"/>
      <c r="G47" s="82">
        <v>15.64</v>
      </c>
      <c r="H47" s="83">
        <v>72</v>
      </c>
      <c r="I47" s="82">
        <v>4.5</v>
      </c>
      <c r="J47" s="84">
        <f t="shared" si="0"/>
        <v>9.4666499999999996</v>
      </c>
      <c r="K47" s="85"/>
      <c r="L47" s="86"/>
      <c r="M47" s="86"/>
      <c r="N47" s="86"/>
      <c r="O47" s="86"/>
      <c r="P47" s="86"/>
      <c r="Q47" s="86"/>
      <c r="R47" s="86"/>
      <c r="S47" s="87"/>
      <c r="T47" s="88">
        <f t="shared" si="1"/>
        <v>0</v>
      </c>
      <c r="U47" s="89">
        <f t="shared" si="2"/>
        <v>0</v>
      </c>
      <c r="V47" s="90">
        <f t="shared" si="3"/>
        <v>0</v>
      </c>
      <c r="W47" s="91"/>
      <c r="X47" s="92"/>
    </row>
    <row r="48" spans="2:24" ht="35.1" customHeight="1" x14ac:dyDescent="0.25">
      <c r="B48" s="80">
        <v>70080</v>
      </c>
      <c r="C48" s="81" t="s">
        <v>82</v>
      </c>
      <c r="D48" s="82">
        <v>2</v>
      </c>
      <c r="E48" s="82">
        <v>2</v>
      </c>
      <c r="F48" s="83"/>
      <c r="G48" s="82">
        <v>16.239999999999998</v>
      </c>
      <c r="H48" s="83">
        <v>72</v>
      </c>
      <c r="I48" s="82">
        <v>3.34</v>
      </c>
      <c r="J48" s="84">
        <f t="shared" si="0"/>
        <v>7.0263579999999992</v>
      </c>
      <c r="K48" s="85"/>
      <c r="L48" s="86"/>
      <c r="M48" s="86"/>
      <c r="N48" s="86"/>
      <c r="O48" s="86"/>
      <c r="P48" s="86"/>
      <c r="Q48" s="86"/>
      <c r="R48" s="86"/>
      <c r="S48" s="87"/>
      <c r="T48" s="88">
        <f t="shared" si="1"/>
        <v>0</v>
      </c>
      <c r="U48" s="89">
        <f t="shared" si="2"/>
        <v>0</v>
      </c>
      <c r="V48" s="90">
        <f t="shared" si="3"/>
        <v>0</v>
      </c>
      <c r="W48" s="91"/>
      <c r="X48" s="92"/>
    </row>
    <row r="49" spans="2:24" ht="35.1" customHeight="1" x14ac:dyDescent="0.25">
      <c r="B49" s="80">
        <v>70081</v>
      </c>
      <c r="C49" s="81" t="s">
        <v>83</v>
      </c>
      <c r="D49" s="82">
        <v>2</v>
      </c>
      <c r="E49" s="82">
        <v>2</v>
      </c>
      <c r="F49" s="83"/>
      <c r="G49" s="82">
        <v>13.69</v>
      </c>
      <c r="H49" s="83">
        <v>72</v>
      </c>
      <c r="I49" s="82">
        <v>3.34</v>
      </c>
      <c r="J49" s="84">
        <f t="shared" si="0"/>
        <v>7.0263579999999992</v>
      </c>
      <c r="K49" s="85"/>
      <c r="L49" s="86"/>
      <c r="M49" s="86"/>
      <c r="N49" s="86"/>
      <c r="O49" s="86"/>
      <c r="P49" s="86"/>
      <c r="Q49" s="86"/>
      <c r="R49" s="86"/>
      <c r="S49" s="87"/>
      <c r="T49" s="88">
        <f t="shared" si="1"/>
        <v>0</v>
      </c>
      <c r="U49" s="89">
        <f t="shared" si="2"/>
        <v>0</v>
      </c>
      <c r="V49" s="90">
        <f t="shared" si="3"/>
        <v>0</v>
      </c>
      <c r="W49" s="91"/>
      <c r="X49" s="92"/>
    </row>
    <row r="50" spans="2:24" ht="35.1" customHeight="1" x14ac:dyDescent="0.25">
      <c r="B50" s="80">
        <v>70085</v>
      </c>
      <c r="C50" s="81" t="s">
        <v>84</v>
      </c>
      <c r="D50" s="82">
        <v>2</v>
      </c>
      <c r="E50" s="82">
        <v>2</v>
      </c>
      <c r="F50" s="83"/>
      <c r="G50" s="82">
        <v>23.66</v>
      </c>
      <c r="H50" s="83">
        <v>72</v>
      </c>
      <c r="I50" s="82">
        <v>4.5</v>
      </c>
      <c r="J50" s="84">
        <f t="shared" si="0"/>
        <v>9.4666499999999996</v>
      </c>
      <c r="K50" s="85"/>
      <c r="L50" s="86"/>
      <c r="M50" s="86"/>
      <c r="N50" s="86"/>
      <c r="O50" s="86"/>
      <c r="P50" s="86"/>
      <c r="Q50" s="86"/>
      <c r="R50" s="86"/>
      <c r="S50" s="87"/>
      <c r="T50" s="88">
        <f t="shared" si="1"/>
        <v>0</v>
      </c>
      <c r="U50" s="89">
        <f t="shared" si="2"/>
        <v>0</v>
      </c>
      <c r="V50" s="90">
        <f t="shared" si="3"/>
        <v>0</v>
      </c>
      <c r="W50" s="91"/>
      <c r="X50" s="92"/>
    </row>
    <row r="51" spans="2:24" ht="35.1" customHeight="1" x14ac:dyDescent="0.25">
      <c r="B51" s="80">
        <v>70076</v>
      </c>
      <c r="C51" s="81" t="s">
        <v>85</v>
      </c>
      <c r="D51" s="82">
        <v>2</v>
      </c>
      <c r="E51" s="82">
        <v>2</v>
      </c>
      <c r="F51" s="83"/>
      <c r="G51" s="82">
        <v>22.45</v>
      </c>
      <c r="H51" s="83">
        <v>72</v>
      </c>
      <c r="I51" s="82">
        <v>3.34</v>
      </c>
      <c r="J51" s="84">
        <f t="shared" si="0"/>
        <v>7.0263579999999992</v>
      </c>
      <c r="K51" s="85"/>
      <c r="L51" s="86"/>
      <c r="M51" s="86"/>
      <c r="N51" s="86"/>
      <c r="O51" s="86"/>
      <c r="P51" s="86"/>
      <c r="Q51" s="86"/>
      <c r="R51" s="86"/>
      <c r="S51" s="87"/>
      <c r="T51" s="88">
        <f t="shared" si="1"/>
        <v>0</v>
      </c>
      <c r="U51" s="89">
        <f t="shared" si="2"/>
        <v>0</v>
      </c>
      <c r="V51" s="90">
        <f t="shared" si="3"/>
        <v>0</v>
      </c>
      <c r="W51" s="91"/>
      <c r="X51" s="92"/>
    </row>
    <row r="52" spans="2:24" ht="35.1" customHeight="1" x14ac:dyDescent="0.25">
      <c r="B52" s="80">
        <v>70079</v>
      </c>
      <c r="C52" s="81" t="s">
        <v>86</v>
      </c>
      <c r="D52" s="82">
        <v>2</v>
      </c>
      <c r="E52" s="82">
        <v>2</v>
      </c>
      <c r="F52" s="83"/>
      <c r="G52" s="82">
        <v>20.65</v>
      </c>
      <c r="H52" s="83">
        <v>72</v>
      </c>
      <c r="I52" s="82">
        <v>7.84</v>
      </c>
      <c r="J52" s="84">
        <f t="shared" si="0"/>
        <v>16.493008</v>
      </c>
      <c r="K52" s="85"/>
      <c r="L52" s="86"/>
      <c r="M52" s="86"/>
      <c r="N52" s="86"/>
      <c r="O52" s="86"/>
      <c r="P52" s="86"/>
      <c r="Q52" s="86"/>
      <c r="R52" s="86"/>
      <c r="S52" s="87"/>
      <c r="T52" s="88">
        <f t="shared" si="1"/>
        <v>0</v>
      </c>
      <c r="U52" s="89">
        <f t="shared" si="2"/>
        <v>0</v>
      </c>
      <c r="V52" s="90">
        <f t="shared" si="3"/>
        <v>0</v>
      </c>
      <c r="W52" s="91"/>
      <c r="X52" s="92"/>
    </row>
    <row r="53" spans="2:24" ht="35.1" customHeight="1" x14ac:dyDescent="0.25">
      <c r="B53" s="80">
        <v>70060</v>
      </c>
      <c r="C53" s="81" t="s">
        <v>87</v>
      </c>
      <c r="D53" s="82">
        <v>2</v>
      </c>
      <c r="E53" s="82">
        <v>2</v>
      </c>
      <c r="F53" s="83"/>
      <c r="G53" s="82">
        <v>23.58</v>
      </c>
      <c r="H53" s="83">
        <v>72</v>
      </c>
      <c r="I53" s="82">
        <v>4.5</v>
      </c>
      <c r="J53" s="84">
        <f t="shared" si="0"/>
        <v>9.4666499999999996</v>
      </c>
      <c r="K53" s="85"/>
      <c r="L53" s="86"/>
      <c r="M53" s="86"/>
      <c r="N53" s="86"/>
      <c r="O53" s="86"/>
      <c r="P53" s="86"/>
      <c r="Q53" s="86"/>
      <c r="R53" s="86"/>
      <c r="S53" s="87"/>
      <c r="T53" s="88">
        <f t="shared" si="1"/>
        <v>0</v>
      </c>
      <c r="U53" s="89">
        <f t="shared" si="2"/>
        <v>0</v>
      </c>
      <c r="V53" s="90">
        <f t="shared" si="3"/>
        <v>0</v>
      </c>
      <c r="W53" s="91"/>
      <c r="X53" s="92"/>
    </row>
    <row r="54" spans="2:24" ht="35.1" customHeight="1" x14ac:dyDescent="0.25">
      <c r="B54" s="80">
        <v>70172</v>
      </c>
      <c r="C54" s="81" t="s">
        <v>88</v>
      </c>
      <c r="D54" s="82">
        <v>2</v>
      </c>
      <c r="E54" s="82">
        <v>2</v>
      </c>
      <c r="F54" s="83"/>
      <c r="G54" s="82">
        <v>22.45</v>
      </c>
      <c r="H54" s="83">
        <v>72</v>
      </c>
      <c r="I54" s="82">
        <v>3.34</v>
      </c>
      <c r="J54" s="84">
        <f t="shared" si="0"/>
        <v>7.0263579999999992</v>
      </c>
      <c r="K54" s="85"/>
      <c r="L54" s="86"/>
      <c r="M54" s="86"/>
      <c r="N54" s="86"/>
      <c r="O54" s="86"/>
      <c r="P54" s="86"/>
      <c r="Q54" s="86"/>
      <c r="R54" s="86"/>
      <c r="S54" s="87"/>
      <c r="T54" s="88">
        <f t="shared" si="1"/>
        <v>0</v>
      </c>
      <c r="U54" s="89">
        <f t="shared" si="2"/>
        <v>0</v>
      </c>
      <c r="V54" s="90">
        <f t="shared" si="3"/>
        <v>0</v>
      </c>
      <c r="W54" s="91"/>
      <c r="X54" s="92"/>
    </row>
    <row r="55" spans="2:24" ht="35.1" customHeight="1" x14ac:dyDescent="0.25">
      <c r="B55" s="80">
        <v>53206</v>
      </c>
      <c r="C55" s="81" t="s">
        <v>60</v>
      </c>
      <c r="D55" s="82">
        <v>2</v>
      </c>
      <c r="E55" s="82">
        <v>2</v>
      </c>
      <c r="F55" s="83"/>
      <c r="G55" s="82">
        <v>31</v>
      </c>
      <c r="H55" s="83">
        <v>96</v>
      </c>
      <c r="I55" s="82">
        <v>12</v>
      </c>
      <c r="J55" s="84">
        <f t="shared" si="0"/>
        <v>25.244399999999999</v>
      </c>
      <c r="K55" s="85"/>
      <c r="L55" s="86"/>
      <c r="M55" s="86"/>
      <c r="N55" s="86"/>
      <c r="O55" s="86"/>
      <c r="P55" s="86"/>
      <c r="Q55" s="86"/>
      <c r="R55" s="86"/>
      <c r="S55" s="87"/>
      <c r="T55" s="88">
        <f t="shared" si="1"/>
        <v>0</v>
      </c>
      <c r="U55" s="89">
        <f t="shared" si="2"/>
        <v>0</v>
      </c>
      <c r="V55" s="90">
        <f t="shared" si="3"/>
        <v>0</v>
      </c>
      <c r="W55" s="91"/>
      <c r="X55" s="92"/>
    </row>
    <row r="56" spans="2:24" ht="35.1" customHeight="1" x14ac:dyDescent="0.25">
      <c r="B56" s="80">
        <v>70495</v>
      </c>
      <c r="C56" s="81" t="s">
        <v>89</v>
      </c>
      <c r="D56" s="82">
        <v>2</v>
      </c>
      <c r="E56" s="82">
        <v>2</v>
      </c>
      <c r="F56" s="83"/>
      <c r="G56" s="82">
        <v>27.35</v>
      </c>
      <c r="H56" s="83">
        <v>80</v>
      </c>
      <c r="I56" s="82">
        <v>1.48</v>
      </c>
      <c r="J56" s="84">
        <f t="shared" si="0"/>
        <v>3.1134759999999999</v>
      </c>
      <c r="K56" s="85"/>
      <c r="L56" s="86"/>
      <c r="M56" s="86"/>
      <c r="N56" s="86"/>
      <c r="O56" s="86"/>
      <c r="P56" s="86"/>
      <c r="Q56" s="86"/>
      <c r="R56" s="86"/>
      <c r="S56" s="87"/>
      <c r="T56" s="88">
        <f t="shared" si="1"/>
        <v>0</v>
      </c>
      <c r="U56" s="89">
        <f t="shared" si="2"/>
        <v>0</v>
      </c>
      <c r="V56" s="90">
        <f t="shared" si="3"/>
        <v>0</v>
      </c>
      <c r="W56" s="91"/>
      <c r="X56" s="92"/>
    </row>
    <row r="57" spans="2:24" ht="35.1" customHeight="1" x14ac:dyDescent="0.25">
      <c r="B57" s="80">
        <v>70331</v>
      </c>
      <c r="C57" s="81" t="s">
        <v>90</v>
      </c>
      <c r="D57" s="82">
        <v>2</v>
      </c>
      <c r="E57" s="82">
        <v>2</v>
      </c>
      <c r="F57" s="83"/>
      <c r="G57" s="82">
        <v>28.15</v>
      </c>
      <c r="H57" s="83">
        <v>96</v>
      </c>
      <c r="I57" s="82">
        <v>8.9</v>
      </c>
      <c r="J57" s="84">
        <f t="shared" si="0"/>
        <v>18.722930000000002</v>
      </c>
      <c r="K57" s="85"/>
      <c r="L57" s="86"/>
      <c r="M57" s="86"/>
      <c r="N57" s="86"/>
      <c r="O57" s="86"/>
      <c r="P57" s="86"/>
      <c r="Q57" s="86"/>
      <c r="R57" s="86"/>
      <c r="S57" s="87"/>
      <c r="T57" s="88">
        <f t="shared" si="1"/>
        <v>0</v>
      </c>
      <c r="U57" s="89">
        <f t="shared" si="2"/>
        <v>0</v>
      </c>
      <c r="V57" s="90">
        <f t="shared" si="3"/>
        <v>0</v>
      </c>
      <c r="W57" s="91"/>
      <c r="X57" s="92"/>
    </row>
    <row r="58" spans="2:24" ht="35.1" customHeight="1" x14ac:dyDescent="0.25">
      <c r="B58" s="80">
        <v>70338</v>
      </c>
      <c r="C58" s="81" t="s">
        <v>91</v>
      </c>
      <c r="D58" s="82">
        <v>2</v>
      </c>
      <c r="E58" s="82">
        <v>2</v>
      </c>
      <c r="F58" s="83"/>
      <c r="G58" s="82">
        <v>26.25</v>
      </c>
      <c r="H58" s="83">
        <v>80</v>
      </c>
      <c r="I58" s="82">
        <v>3.71</v>
      </c>
      <c r="J58" s="84">
        <f t="shared" si="0"/>
        <v>7.8047269999999997</v>
      </c>
      <c r="K58" s="85"/>
      <c r="L58" s="86"/>
      <c r="M58" s="86"/>
      <c r="N58" s="86"/>
      <c r="O58" s="86"/>
      <c r="P58" s="86"/>
      <c r="Q58" s="86"/>
      <c r="R58" s="86"/>
      <c r="S58" s="87"/>
      <c r="T58" s="88">
        <f t="shared" si="1"/>
        <v>0</v>
      </c>
      <c r="U58" s="89">
        <f t="shared" si="2"/>
        <v>0</v>
      </c>
      <c r="V58" s="90">
        <f t="shared" si="3"/>
        <v>0</v>
      </c>
      <c r="W58" s="91"/>
      <c r="X58" s="92"/>
    </row>
    <row r="59" spans="2:24" ht="35.1" customHeight="1" x14ac:dyDescent="0.25">
      <c r="B59" s="80">
        <v>70073</v>
      </c>
      <c r="C59" s="81" t="s">
        <v>92</v>
      </c>
      <c r="D59" s="82">
        <v>1</v>
      </c>
      <c r="E59" s="82">
        <v>1</v>
      </c>
      <c r="F59" s="83"/>
      <c r="G59" s="82">
        <v>20.65</v>
      </c>
      <c r="H59" s="83">
        <v>120</v>
      </c>
      <c r="I59" s="82">
        <v>2.78</v>
      </c>
      <c r="J59" s="84">
        <f t="shared" si="0"/>
        <v>5.848285999999999</v>
      </c>
      <c r="K59" s="85"/>
      <c r="L59" s="86"/>
      <c r="M59" s="86"/>
      <c r="N59" s="86"/>
      <c r="O59" s="86"/>
      <c r="P59" s="86"/>
      <c r="Q59" s="86"/>
      <c r="R59" s="86"/>
      <c r="S59" s="87"/>
      <c r="T59" s="88">
        <f t="shared" si="1"/>
        <v>0</v>
      </c>
      <c r="U59" s="89">
        <f t="shared" si="2"/>
        <v>0</v>
      </c>
      <c r="V59" s="90">
        <f t="shared" si="3"/>
        <v>0</v>
      </c>
      <c r="W59" s="91"/>
      <c r="X59" s="92"/>
    </row>
    <row r="60" spans="2:24" ht="35.1" customHeight="1" x14ac:dyDescent="0.25">
      <c r="B60" s="80">
        <v>73071</v>
      </c>
      <c r="C60" s="81" t="s">
        <v>93</v>
      </c>
      <c r="D60" s="82">
        <v>1</v>
      </c>
      <c r="E60" s="82">
        <v>1</v>
      </c>
      <c r="F60" s="83"/>
      <c r="G60" s="82">
        <v>18.29</v>
      </c>
      <c r="H60" s="83">
        <v>108</v>
      </c>
      <c r="I60" s="82">
        <v>1.25</v>
      </c>
      <c r="J60" s="84">
        <f t="shared" si="0"/>
        <v>2.6296249999999999</v>
      </c>
      <c r="K60" s="85"/>
      <c r="L60" s="86"/>
      <c r="M60" s="86"/>
      <c r="N60" s="86"/>
      <c r="O60" s="86"/>
      <c r="P60" s="86"/>
      <c r="Q60" s="86"/>
      <c r="R60" s="86"/>
      <c r="S60" s="87"/>
      <c r="T60" s="88">
        <f t="shared" si="1"/>
        <v>0</v>
      </c>
      <c r="U60" s="89">
        <f t="shared" si="2"/>
        <v>0</v>
      </c>
      <c r="V60" s="90">
        <f t="shared" si="3"/>
        <v>0</v>
      </c>
      <c r="W60" s="91"/>
      <c r="X60" s="92"/>
    </row>
    <row r="61" spans="2:24" ht="35.1" customHeight="1" x14ac:dyDescent="0.25">
      <c r="B61" s="80">
        <v>73401</v>
      </c>
      <c r="C61" s="81" t="s">
        <v>94</v>
      </c>
      <c r="D61" s="82">
        <v>1</v>
      </c>
      <c r="E61" s="82">
        <v>2</v>
      </c>
      <c r="F61" s="83"/>
      <c r="G61" s="82">
        <v>25.04</v>
      </c>
      <c r="H61" s="83">
        <v>108</v>
      </c>
      <c r="I61" s="82">
        <v>1.25</v>
      </c>
      <c r="J61" s="84">
        <f t="shared" si="0"/>
        <v>2.6296249999999999</v>
      </c>
      <c r="K61" s="85"/>
      <c r="L61" s="86"/>
      <c r="M61" s="86"/>
      <c r="N61" s="86"/>
      <c r="O61" s="86"/>
      <c r="P61" s="86"/>
      <c r="Q61" s="86"/>
      <c r="R61" s="86"/>
      <c r="S61" s="87"/>
      <c r="T61" s="88">
        <f t="shared" si="1"/>
        <v>0</v>
      </c>
      <c r="U61" s="89">
        <f t="shared" si="2"/>
        <v>0</v>
      </c>
      <c r="V61" s="90">
        <f t="shared" si="3"/>
        <v>0</v>
      </c>
      <c r="W61" s="91"/>
      <c r="X61" s="92"/>
    </row>
    <row r="62" spans="2:24" ht="35.1" customHeight="1" x14ac:dyDescent="0.25">
      <c r="B62" s="80">
        <v>73074</v>
      </c>
      <c r="C62" s="81" t="s">
        <v>95</v>
      </c>
      <c r="D62" s="82">
        <v>1.25</v>
      </c>
      <c r="E62" s="82">
        <v>1</v>
      </c>
      <c r="F62" s="83"/>
      <c r="G62" s="82">
        <v>21.66</v>
      </c>
      <c r="H62" s="83">
        <v>108</v>
      </c>
      <c r="I62" s="82">
        <v>1.25</v>
      </c>
      <c r="J62" s="84">
        <f t="shared" si="0"/>
        <v>2.6296249999999999</v>
      </c>
      <c r="K62" s="85"/>
      <c r="L62" s="86"/>
      <c r="M62" s="86"/>
      <c r="N62" s="86"/>
      <c r="O62" s="86"/>
      <c r="P62" s="86"/>
      <c r="Q62" s="86"/>
      <c r="R62" s="86"/>
      <c r="S62" s="87"/>
      <c r="T62" s="88">
        <f t="shared" si="1"/>
        <v>0</v>
      </c>
      <c r="U62" s="89">
        <f t="shared" si="2"/>
        <v>0</v>
      </c>
      <c r="V62" s="90">
        <f t="shared" si="3"/>
        <v>0</v>
      </c>
      <c r="W62" s="91"/>
      <c r="X62" s="92"/>
    </row>
    <row r="63" spans="2:24" ht="35.1" customHeight="1" x14ac:dyDescent="0.25">
      <c r="B63" s="80">
        <v>74018</v>
      </c>
      <c r="C63" s="81" t="s">
        <v>96</v>
      </c>
      <c r="D63" s="82">
        <v>2</v>
      </c>
      <c r="E63" s="82">
        <v>2</v>
      </c>
      <c r="F63" s="83"/>
      <c r="G63" s="82">
        <v>21.55</v>
      </c>
      <c r="H63" s="83">
        <v>72</v>
      </c>
      <c r="I63" s="82">
        <v>4.5</v>
      </c>
      <c r="J63" s="84">
        <f t="shared" si="0"/>
        <v>9.4666499999999996</v>
      </c>
      <c r="K63" s="85"/>
      <c r="L63" s="86"/>
      <c r="M63" s="86"/>
      <c r="N63" s="86"/>
      <c r="O63" s="86"/>
      <c r="P63" s="86"/>
      <c r="Q63" s="86"/>
      <c r="R63" s="86"/>
      <c r="S63" s="87"/>
      <c r="T63" s="88">
        <f t="shared" si="1"/>
        <v>0</v>
      </c>
      <c r="U63" s="89">
        <f t="shared" si="2"/>
        <v>0</v>
      </c>
      <c r="V63" s="90">
        <f t="shared" si="3"/>
        <v>0</v>
      </c>
      <c r="W63" s="91"/>
      <c r="X63" s="92"/>
    </row>
    <row r="64" spans="2:24" ht="35.1" customHeight="1" x14ac:dyDescent="0.25">
      <c r="B64" s="80">
        <v>74076</v>
      </c>
      <c r="C64" s="81" t="s">
        <v>97</v>
      </c>
      <c r="D64" s="82">
        <v>2</v>
      </c>
      <c r="E64" s="82">
        <v>2</v>
      </c>
      <c r="F64" s="83"/>
      <c r="G64" s="82">
        <v>22.45</v>
      </c>
      <c r="H64" s="83">
        <v>72</v>
      </c>
      <c r="I64" s="82">
        <v>1.72</v>
      </c>
      <c r="J64" s="84">
        <f t="shared" si="0"/>
        <v>3.6183639999999997</v>
      </c>
      <c r="K64" s="85"/>
      <c r="L64" s="86"/>
      <c r="M64" s="86"/>
      <c r="N64" s="86"/>
      <c r="O64" s="86"/>
      <c r="P64" s="86"/>
      <c r="Q64" s="86"/>
      <c r="R64" s="86"/>
      <c r="S64" s="87"/>
      <c r="T64" s="88">
        <f t="shared" si="1"/>
        <v>0</v>
      </c>
      <c r="U64" s="89">
        <f t="shared" si="2"/>
        <v>0</v>
      </c>
      <c r="V64" s="90">
        <f t="shared" si="3"/>
        <v>0</v>
      </c>
      <c r="W64" s="91"/>
      <c r="X64" s="92"/>
    </row>
    <row r="65" spans="2:24" ht="35.1" customHeight="1" x14ac:dyDescent="0.25">
      <c r="B65" s="80">
        <v>74078</v>
      </c>
      <c r="C65" s="81" t="s">
        <v>98</v>
      </c>
      <c r="D65" s="82">
        <v>2</v>
      </c>
      <c r="E65" s="82">
        <v>2</v>
      </c>
      <c r="F65" s="83"/>
      <c r="G65" s="82">
        <v>21.55</v>
      </c>
      <c r="H65" s="83">
        <v>72</v>
      </c>
      <c r="I65" s="82">
        <v>4.5</v>
      </c>
      <c r="J65" s="84">
        <f t="shared" si="0"/>
        <v>9.4666499999999996</v>
      </c>
      <c r="K65" s="85"/>
      <c r="L65" s="86"/>
      <c r="M65" s="86"/>
      <c r="N65" s="86"/>
      <c r="O65" s="86"/>
      <c r="P65" s="86"/>
      <c r="Q65" s="86"/>
      <c r="R65" s="86"/>
      <c r="S65" s="87"/>
      <c r="T65" s="88">
        <f t="shared" si="1"/>
        <v>0</v>
      </c>
      <c r="U65" s="89">
        <f t="shared" si="2"/>
        <v>0</v>
      </c>
      <c r="V65" s="90">
        <f t="shared" si="3"/>
        <v>0</v>
      </c>
      <c r="W65" s="91"/>
      <c r="X65" s="92"/>
    </row>
    <row r="66" spans="2:24" ht="35.1" customHeight="1" x14ac:dyDescent="0.25">
      <c r="B66" s="80">
        <v>70668</v>
      </c>
      <c r="C66" s="81" t="s">
        <v>99</v>
      </c>
      <c r="D66" s="82">
        <v>2</v>
      </c>
      <c r="E66" s="82">
        <v>2</v>
      </c>
      <c r="F66" s="83"/>
      <c r="G66" s="82">
        <v>24.25</v>
      </c>
      <c r="H66" s="83">
        <v>80</v>
      </c>
      <c r="I66" s="82">
        <v>5</v>
      </c>
      <c r="J66" s="84">
        <f t="shared" si="0"/>
        <v>10.5185</v>
      </c>
      <c r="K66" s="85"/>
      <c r="L66" s="86"/>
      <c r="M66" s="86"/>
      <c r="N66" s="86"/>
      <c r="O66" s="86"/>
      <c r="P66" s="86"/>
      <c r="Q66" s="86"/>
      <c r="R66" s="86"/>
      <c r="S66" s="87"/>
      <c r="T66" s="88">
        <f t="shared" si="1"/>
        <v>0</v>
      </c>
      <c r="U66" s="89">
        <f t="shared" si="2"/>
        <v>0</v>
      </c>
      <c r="V66" s="90">
        <f t="shared" si="3"/>
        <v>0</v>
      </c>
      <c r="W66" s="91"/>
      <c r="X66" s="92"/>
    </row>
    <row r="67" spans="2:24" ht="35.1" customHeight="1" x14ac:dyDescent="0.25">
      <c r="B67" s="80">
        <v>70666</v>
      </c>
      <c r="C67" s="81" t="s">
        <v>100</v>
      </c>
      <c r="D67" s="82">
        <v>2</v>
      </c>
      <c r="E67" s="82">
        <v>2</v>
      </c>
      <c r="F67" s="83"/>
      <c r="G67" s="82">
        <v>25.25</v>
      </c>
      <c r="H67" s="83">
        <v>80</v>
      </c>
      <c r="I67" s="82">
        <v>3.71</v>
      </c>
      <c r="J67" s="84">
        <f t="shared" si="0"/>
        <v>7.8047269999999997</v>
      </c>
      <c r="K67" s="85"/>
      <c r="L67" s="86"/>
      <c r="M67" s="86"/>
      <c r="N67" s="86"/>
      <c r="O67" s="86"/>
      <c r="P67" s="86"/>
      <c r="Q67" s="86"/>
      <c r="R67" s="86"/>
      <c r="S67" s="87"/>
      <c r="T67" s="88">
        <f t="shared" si="1"/>
        <v>0</v>
      </c>
      <c r="U67" s="89">
        <f t="shared" si="2"/>
        <v>0</v>
      </c>
      <c r="V67" s="90">
        <f t="shared" si="3"/>
        <v>0</v>
      </c>
      <c r="W67" s="91"/>
      <c r="X67" s="92"/>
    </row>
    <row r="68" spans="2:24" ht="35.1" customHeight="1" x14ac:dyDescent="0.25">
      <c r="B68" s="80">
        <v>70662</v>
      </c>
      <c r="C68" s="81" t="s">
        <v>101</v>
      </c>
      <c r="D68" s="82">
        <v>2</v>
      </c>
      <c r="E68" s="82">
        <v>2</v>
      </c>
      <c r="F68" s="83"/>
      <c r="G68" s="82">
        <v>24.55</v>
      </c>
      <c r="H68" s="83">
        <v>80</v>
      </c>
      <c r="I68" s="82">
        <v>5</v>
      </c>
      <c r="J68" s="84">
        <f t="shared" si="0"/>
        <v>10.5185</v>
      </c>
      <c r="K68" s="85"/>
      <c r="L68" s="86"/>
      <c r="M68" s="86"/>
      <c r="N68" s="86"/>
      <c r="O68" s="86"/>
      <c r="P68" s="86"/>
      <c r="Q68" s="86"/>
      <c r="R68" s="86"/>
      <c r="S68" s="87"/>
      <c r="T68" s="88">
        <f t="shared" si="1"/>
        <v>0</v>
      </c>
      <c r="U68" s="89">
        <f t="shared" si="2"/>
        <v>0</v>
      </c>
      <c r="V68" s="90">
        <f t="shared" si="3"/>
        <v>0</v>
      </c>
      <c r="W68" s="91"/>
      <c r="X68" s="92"/>
    </row>
    <row r="69" spans="2:24" ht="35.1" customHeight="1" thickBot="1" x14ac:dyDescent="0.3">
      <c r="B69" s="93">
        <v>70513</v>
      </c>
      <c r="C69" s="94" t="s">
        <v>102</v>
      </c>
      <c r="D69" s="95">
        <v>2</v>
      </c>
      <c r="E69" s="95">
        <v>2</v>
      </c>
      <c r="F69" s="96"/>
      <c r="G69" s="95">
        <v>13.25</v>
      </c>
      <c r="H69" s="96">
        <v>40</v>
      </c>
      <c r="I69" s="95">
        <v>2.1800000000000002</v>
      </c>
      <c r="J69" s="97">
        <f t="shared" si="0"/>
        <v>4.5860659999999998</v>
      </c>
      <c r="K69" s="98"/>
      <c r="L69" s="99"/>
      <c r="M69" s="99"/>
      <c r="N69" s="99"/>
      <c r="O69" s="99"/>
      <c r="P69" s="99"/>
      <c r="Q69" s="99"/>
      <c r="R69" s="99"/>
      <c r="S69" s="100"/>
      <c r="T69" s="101">
        <f t="shared" si="1"/>
        <v>0</v>
      </c>
      <c r="U69" s="102">
        <f t="shared" si="2"/>
        <v>0</v>
      </c>
      <c r="V69" s="103">
        <f t="shared" si="3"/>
        <v>0</v>
      </c>
      <c r="W69" s="104"/>
      <c r="X69" s="105"/>
    </row>
    <row r="70" spans="2:24" ht="58.5" customHeight="1" thickTop="1" thickBot="1" x14ac:dyDescent="0.3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7" t="s">
        <v>103</v>
      </c>
      <c r="U70" s="108">
        <f>SUM(U12:U69)</f>
        <v>0</v>
      </c>
      <c r="V70" s="106"/>
      <c r="W70" s="106"/>
      <c r="X70" s="106"/>
    </row>
    <row r="71" spans="2:24" ht="15.75" thickTop="1" x14ac:dyDescent="0.25"/>
  </sheetData>
  <sheetProtection algorithmName="SHA-512" hashValue="TN3QpJ+38bSTd44BCrlxe1h2CCjnV/M5lxF9SnhZemSvkcjl572kJNnT7x56UZljhrynC5Z/MEt5yxVB5iIQWQ==" saltValue="AkJ1+J2bKo1BcckCle2Nfw==" spinCount="100000" sheet="1" selectLockedCells="1"/>
  <mergeCells count="22">
    <mergeCell ref="B9:X9"/>
    <mergeCell ref="W12:X6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Tasty Brands NOI Calculator</vt:lpstr>
      <vt:lpstr>'Tasty Brands NOI Calculator'!Print_Area</vt:lpstr>
      <vt:lpstr>'Tasty Brands NOI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2023-11-30T17:24:31Z</dcterms:created>
  <dcterms:modified xsi:type="dcterms:W3CDTF">2023-11-30T17:24:46Z</dcterms:modified>
</cp:coreProperties>
</file>