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cr\CTE documents\Agricultural Education\FFA\"/>
    </mc:Choice>
  </mc:AlternateContent>
  <workbookProtection workbookPassword="EA49" lockStructure="1"/>
  <bookViews>
    <workbookView xWindow="-225" yWindow="30" windowWidth="15480" windowHeight="84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Sheet1!$A$5:$F$77</definedName>
  </definedNames>
  <calcPr calcId="162913"/>
</workbook>
</file>

<file path=xl/calcChain.xml><?xml version="1.0" encoding="utf-8"?>
<calcChain xmlns="http://schemas.openxmlformats.org/spreadsheetml/2006/main">
  <c r="B74" i="1" l="1"/>
  <c r="B65" i="1"/>
  <c r="F51" i="1"/>
  <c r="F69" i="1"/>
  <c r="F68" i="1"/>
  <c r="F57" i="1"/>
  <c r="F32" i="1"/>
  <c r="F73" i="1"/>
  <c r="F72" i="1"/>
  <c r="F71" i="1"/>
  <c r="F70" i="1"/>
  <c r="F67" i="1"/>
  <c r="F75" i="1"/>
  <c r="F64" i="1"/>
  <c r="F63" i="1"/>
  <c r="F62" i="1"/>
  <c r="F61" i="1"/>
  <c r="F60" i="1"/>
  <c r="F59" i="1"/>
  <c r="F58" i="1"/>
  <c r="F56" i="1"/>
  <c r="F55" i="1"/>
  <c r="F54" i="1"/>
  <c r="F53" i="1"/>
  <c r="F52" i="1"/>
  <c r="F50" i="1"/>
  <c r="F49" i="1"/>
  <c r="F48" i="1"/>
  <c r="F47" i="1"/>
  <c r="F46" i="1"/>
  <c r="F45" i="1"/>
  <c r="F44" i="1"/>
  <c r="F43" i="1"/>
  <c r="F42" i="1"/>
  <c r="F41" i="1"/>
  <c r="F66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40" i="1"/>
  <c r="F77" i="1"/>
</calcChain>
</file>

<file path=xl/sharedStrings.xml><?xml version="1.0" encoding="utf-8"?>
<sst xmlns="http://schemas.openxmlformats.org/spreadsheetml/2006/main" count="170" uniqueCount="119">
  <si>
    <t>Honorary  State  FFA  Degree  Application  &amp;  Score  Sheet</t>
  </si>
  <si>
    <t>For  Agriculture  Instructors</t>
  </si>
  <si>
    <t xml:space="preserve"> 1.</t>
  </si>
  <si>
    <t xml:space="preserve"> 2.</t>
  </si>
  <si>
    <t xml:space="preserve"> 3. </t>
  </si>
  <si>
    <t>Number of American FFA Degree recipients</t>
  </si>
  <si>
    <t xml:space="preserve"> 4.</t>
  </si>
  <si>
    <t>Number of State FFA Degree recipients</t>
  </si>
  <si>
    <t xml:space="preserve"> 5.</t>
  </si>
  <si>
    <t>Number of State Star Farmer, State Star in Agribusiness, State Star in Agricultural Placement, or State Star in Agriscience recipients</t>
  </si>
  <si>
    <t>Number</t>
  </si>
  <si>
    <t xml:space="preserve">Points Earned </t>
  </si>
  <si>
    <t xml:space="preserve"> 6.</t>
  </si>
  <si>
    <t xml:space="preserve"> 7.</t>
  </si>
  <si>
    <t xml:space="preserve"> 8.</t>
  </si>
  <si>
    <t xml:space="preserve"> 9.</t>
  </si>
  <si>
    <t>10.</t>
  </si>
  <si>
    <t>15.</t>
  </si>
  <si>
    <t>Number of State FFA Officers</t>
  </si>
  <si>
    <t>Number of Area FFA Officers</t>
  </si>
  <si>
    <t>Number of years as advisor of a Gold Emblem chapter on the state level</t>
  </si>
  <si>
    <t>Number of 1st place winners of a National FFA Proficiency Award</t>
  </si>
  <si>
    <t>Number of National Finalists of a National FFA Proficiency Award</t>
  </si>
  <si>
    <t>Number of 1st place winners of a State FFA Proficiency Award</t>
  </si>
  <si>
    <t>Number of 1st place winners of an Area FFA Proficiency Award</t>
  </si>
  <si>
    <t>Number of Finalists for American Star Farmer, American Star in Agribusiness, American Star in Agricultural Placement, or American Star in Agriscience</t>
  </si>
  <si>
    <t>Number of years as advisor of a chapter being named as a Model of Innovation at the national level</t>
  </si>
  <si>
    <t>Number of years as advisor of a chapter receiving Superior Chapter</t>
  </si>
  <si>
    <t>16.</t>
  </si>
  <si>
    <t>17.</t>
  </si>
  <si>
    <t>19.</t>
  </si>
  <si>
    <t>20.</t>
  </si>
  <si>
    <t>21.</t>
  </si>
  <si>
    <t>Number of Finalists in the National FFA speaking CDEs.</t>
  </si>
  <si>
    <t>Number of 1st place winners of State FFA CDEs in Prepared Public speaking, Extemporaneous Public Speaking, Creed Speaking, or Job Interview</t>
  </si>
  <si>
    <t>Number of 1st place winners of National FFA Career Development Events (CDEs) in  Prepared Public Speaking, Extemporaneous Public Speaking, Creed Speaking, or Job Interview</t>
  </si>
  <si>
    <t>Number of District FFA speaking winners qualifying for state competition.</t>
  </si>
  <si>
    <r>
      <t xml:space="preserve">Number of 1st place winners in the State FFA Career Development </t>
    </r>
    <r>
      <rPr>
        <b/>
        <sz val="11"/>
        <color indexed="8"/>
        <rFont val="Calibri"/>
        <family val="2"/>
      </rPr>
      <t>team</t>
    </r>
    <r>
      <rPr>
        <sz val="11"/>
        <color theme="1"/>
        <rFont val="Calibri"/>
        <family val="2"/>
        <scheme val="minor"/>
      </rPr>
      <t xml:space="preserve"> events (FFA or Ag)</t>
    </r>
  </si>
  <si>
    <r>
      <t xml:space="preserve">Number of 1st place winners in the National FFA Career Development </t>
    </r>
    <r>
      <rPr>
        <b/>
        <sz val="11"/>
        <color indexed="8"/>
        <rFont val="Calibri"/>
        <family val="2"/>
      </rPr>
      <t>team</t>
    </r>
    <r>
      <rPr>
        <sz val="11"/>
        <color theme="1"/>
        <rFont val="Calibri"/>
        <family val="2"/>
        <scheme val="minor"/>
      </rPr>
      <t xml:space="preserve"> events (FFA or Ag)</t>
    </r>
  </si>
  <si>
    <t>22.</t>
  </si>
  <si>
    <t>Number of State CDE teams (FFA or Ag) receiving a Group I award</t>
  </si>
  <si>
    <t>Number of State CDE teams (FFA or Ag) receiving a Group II award</t>
  </si>
  <si>
    <t>Number of State CDE teams (FFA or Ag) receiving a Group III award</t>
  </si>
  <si>
    <t xml:space="preserve">Number of 1st place District CDE teams (FFA or Ag) </t>
  </si>
  <si>
    <t>26.</t>
  </si>
  <si>
    <r>
      <t xml:space="preserve">Number of National FFA Conventions attended </t>
    </r>
    <r>
      <rPr>
        <sz val="11"/>
        <color indexed="62"/>
        <rFont val="Calibri"/>
        <family val="2"/>
      </rPr>
      <t>( 10 points maximum)</t>
    </r>
  </si>
  <si>
    <t>27.</t>
  </si>
  <si>
    <t>Number of members of the National FFA Band, Chorus, or Talent</t>
  </si>
  <si>
    <t>29.</t>
  </si>
  <si>
    <t>32.</t>
  </si>
  <si>
    <t>31.</t>
  </si>
  <si>
    <t>34.</t>
  </si>
  <si>
    <t>35.</t>
  </si>
  <si>
    <t>36.</t>
  </si>
  <si>
    <t>38.</t>
  </si>
  <si>
    <t>37.</t>
  </si>
  <si>
    <t>Number of years that your students have been recognized on stage at the State FFA Convention in the following:  BOAC, United Sportsmen's League, or Missouri Ruralist Young Writers Contest</t>
  </si>
  <si>
    <t>Number of years of service as an agriculture teacher</t>
  </si>
  <si>
    <r>
      <t xml:space="preserve">Number of years that you joined all your professional organizations (AVA or ACTE, MVA or MoACTE, NVATA or NAAE, and MVATA)  </t>
    </r>
    <r>
      <rPr>
        <b/>
        <sz val="11"/>
        <color indexed="8"/>
        <rFont val="Calibri"/>
        <family val="2"/>
      </rPr>
      <t>Must be a member to be eligible for the Honorary State FFA Degree.</t>
    </r>
  </si>
  <si>
    <t>Number of students who have received National FFA Scholarships</t>
  </si>
  <si>
    <t>Number of years that you have had students participate in National FFA Convention as a National Agri-Entrepreneur or Agriscience Fair exhibitor, in the Agriscience Student of the Year program, the H.O. Sargent Award program, or as a national winner in the Risk Management Essay contest</t>
  </si>
  <si>
    <t>Number of years you have participated in the national programs for Delta Conference, Teacher Turn the Key,  or Agriscience Ambassador</t>
  </si>
  <si>
    <t>28.</t>
  </si>
  <si>
    <t>30.</t>
  </si>
  <si>
    <t>39.</t>
  </si>
  <si>
    <t>40.</t>
  </si>
  <si>
    <t>41.</t>
  </si>
  <si>
    <t>42.</t>
  </si>
  <si>
    <t>43.</t>
  </si>
  <si>
    <t>Number of years that you have had ushers, crew, or courtesy corps members at the National Convention or have participated in the National Day of Service</t>
  </si>
  <si>
    <r>
      <t xml:space="preserve">Number of years your students have participated in the following:  State FFA Chorus or Talent, Washington Leadership Conference, or State FFA Courtesy Corps (ushers)  or have been an FFA Camp officer or have earned an FFA Camp Leadership Medal  </t>
    </r>
    <r>
      <rPr>
        <sz val="11"/>
        <color indexed="62"/>
        <rFont val="Calibri"/>
        <family val="2"/>
      </rPr>
      <t>(100 points maximum)</t>
    </r>
  </si>
  <si>
    <t>11.</t>
  </si>
  <si>
    <t>12.</t>
  </si>
  <si>
    <t>Number of years as advisor of a chapter receiving a 1-Star rating in the National Chapter Award program</t>
  </si>
  <si>
    <t>Number of years as advisor of a chapter receiving a 2-Star rating in the National Chapter Award program</t>
  </si>
  <si>
    <t>Number of years as advisor of a chapter receiving a 3-Star rating in the National Chapter Award program</t>
  </si>
  <si>
    <t>13.</t>
  </si>
  <si>
    <t>14.</t>
  </si>
  <si>
    <t>Number of years as advisor of a Silver Emblem chapter on the state level</t>
  </si>
  <si>
    <t>Number of years as advisor of a Bronze Emblem chapter on the state level</t>
  </si>
  <si>
    <t>23.</t>
  </si>
  <si>
    <t>Number of years you have been recognized at the MVATA summer conference with a Teacher of Teachers award</t>
  </si>
  <si>
    <t>Number of students who have placed 1st, 2nd, or 3rd in the National Agriscience Fair</t>
  </si>
  <si>
    <r>
      <t xml:space="preserve">Number of years served on an MVATA standing committee or the State Degree selection committee  </t>
    </r>
    <r>
      <rPr>
        <sz val="11"/>
        <color indexed="18"/>
        <rFont val="Calibri"/>
        <family val="2"/>
      </rPr>
      <t>(25 points maximum)</t>
    </r>
  </si>
  <si>
    <r>
      <t xml:space="preserve">Number of years you have been recognized as the </t>
    </r>
    <r>
      <rPr>
        <b/>
        <sz val="11"/>
        <color indexed="8"/>
        <rFont val="Calibri"/>
        <family val="2"/>
      </rPr>
      <t>national  winner</t>
    </r>
    <r>
      <rPr>
        <sz val="11"/>
        <color theme="1"/>
        <rFont val="Calibri"/>
        <family val="2"/>
        <scheme val="minor"/>
      </rPr>
      <t xml:space="preserve"> of the Agriscience Teacher of the Year or H.O. Sargent award programs</t>
    </r>
  </si>
  <si>
    <t>24.</t>
  </si>
  <si>
    <t>25.</t>
  </si>
  <si>
    <t>33.</t>
  </si>
  <si>
    <t>44.</t>
  </si>
  <si>
    <t>45.</t>
  </si>
  <si>
    <t>46.</t>
  </si>
  <si>
    <t>47.</t>
  </si>
  <si>
    <t>48.</t>
  </si>
  <si>
    <t>49.</t>
  </si>
  <si>
    <t>50.</t>
  </si>
  <si>
    <t>Number of Area Star Farmer, Area Star in Agribusiness, Area Star in Agricultural Placement, or Area Star in Agriscience recipients</t>
  </si>
  <si>
    <t>Number of 1st place Area FFA record books, Treasurer or Secretary books or scrapbooks quallifying to be displayed at State FFA Convention</t>
  </si>
  <si>
    <r>
      <t xml:space="preserve">Number of years you have been recognized by MVATA as the </t>
    </r>
    <r>
      <rPr>
        <b/>
        <sz val="11"/>
        <color indexed="8"/>
        <rFont val="Calibri"/>
        <family val="2"/>
      </rPr>
      <t>state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</rPr>
      <t>winner</t>
    </r>
    <r>
      <rPr>
        <sz val="11"/>
        <color theme="1"/>
        <rFont val="Calibri"/>
        <family val="2"/>
        <scheme val="minor"/>
      </rPr>
      <t xml:space="preserve"> of the Jess Clonts Award, the Outstanding Young Member, the Outstanding Agricultural Education Teacher, the Outstanding Agricultural Education Program or  Ideas Unlimited award programs</t>
    </r>
  </si>
  <si>
    <r>
      <t xml:space="preserve">Number of years you have been recognized by NAAE as the </t>
    </r>
    <r>
      <rPr>
        <b/>
        <sz val="11"/>
        <color indexed="8"/>
        <rFont val="Calibri"/>
        <family val="2"/>
      </rPr>
      <t xml:space="preserve">regional winner </t>
    </r>
    <r>
      <rPr>
        <sz val="11"/>
        <color theme="1"/>
        <rFont val="Calibri"/>
        <family val="2"/>
        <scheme val="minor"/>
      </rPr>
      <t>of the Outstanding Young Member, the Outstanding Agricultural Education Teacher, the Outstanding Secondary/Middle School  Program or Ideas Unlimited award programs</t>
    </r>
  </si>
  <si>
    <t>51.</t>
  </si>
  <si>
    <t>52.</t>
  </si>
  <si>
    <t>Number of years you have applied in the award programs listed in #49</t>
  </si>
  <si>
    <r>
      <t xml:space="preserve">Number of years served as an officer in your professional organizations (as listed in #41) on the </t>
    </r>
    <r>
      <rPr>
        <b/>
        <sz val="11"/>
        <color indexed="8"/>
        <rFont val="Calibri"/>
        <family val="2"/>
      </rPr>
      <t>national</t>
    </r>
    <r>
      <rPr>
        <sz val="11"/>
        <color theme="1"/>
        <rFont val="Calibri"/>
        <family val="2"/>
        <scheme val="minor"/>
      </rPr>
      <t xml:space="preserve"> level</t>
    </r>
  </si>
  <si>
    <r>
      <t>Number of years served as an officer in your professional organizations (as listed in # 41) on the</t>
    </r>
    <r>
      <rPr>
        <b/>
        <sz val="11"/>
        <color indexed="8"/>
        <rFont val="Calibri"/>
        <family val="2"/>
      </rPr>
      <t xml:space="preserve"> state</t>
    </r>
    <r>
      <rPr>
        <sz val="11"/>
        <color theme="1"/>
        <rFont val="Calibri"/>
        <family val="2"/>
        <scheme val="minor"/>
      </rPr>
      <t xml:space="preserve"> level</t>
    </r>
  </si>
  <si>
    <r>
      <t xml:space="preserve">Number of years served as an officer in your professional organizations (as listed in #41) on the </t>
    </r>
    <r>
      <rPr>
        <b/>
        <sz val="11"/>
        <color indexed="8"/>
        <rFont val="Calibri"/>
        <family val="2"/>
      </rPr>
      <t>district</t>
    </r>
    <r>
      <rPr>
        <sz val="11"/>
        <color theme="1"/>
        <rFont val="Calibri"/>
        <family val="2"/>
        <scheme val="minor"/>
      </rPr>
      <t xml:space="preserve"> level</t>
    </r>
  </si>
  <si>
    <r>
      <t xml:space="preserve">Number of years served as an officer in your professional organizations (as listed in #41) on the </t>
    </r>
    <r>
      <rPr>
        <b/>
        <sz val="11"/>
        <color indexed="8"/>
        <rFont val="Calibri"/>
        <family val="2"/>
      </rPr>
      <t>area</t>
    </r>
    <r>
      <rPr>
        <sz val="11"/>
        <color theme="1"/>
        <rFont val="Calibri"/>
        <family val="2"/>
        <scheme val="minor"/>
      </rPr>
      <t xml:space="preserve"> level</t>
    </r>
  </si>
  <si>
    <t xml:space="preserve">The Honorary State FFA Degree will be awarded annually to approximately 2 percent of the total number of agriculture instructors in the state.  In multi-teacher departments, each instructor should count only the awards, activities or degrees for which he/she can claim major responsibility.  If an award, activity or degree is counted by one instructor, it should not be claimed at any time by another instructor.  </t>
  </si>
  <si>
    <r>
      <rPr>
        <u/>
        <sz val="14"/>
        <color indexed="8"/>
        <rFont val="Calibri"/>
        <family val="2"/>
      </rPr>
      <t>INSTRUCTIONS</t>
    </r>
    <r>
      <rPr>
        <sz val="14"/>
        <color indexed="8"/>
        <rFont val="Calibri"/>
        <family val="2"/>
      </rPr>
      <t>:                                                                                                                                         Use the Tab Key to go to the next cell that will accept information.                                Save a copy of the completed application.                                                                                  Be sure to complete the entire application.</t>
    </r>
  </si>
  <si>
    <t>x</t>
  </si>
  <si>
    <t xml:space="preserve">Name: </t>
  </si>
  <si>
    <t>School:</t>
  </si>
  <si>
    <t>GRAND  TOTAL  ALL  PAGES</t>
  </si>
  <si>
    <t>Number of National FFA Officers</t>
  </si>
  <si>
    <t>PAGE  1  SUB-TOTAL</t>
  </si>
  <si>
    <t>PAGE  2  SUB-TOTAL</t>
  </si>
  <si>
    <t>PAGE  3  SUB-TOTAL</t>
  </si>
  <si>
    <t>18.</t>
  </si>
  <si>
    <r>
      <t>E-Mail completed application to</t>
    </r>
    <r>
      <rPr>
        <sz val="14"/>
        <color indexed="8"/>
        <rFont val="Calibri"/>
        <family val="2"/>
      </rPr>
      <t xml:space="preserve">:                                                                              David Higgins, District Supervisor, AFNR                                                david.higgins@dese.mo.gov                                                                                                                                                                    </t>
    </r>
  </si>
  <si>
    <t>Must be received by February  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</si>
</sst>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8"/>
      <name val="Calibri"/>
      <family val="2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Protection="1"/>
    <xf numFmtId="0" fontId="7" fillId="2" borderId="0" xfId="0" applyFont="1" applyFill="1" applyAlignment="1" applyProtection="1">
      <alignment wrapText="1"/>
    </xf>
    <xf numFmtId="0" fontId="8" fillId="3" borderId="0" xfId="0" applyFont="1" applyFill="1" applyAlignment="1" applyProtection="1">
      <alignment wrapText="1"/>
    </xf>
    <xf numFmtId="0" fontId="9" fillId="0" borderId="2" xfId="0" applyFont="1" applyBorder="1" applyProtection="1"/>
    <xf numFmtId="0" fontId="10" fillId="0" borderId="1" xfId="0" applyFont="1" applyBorder="1" applyProtection="1"/>
    <xf numFmtId="0" fontId="11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wrapText="1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49" fontId="0" fillId="0" borderId="1" xfId="0" applyNumberForma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/>
    </xf>
    <xf numFmtId="49" fontId="0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4" borderId="0" xfId="0" applyFill="1" applyProtection="1"/>
    <xf numFmtId="0" fontId="0" fillId="0" borderId="0" xfId="0" applyAlignment="1" applyProtection="1">
      <alignment vertical="center"/>
    </xf>
    <xf numFmtId="49" fontId="0" fillId="0" borderId="0" xfId="0" applyNumberFormat="1" applyFont="1" applyProtection="1"/>
    <xf numFmtId="0" fontId="10" fillId="0" borderId="0" xfId="0" applyFont="1" applyProtection="1"/>
    <xf numFmtId="0" fontId="6" fillId="0" borderId="0" xfId="0" applyFont="1" applyBorder="1" applyProtection="1"/>
    <xf numFmtId="0" fontId="9" fillId="0" borderId="0" xfId="0" applyFont="1" applyBorder="1" applyProtection="1">
      <protection locked="0"/>
    </xf>
    <xf numFmtId="0" fontId="9" fillId="0" borderId="0" xfId="0" applyFont="1" applyBorder="1" applyProtection="1"/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Font="1" applyBorder="1" applyProtection="1"/>
    <xf numFmtId="0" fontId="7" fillId="0" borderId="0" xfId="0" applyFont="1" applyBorder="1" applyAlignment="1" applyProtection="1">
      <alignment horizontal="right" wrapText="1"/>
    </xf>
    <xf numFmtId="0" fontId="0" fillId="0" borderId="3" xfId="0" applyFont="1" applyBorder="1" applyProtection="1"/>
    <xf numFmtId="49" fontId="0" fillId="0" borderId="0" xfId="0" applyNumberFormat="1" applyFont="1" applyBorder="1" applyAlignment="1" applyProtection="1">
      <alignment horizontal="left" vertical="top"/>
    </xf>
    <xf numFmtId="49" fontId="0" fillId="0" borderId="0" xfId="0" applyNumberFormat="1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right" wrapText="1"/>
    </xf>
    <xf numFmtId="0" fontId="7" fillId="0" borderId="0" xfId="0" applyFont="1" applyBorder="1" applyProtection="1"/>
    <xf numFmtId="0" fontId="13" fillId="5" borderId="0" xfId="0" applyFont="1" applyFill="1" applyAlignment="1" applyProtection="1">
      <alignment horizontal="center" wrapText="1"/>
    </xf>
    <xf numFmtId="0" fontId="7" fillId="5" borderId="0" xfId="0" applyFont="1" applyFill="1" applyAlignment="1" applyProtection="1">
      <alignment horizont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left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GridLines="0" tabSelected="1" workbookViewId="0">
      <selection activeCell="I13" sqref="I13"/>
    </sheetView>
  </sheetViews>
  <sheetFormatPr defaultRowHeight="15" x14ac:dyDescent="0.25"/>
  <cols>
    <col min="1" max="1" width="7" style="3" customWidth="1"/>
    <col min="2" max="2" width="72.85546875" style="3" customWidth="1"/>
    <col min="3" max="3" width="8.7109375" style="3" customWidth="1"/>
    <col min="4" max="4" width="1.85546875" style="3" customWidth="1"/>
    <col min="5" max="5" width="4.5703125" style="3" customWidth="1"/>
    <col min="6" max="6" width="10" style="3" customWidth="1"/>
    <col min="7" max="16384" width="9.140625" style="3"/>
  </cols>
  <sheetData>
    <row r="1" spans="1:9" ht="75.75" customHeight="1" x14ac:dyDescent="0.3">
      <c r="B1" s="4" t="s">
        <v>107</v>
      </c>
    </row>
    <row r="3" spans="1:9" ht="54" customHeight="1" x14ac:dyDescent="0.3">
      <c r="B3" s="5" t="s">
        <v>117</v>
      </c>
      <c r="E3" s="36" t="s">
        <v>118</v>
      </c>
      <c r="F3" s="37"/>
    </row>
    <row r="4" spans="1:9" x14ac:dyDescent="0.25">
      <c r="I4" s="18"/>
    </row>
    <row r="5" spans="1:9" ht="19.7" customHeight="1" x14ac:dyDescent="0.25">
      <c r="A5" s="38"/>
      <c r="B5" s="38"/>
      <c r="C5" s="38"/>
      <c r="D5" s="38"/>
      <c r="E5" s="38"/>
      <c r="F5" s="38"/>
    </row>
    <row r="6" spans="1:9" ht="18.75" x14ac:dyDescent="0.25">
      <c r="A6" s="38" t="s">
        <v>0</v>
      </c>
      <c r="B6" s="38"/>
      <c r="C6" s="38"/>
      <c r="D6" s="38"/>
      <c r="E6" s="38"/>
      <c r="F6" s="38"/>
    </row>
    <row r="7" spans="1:9" ht="18" customHeight="1" x14ac:dyDescent="0.3">
      <c r="A7" s="39" t="s">
        <v>1</v>
      </c>
      <c r="B7" s="39"/>
      <c r="C7" s="39"/>
      <c r="D7" s="39"/>
      <c r="E7" s="39"/>
      <c r="F7" s="39"/>
    </row>
    <row r="8" spans="1:9" ht="6.75" hidden="1" customHeight="1" x14ac:dyDescent="0.25">
      <c r="A8" s="40" t="s">
        <v>106</v>
      </c>
      <c r="B8" s="40"/>
      <c r="C8" s="40"/>
      <c r="D8" s="40"/>
      <c r="E8" s="40"/>
      <c r="F8" s="40"/>
    </row>
    <row r="9" spans="1:9" x14ac:dyDescent="0.25">
      <c r="A9" s="40"/>
      <c r="B9" s="40"/>
      <c r="C9" s="40"/>
      <c r="D9" s="40"/>
      <c r="E9" s="40"/>
      <c r="F9" s="40"/>
    </row>
    <row r="10" spans="1:9" x14ac:dyDescent="0.25">
      <c r="A10" s="40"/>
      <c r="B10" s="40"/>
      <c r="C10" s="40"/>
      <c r="D10" s="40"/>
      <c r="E10" s="40"/>
      <c r="F10" s="40"/>
      <c r="H10" s="19"/>
    </row>
    <row r="11" spans="1:9" x14ac:dyDescent="0.25">
      <c r="A11" s="40"/>
      <c r="B11" s="40"/>
      <c r="C11" s="40"/>
      <c r="D11" s="40"/>
      <c r="E11" s="40"/>
      <c r="F11" s="40"/>
    </row>
    <row r="12" spans="1:9" x14ac:dyDescent="0.25">
      <c r="A12" s="40"/>
      <c r="B12" s="40"/>
      <c r="C12" s="40"/>
      <c r="D12" s="40"/>
      <c r="E12" s="40"/>
      <c r="F12" s="40"/>
    </row>
    <row r="14" spans="1:9" ht="20.25" customHeight="1" x14ac:dyDescent="0.3">
      <c r="A14" s="22" t="s">
        <v>109</v>
      </c>
      <c r="B14" s="23"/>
      <c r="C14" s="24"/>
      <c r="D14" s="24"/>
      <c r="E14" s="24"/>
      <c r="F14" s="24"/>
    </row>
    <row r="15" spans="1:9" ht="20.25" customHeight="1" x14ac:dyDescent="0.3">
      <c r="A15" s="22" t="s">
        <v>110</v>
      </c>
      <c r="B15" s="23"/>
      <c r="C15" s="24"/>
      <c r="D15" s="24"/>
      <c r="E15" s="24"/>
      <c r="F15" s="24"/>
    </row>
    <row r="16" spans="1:9" ht="20.25" customHeight="1" x14ac:dyDescent="0.3">
      <c r="A16" s="6"/>
      <c r="B16" s="6"/>
      <c r="C16" s="6"/>
      <c r="D16" s="6"/>
      <c r="E16" s="6"/>
      <c r="F16" s="6"/>
    </row>
    <row r="17" spans="1:6" ht="30.75" customHeight="1" x14ac:dyDescent="0.25">
      <c r="A17" s="7"/>
      <c r="B17" s="7"/>
      <c r="C17" s="8" t="s">
        <v>10</v>
      </c>
      <c r="D17" s="8"/>
      <c r="E17" s="7"/>
      <c r="F17" s="9" t="s">
        <v>11</v>
      </c>
    </row>
    <row r="18" spans="1:6" ht="30.2" customHeight="1" x14ac:dyDescent="0.25">
      <c r="A18" s="10" t="s">
        <v>2</v>
      </c>
      <c r="B18" s="11" t="s">
        <v>25</v>
      </c>
      <c r="C18" s="1"/>
      <c r="D18" s="13" t="s">
        <v>108</v>
      </c>
      <c r="E18" s="12">
        <v>100</v>
      </c>
      <c r="F18" s="13">
        <f>C18*E18</f>
        <v>0</v>
      </c>
    </row>
    <row r="19" spans="1:6" x14ac:dyDescent="0.25">
      <c r="A19" s="14" t="s">
        <v>3</v>
      </c>
      <c r="B19" s="11" t="s">
        <v>5</v>
      </c>
      <c r="C19" s="1"/>
      <c r="D19" s="13" t="s">
        <v>108</v>
      </c>
      <c r="E19" s="12">
        <v>75</v>
      </c>
      <c r="F19" s="13">
        <f>C19*E19</f>
        <v>0</v>
      </c>
    </row>
    <row r="20" spans="1:6" ht="30.2" customHeight="1" x14ac:dyDescent="0.25">
      <c r="A20" s="14" t="s">
        <v>4</v>
      </c>
      <c r="B20" s="11" t="s">
        <v>9</v>
      </c>
      <c r="C20" s="1"/>
      <c r="D20" s="13" t="s">
        <v>108</v>
      </c>
      <c r="E20" s="12">
        <v>50</v>
      </c>
      <c r="F20" s="13">
        <f>C20*E20</f>
        <v>0</v>
      </c>
    </row>
    <row r="21" spans="1:6" ht="30.2" customHeight="1" x14ac:dyDescent="0.25">
      <c r="A21" s="14" t="s">
        <v>6</v>
      </c>
      <c r="B21" s="11" t="s">
        <v>95</v>
      </c>
      <c r="C21" s="1"/>
      <c r="D21" s="13" t="s">
        <v>108</v>
      </c>
      <c r="E21" s="12">
        <v>30</v>
      </c>
      <c r="F21" s="13">
        <f>C21*E21</f>
        <v>0</v>
      </c>
    </row>
    <row r="22" spans="1:6" x14ac:dyDescent="0.25">
      <c r="A22" s="14" t="s">
        <v>8</v>
      </c>
      <c r="B22" s="11" t="s">
        <v>7</v>
      </c>
      <c r="C22" s="1"/>
      <c r="D22" s="13" t="s">
        <v>108</v>
      </c>
      <c r="E22" s="12">
        <v>20</v>
      </c>
      <c r="F22" s="13">
        <f t="shared" ref="F22:F38" si="0">C22*E22</f>
        <v>0</v>
      </c>
    </row>
    <row r="23" spans="1:6" x14ac:dyDescent="0.25">
      <c r="A23" s="14" t="s">
        <v>12</v>
      </c>
      <c r="B23" s="11" t="s">
        <v>112</v>
      </c>
      <c r="C23" s="1"/>
      <c r="D23" s="13" t="s">
        <v>108</v>
      </c>
      <c r="E23" s="12">
        <v>100</v>
      </c>
      <c r="F23" s="13">
        <f t="shared" si="0"/>
        <v>0</v>
      </c>
    </row>
    <row r="24" spans="1:6" x14ac:dyDescent="0.25">
      <c r="A24" s="14" t="s">
        <v>13</v>
      </c>
      <c r="B24" s="11" t="s">
        <v>18</v>
      </c>
      <c r="C24" s="1"/>
      <c r="D24" s="13" t="s">
        <v>108</v>
      </c>
      <c r="E24" s="12">
        <v>30</v>
      </c>
      <c r="F24" s="13">
        <f t="shared" si="0"/>
        <v>0</v>
      </c>
    </row>
    <row r="25" spans="1:6" x14ac:dyDescent="0.25">
      <c r="A25" s="14" t="s">
        <v>14</v>
      </c>
      <c r="B25" s="11" t="s">
        <v>19</v>
      </c>
      <c r="C25" s="1"/>
      <c r="D25" s="13" t="s">
        <v>108</v>
      </c>
      <c r="E25" s="12">
        <v>10</v>
      </c>
      <c r="F25" s="13">
        <f t="shared" si="0"/>
        <v>0</v>
      </c>
    </row>
    <row r="26" spans="1:6" ht="30.2" customHeight="1" x14ac:dyDescent="0.25">
      <c r="A26" s="14" t="s">
        <v>15</v>
      </c>
      <c r="B26" s="11" t="s">
        <v>26</v>
      </c>
      <c r="C26" s="2"/>
      <c r="D26" s="13" t="s">
        <v>108</v>
      </c>
      <c r="E26" s="12">
        <v>75</v>
      </c>
      <c r="F26" s="13">
        <f t="shared" si="0"/>
        <v>0</v>
      </c>
    </row>
    <row r="27" spans="1:6" ht="30.2" customHeight="1" x14ac:dyDescent="0.25">
      <c r="A27" s="14" t="s">
        <v>16</v>
      </c>
      <c r="B27" s="11" t="s">
        <v>75</v>
      </c>
      <c r="C27" s="2"/>
      <c r="D27" s="13" t="s">
        <v>108</v>
      </c>
      <c r="E27" s="12">
        <v>15</v>
      </c>
      <c r="F27" s="13">
        <f t="shared" si="0"/>
        <v>0</v>
      </c>
    </row>
    <row r="28" spans="1:6" ht="30.2" customHeight="1" x14ac:dyDescent="0.25">
      <c r="A28" s="14" t="s">
        <v>71</v>
      </c>
      <c r="B28" s="11" t="s">
        <v>74</v>
      </c>
      <c r="C28" s="2"/>
      <c r="D28" s="13" t="s">
        <v>108</v>
      </c>
      <c r="E28" s="12">
        <v>10</v>
      </c>
      <c r="F28" s="13">
        <f t="shared" si="0"/>
        <v>0</v>
      </c>
    </row>
    <row r="29" spans="1:6" ht="30.2" customHeight="1" x14ac:dyDescent="0.25">
      <c r="A29" s="14" t="s">
        <v>72</v>
      </c>
      <c r="B29" s="11" t="s">
        <v>73</v>
      </c>
      <c r="C29" s="2"/>
      <c r="D29" s="13" t="s">
        <v>108</v>
      </c>
      <c r="E29" s="12">
        <v>5</v>
      </c>
      <c r="F29" s="13">
        <f t="shared" si="0"/>
        <v>0</v>
      </c>
    </row>
    <row r="30" spans="1:6" x14ac:dyDescent="0.25">
      <c r="A30" s="14" t="s">
        <v>76</v>
      </c>
      <c r="B30" s="11" t="s">
        <v>20</v>
      </c>
      <c r="C30" s="2"/>
      <c r="D30" s="13" t="s">
        <v>108</v>
      </c>
      <c r="E30" s="12">
        <v>75</v>
      </c>
      <c r="F30" s="13">
        <f t="shared" si="0"/>
        <v>0</v>
      </c>
    </row>
    <row r="31" spans="1:6" x14ac:dyDescent="0.25">
      <c r="A31" s="14" t="s">
        <v>77</v>
      </c>
      <c r="B31" s="11" t="s">
        <v>78</v>
      </c>
      <c r="C31" s="2"/>
      <c r="D31" s="13" t="s">
        <v>108</v>
      </c>
      <c r="E31" s="12">
        <v>50</v>
      </c>
      <c r="F31" s="13">
        <f t="shared" si="0"/>
        <v>0</v>
      </c>
    </row>
    <row r="32" spans="1:6" x14ac:dyDescent="0.25">
      <c r="A32" s="14" t="s">
        <v>17</v>
      </c>
      <c r="B32" s="11" t="s">
        <v>79</v>
      </c>
      <c r="C32" s="2"/>
      <c r="D32" s="13" t="s">
        <v>108</v>
      </c>
      <c r="E32" s="12">
        <v>25</v>
      </c>
      <c r="F32" s="13">
        <f t="shared" si="0"/>
        <v>0</v>
      </c>
    </row>
    <row r="33" spans="1:6" x14ac:dyDescent="0.25">
      <c r="A33" s="14" t="s">
        <v>28</v>
      </c>
      <c r="B33" s="11" t="s">
        <v>27</v>
      </c>
      <c r="C33" s="2"/>
      <c r="D33" s="13" t="s">
        <v>108</v>
      </c>
      <c r="E33" s="12">
        <v>10</v>
      </c>
      <c r="F33" s="13">
        <f t="shared" si="0"/>
        <v>0</v>
      </c>
    </row>
    <row r="34" spans="1:6" x14ac:dyDescent="0.25">
      <c r="A34" s="14" t="s">
        <v>29</v>
      </c>
      <c r="B34" s="11" t="s">
        <v>21</v>
      </c>
      <c r="C34" s="2"/>
      <c r="D34" s="13" t="s">
        <v>108</v>
      </c>
      <c r="E34" s="12">
        <v>40</v>
      </c>
      <c r="F34" s="13">
        <f t="shared" si="0"/>
        <v>0</v>
      </c>
    </row>
    <row r="35" spans="1:6" x14ac:dyDescent="0.25">
      <c r="A35" s="14" t="s">
        <v>116</v>
      </c>
      <c r="B35" s="11" t="s">
        <v>22</v>
      </c>
      <c r="C35" s="2"/>
      <c r="D35" s="13" t="s">
        <v>108</v>
      </c>
      <c r="E35" s="12">
        <v>30</v>
      </c>
      <c r="F35" s="13">
        <f t="shared" si="0"/>
        <v>0</v>
      </c>
    </row>
    <row r="36" spans="1:6" x14ac:dyDescent="0.25">
      <c r="A36" s="14" t="s">
        <v>30</v>
      </c>
      <c r="B36" s="11" t="s">
        <v>23</v>
      </c>
      <c r="C36" s="2"/>
      <c r="D36" s="13" t="s">
        <v>108</v>
      </c>
      <c r="E36" s="12">
        <v>25</v>
      </c>
      <c r="F36" s="13">
        <f t="shared" si="0"/>
        <v>0</v>
      </c>
    </row>
    <row r="37" spans="1:6" x14ac:dyDescent="0.25">
      <c r="A37" s="14" t="s">
        <v>31</v>
      </c>
      <c r="B37" s="11" t="s">
        <v>24</v>
      </c>
      <c r="C37" s="2"/>
      <c r="D37" s="13" t="s">
        <v>108</v>
      </c>
      <c r="E37" s="12">
        <v>10</v>
      </c>
      <c r="F37" s="13">
        <f t="shared" si="0"/>
        <v>0</v>
      </c>
    </row>
    <row r="38" spans="1:6" ht="42.75" customHeight="1" x14ac:dyDescent="0.25">
      <c r="A38" s="14" t="s">
        <v>32</v>
      </c>
      <c r="B38" s="11" t="s">
        <v>35</v>
      </c>
      <c r="C38" s="2"/>
      <c r="D38" s="13" t="s">
        <v>108</v>
      </c>
      <c r="E38" s="12">
        <v>40</v>
      </c>
      <c r="F38" s="13">
        <f t="shared" si="0"/>
        <v>0</v>
      </c>
    </row>
    <row r="39" spans="1:6" ht="15" customHeight="1" thickBot="1" x14ac:dyDescent="0.35">
      <c r="A39" s="25"/>
      <c r="B39" s="30"/>
      <c r="C39" s="26"/>
      <c r="D39" s="27"/>
      <c r="E39" s="28"/>
      <c r="F39" s="31"/>
    </row>
    <row r="40" spans="1:6" ht="15" customHeight="1" thickTop="1" x14ac:dyDescent="0.3">
      <c r="A40" s="25"/>
      <c r="B40" s="30" t="s">
        <v>113</v>
      </c>
      <c r="C40" s="26"/>
      <c r="D40" s="27"/>
      <c r="E40" s="28"/>
      <c r="F40" s="35">
        <f>SUM(F18:F38)</f>
        <v>0</v>
      </c>
    </row>
    <row r="41" spans="1:6" x14ac:dyDescent="0.25">
      <c r="A41" s="14" t="s">
        <v>39</v>
      </c>
      <c r="B41" s="11" t="s">
        <v>33</v>
      </c>
      <c r="C41" s="2"/>
      <c r="D41" s="13" t="s">
        <v>108</v>
      </c>
      <c r="E41" s="12">
        <v>30</v>
      </c>
      <c r="F41" s="13">
        <f t="shared" ref="F41:F64" si="1">C41*E41</f>
        <v>0</v>
      </c>
    </row>
    <row r="42" spans="1:6" ht="30" x14ac:dyDescent="0.25">
      <c r="A42" s="14" t="s">
        <v>80</v>
      </c>
      <c r="B42" s="11" t="s">
        <v>34</v>
      </c>
      <c r="C42" s="2"/>
      <c r="D42" s="13" t="s">
        <v>108</v>
      </c>
      <c r="E42" s="12">
        <v>25</v>
      </c>
      <c r="F42" s="13">
        <f t="shared" si="1"/>
        <v>0</v>
      </c>
    </row>
    <row r="43" spans="1:6" x14ac:dyDescent="0.25">
      <c r="A43" s="14" t="s">
        <v>85</v>
      </c>
      <c r="B43" s="11" t="s">
        <v>36</v>
      </c>
      <c r="C43" s="2"/>
      <c r="D43" s="13" t="s">
        <v>108</v>
      </c>
      <c r="E43" s="12">
        <v>10</v>
      </c>
      <c r="F43" s="13">
        <f t="shared" si="1"/>
        <v>0</v>
      </c>
    </row>
    <row r="44" spans="1:6" ht="30" x14ac:dyDescent="0.25">
      <c r="A44" s="14" t="s">
        <v>86</v>
      </c>
      <c r="B44" s="11" t="s">
        <v>96</v>
      </c>
      <c r="C44" s="2"/>
      <c r="D44" s="13" t="s">
        <v>108</v>
      </c>
      <c r="E44" s="12">
        <v>10</v>
      </c>
      <c r="F44" s="13">
        <f t="shared" si="1"/>
        <v>0</v>
      </c>
    </row>
    <row r="45" spans="1:6" ht="30" x14ac:dyDescent="0.25">
      <c r="A45" s="14" t="s">
        <v>44</v>
      </c>
      <c r="B45" s="11" t="s">
        <v>38</v>
      </c>
      <c r="C45" s="2"/>
      <c r="D45" s="13" t="s">
        <v>108</v>
      </c>
      <c r="E45" s="12">
        <v>40</v>
      </c>
      <c r="F45" s="13">
        <f t="shared" si="1"/>
        <v>0</v>
      </c>
    </row>
    <row r="46" spans="1:6" ht="30" x14ac:dyDescent="0.25">
      <c r="A46" s="14" t="s">
        <v>46</v>
      </c>
      <c r="B46" s="11" t="s">
        <v>37</v>
      </c>
      <c r="C46" s="2"/>
      <c r="D46" s="13" t="s">
        <v>108</v>
      </c>
      <c r="E46" s="12">
        <v>25</v>
      </c>
      <c r="F46" s="13">
        <f t="shared" si="1"/>
        <v>0</v>
      </c>
    </row>
    <row r="47" spans="1:6" x14ac:dyDescent="0.25">
      <c r="A47" s="14" t="s">
        <v>62</v>
      </c>
      <c r="B47" s="11" t="s">
        <v>40</v>
      </c>
      <c r="C47" s="2"/>
      <c r="D47" s="13" t="s">
        <v>108</v>
      </c>
      <c r="E47" s="15">
        <v>20</v>
      </c>
      <c r="F47" s="13">
        <f t="shared" si="1"/>
        <v>0</v>
      </c>
    </row>
    <row r="48" spans="1:6" x14ac:dyDescent="0.25">
      <c r="A48" s="14" t="s">
        <v>48</v>
      </c>
      <c r="B48" s="11" t="s">
        <v>41</v>
      </c>
      <c r="C48" s="2"/>
      <c r="D48" s="13" t="s">
        <v>108</v>
      </c>
      <c r="E48" s="12">
        <v>15</v>
      </c>
      <c r="F48" s="13">
        <f t="shared" si="1"/>
        <v>0</v>
      </c>
    </row>
    <row r="49" spans="1:6" x14ac:dyDescent="0.25">
      <c r="A49" s="14" t="s">
        <v>63</v>
      </c>
      <c r="B49" s="11" t="s">
        <v>42</v>
      </c>
      <c r="C49" s="2"/>
      <c r="D49" s="13" t="s">
        <v>108</v>
      </c>
      <c r="E49" s="15">
        <v>10</v>
      </c>
      <c r="F49" s="13">
        <f t="shared" si="1"/>
        <v>0</v>
      </c>
    </row>
    <row r="50" spans="1:6" x14ac:dyDescent="0.25">
      <c r="A50" s="14" t="s">
        <v>50</v>
      </c>
      <c r="B50" s="11" t="s">
        <v>43</v>
      </c>
      <c r="C50" s="2"/>
      <c r="D50" s="13" t="s">
        <v>108</v>
      </c>
      <c r="E50" s="15">
        <v>10</v>
      </c>
      <c r="F50" s="13">
        <f t="shared" si="1"/>
        <v>0</v>
      </c>
    </row>
    <row r="51" spans="1:6" x14ac:dyDescent="0.25">
      <c r="A51" s="14" t="s">
        <v>49</v>
      </c>
      <c r="B51" s="11" t="s">
        <v>45</v>
      </c>
      <c r="C51" s="2"/>
      <c r="D51" s="13" t="s">
        <v>108</v>
      </c>
      <c r="E51" s="15">
        <v>5</v>
      </c>
      <c r="F51" s="13">
        <f>IF(C51&gt;=2,10,C51*E51)</f>
        <v>0</v>
      </c>
    </row>
    <row r="52" spans="1:6" x14ac:dyDescent="0.25">
      <c r="A52" s="14" t="s">
        <v>87</v>
      </c>
      <c r="B52" s="11" t="s">
        <v>47</v>
      </c>
      <c r="C52" s="2"/>
      <c r="D52" s="13" t="s">
        <v>108</v>
      </c>
      <c r="E52" s="12">
        <v>10</v>
      </c>
      <c r="F52" s="13">
        <f t="shared" si="1"/>
        <v>0</v>
      </c>
    </row>
    <row r="53" spans="1:6" ht="60" x14ac:dyDescent="0.25">
      <c r="A53" s="14" t="s">
        <v>51</v>
      </c>
      <c r="B53" s="11" t="s">
        <v>60</v>
      </c>
      <c r="C53" s="2"/>
      <c r="D53" s="13" t="s">
        <v>108</v>
      </c>
      <c r="E53" s="12">
        <v>25</v>
      </c>
      <c r="F53" s="13">
        <f t="shared" si="1"/>
        <v>0</v>
      </c>
    </row>
    <row r="54" spans="1:6" ht="27.75" customHeight="1" x14ac:dyDescent="0.25">
      <c r="A54" s="14" t="s">
        <v>52</v>
      </c>
      <c r="B54" s="11" t="s">
        <v>82</v>
      </c>
      <c r="C54" s="2"/>
      <c r="D54" s="13" t="s">
        <v>108</v>
      </c>
      <c r="E54" s="12">
        <v>25</v>
      </c>
      <c r="F54" s="13">
        <f t="shared" si="1"/>
        <v>0</v>
      </c>
    </row>
    <row r="55" spans="1:6" ht="30" x14ac:dyDescent="0.25">
      <c r="A55" s="14" t="s">
        <v>53</v>
      </c>
      <c r="B55" s="11" t="s">
        <v>69</v>
      </c>
      <c r="C55" s="2"/>
      <c r="D55" s="13" t="s">
        <v>108</v>
      </c>
      <c r="E55" s="12">
        <v>5</v>
      </c>
      <c r="F55" s="13">
        <f t="shared" si="1"/>
        <v>0</v>
      </c>
    </row>
    <row r="56" spans="1:6" x14ac:dyDescent="0.25">
      <c r="A56" s="14" t="s">
        <v>55</v>
      </c>
      <c r="B56" s="11" t="s">
        <v>59</v>
      </c>
      <c r="C56" s="2"/>
      <c r="D56" s="13" t="s">
        <v>108</v>
      </c>
      <c r="E56" s="12">
        <v>10</v>
      </c>
      <c r="F56" s="13">
        <f t="shared" si="1"/>
        <v>0</v>
      </c>
    </row>
    <row r="57" spans="1:6" ht="60" x14ac:dyDescent="0.25">
      <c r="A57" s="14" t="s">
        <v>54</v>
      </c>
      <c r="B57" s="11" t="s">
        <v>70</v>
      </c>
      <c r="C57" s="2"/>
      <c r="D57" s="13" t="s">
        <v>108</v>
      </c>
      <c r="E57" s="12">
        <v>10</v>
      </c>
      <c r="F57" s="13">
        <f>IF(C57&gt;=10,100,C57*E57)</f>
        <v>0</v>
      </c>
    </row>
    <row r="58" spans="1:6" ht="45" x14ac:dyDescent="0.25">
      <c r="A58" s="14" t="s">
        <v>64</v>
      </c>
      <c r="B58" s="11" t="s">
        <v>56</v>
      </c>
      <c r="C58" s="2"/>
      <c r="D58" s="13" t="s">
        <v>108</v>
      </c>
      <c r="E58" s="12">
        <v>10</v>
      </c>
      <c r="F58" s="13">
        <f t="shared" si="1"/>
        <v>0</v>
      </c>
    </row>
    <row r="59" spans="1:6" x14ac:dyDescent="0.25">
      <c r="A59" s="14" t="s">
        <v>65</v>
      </c>
      <c r="B59" s="11" t="s">
        <v>57</v>
      </c>
      <c r="C59" s="2"/>
      <c r="D59" s="13" t="s">
        <v>108</v>
      </c>
      <c r="E59" s="12">
        <v>10</v>
      </c>
      <c r="F59" s="13">
        <f t="shared" si="1"/>
        <v>0</v>
      </c>
    </row>
    <row r="60" spans="1:6" ht="45" x14ac:dyDescent="0.25">
      <c r="A60" s="14" t="s">
        <v>66</v>
      </c>
      <c r="B60" s="11" t="s">
        <v>58</v>
      </c>
      <c r="C60" s="2"/>
      <c r="D60" s="13" t="s">
        <v>108</v>
      </c>
      <c r="E60" s="12">
        <v>10</v>
      </c>
      <c r="F60" s="13">
        <f t="shared" si="1"/>
        <v>0</v>
      </c>
    </row>
    <row r="61" spans="1:6" ht="30" x14ac:dyDescent="0.25">
      <c r="A61" s="14" t="s">
        <v>67</v>
      </c>
      <c r="B61" s="11" t="s">
        <v>102</v>
      </c>
      <c r="C61" s="2"/>
      <c r="D61" s="13" t="s">
        <v>108</v>
      </c>
      <c r="E61" s="12">
        <v>40</v>
      </c>
      <c r="F61" s="13">
        <f t="shared" si="1"/>
        <v>0</v>
      </c>
    </row>
    <row r="62" spans="1:6" ht="30" x14ac:dyDescent="0.25">
      <c r="A62" s="14" t="s">
        <v>68</v>
      </c>
      <c r="B62" s="11" t="s">
        <v>103</v>
      </c>
      <c r="C62" s="2"/>
      <c r="D62" s="13" t="s">
        <v>108</v>
      </c>
      <c r="E62" s="12">
        <v>25</v>
      </c>
      <c r="F62" s="13">
        <f t="shared" si="1"/>
        <v>0</v>
      </c>
    </row>
    <row r="63" spans="1:6" ht="30" x14ac:dyDescent="0.25">
      <c r="A63" s="14" t="s">
        <v>88</v>
      </c>
      <c r="B63" s="11" t="s">
        <v>104</v>
      </c>
      <c r="C63" s="2"/>
      <c r="D63" s="13" t="s">
        <v>108</v>
      </c>
      <c r="E63" s="12">
        <v>15</v>
      </c>
      <c r="F63" s="13">
        <f t="shared" si="1"/>
        <v>0</v>
      </c>
    </row>
    <row r="64" spans="1:6" ht="30" x14ac:dyDescent="0.25">
      <c r="A64" s="14" t="s">
        <v>89</v>
      </c>
      <c r="B64" s="11" t="s">
        <v>105</v>
      </c>
      <c r="C64" s="2"/>
      <c r="D64" s="13" t="s">
        <v>108</v>
      </c>
      <c r="E64" s="12">
        <v>5</v>
      </c>
      <c r="F64" s="13">
        <f t="shared" si="1"/>
        <v>0</v>
      </c>
    </row>
    <row r="65" spans="1:6" ht="19.5" thickBot="1" x14ac:dyDescent="0.35">
      <c r="A65" s="25"/>
      <c r="B65" s="30">
        <f>$B$14</f>
        <v>0</v>
      </c>
      <c r="C65" s="26"/>
      <c r="D65" s="27"/>
      <c r="E65" s="28"/>
      <c r="F65" s="31"/>
    </row>
    <row r="66" spans="1:6" ht="19.5" thickTop="1" x14ac:dyDescent="0.3">
      <c r="A66" s="25"/>
      <c r="B66" s="30" t="s">
        <v>114</v>
      </c>
      <c r="C66" s="26"/>
      <c r="D66" s="27"/>
      <c r="E66" s="28"/>
      <c r="F66" s="35">
        <f>SUM(F41:F64)</f>
        <v>0</v>
      </c>
    </row>
    <row r="67" spans="1:6" ht="30" x14ac:dyDescent="0.25">
      <c r="A67" s="14" t="s">
        <v>90</v>
      </c>
      <c r="B67" s="11" t="s">
        <v>84</v>
      </c>
      <c r="C67" s="2"/>
      <c r="D67" s="13" t="s">
        <v>108</v>
      </c>
      <c r="E67" s="12">
        <v>50</v>
      </c>
      <c r="F67" s="13">
        <f t="shared" ref="F67:F73" si="2">C67*E67</f>
        <v>0</v>
      </c>
    </row>
    <row r="68" spans="1:6" ht="30" x14ac:dyDescent="0.25">
      <c r="A68" s="14" t="s">
        <v>91</v>
      </c>
      <c r="B68" s="11" t="s">
        <v>61</v>
      </c>
      <c r="C68" s="2"/>
      <c r="D68" s="13" t="s">
        <v>108</v>
      </c>
      <c r="E68" s="12">
        <v>25</v>
      </c>
      <c r="F68" s="13">
        <f t="shared" si="2"/>
        <v>0</v>
      </c>
    </row>
    <row r="69" spans="1:6" ht="30" x14ac:dyDescent="0.25">
      <c r="A69" s="14" t="s">
        <v>92</v>
      </c>
      <c r="B69" s="11" t="s">
        <v>83</v>
      </c>
      <c r="C69" s="2"/>
      <c r="D69" s="13" t="s">
        <v>108</v>
      </c>
      <c r="E69" s="12">
        <v>5</v>
      </c>
      <c r="F69" s="13">
        <f>IF(C69&gt;=5,25,C69*E69)</f>
        <v>0</v>
      </c>
    </row>
    <row r="70" spans="1:6" ht="57.75" customHeight="1" x14ac:dyDescent="0.25">
      <c r="A70" s="14" t="s">
        <v>93</v>
      </c>
      <c r="B70" s="11" t="s">
        <v>97</v>
      </c>
      <c r="C70" s="2"/>
      <c r="D70" s="13" t="s">
        <v>108</v>
      </c>
      <c r="E70" s="12">
        <v>50</v>
      </c>
      <c r="F70" s="13">
        <f t="shared" si="2"/>
        <v>0</v>
      </c>
    </row>
    <row r="71" spans="1:6" ht="54" customHeight="1" x14ac:dyDescent="0.25">
      <c r="A71" s="14" t="s">
        <v>94</v>
      </c>
      <c r="B71" s="11" t="s">
        <v>98</v>
      </c>
      <c r="C71" s="2"/>
      <c r="D71" s="13" t="s">
        <v>108</v>
      </c>
      <c r="E71" s="12">
        <v>25</v>
      </c>
      <c r="F71" s="13">
        <f t="shared" si="2"/>
        <v>0</v>
      </c>
    </row>
    <row r="72" spans="1:6" x14ac:dyDescent="0.25">
      <c r="A72" s="14" t="s">
        <v>99</v>
      </c>
      <c r="B72" s="11" t="s">
        <v>101</v>
      </c>
      <c r="C72" s="2"/>
      <c r="D72" s="13" t="s">
        <v>108</v>
      </c>
      <c r="E72" s="12">
        <v>5</v>
      </c>
      <c r="F72" s="13">
        <f t="shared" si="2"/>
        <v>0</v>
      </c>
    </row>
    <row r="73" spans="1:6" ht="30" x14ac:dyDescent="0.25">
      <c r="A73" s="14" t="s">
        <v>100</v>
      </c>
      <c r="B73" s="11" t="s">
        <v>81</v>
      </c>
      <c r="C73" s="2"/>
      <c r="D73" s="13" t="s">
        <v>108</v>
      </c>
      <c r="E73" s="12">
        <v>25</v>
      </c>
      <c r="F73" s="13">
        <f t="shared" si="2"/>
        <v>0</v>
      </c>
    </row>
    <row r="74" spans="1:6" ht="19.5" thickBot="1" x14ac:dyDescent="0.35">
      <c r="A74" s="32"/>
      <c r="B74" s="30">
        <f>$B$14</f>
        <v>0</v>
      </c>
      <c r="C74" s="26"/>
      <c r="D74" s="29"/>
      <c r="E74" s="29"/>
      <c r="F74" s="31"/>
    </row>
    <row r="75" spans="1:6" ht="19.5" thickTop="1" x14ac:dyDescent="0.3">
      <c r="A75" s="33"/>
      <c r="B75" s="30" t="s">
        <v>115</v>
      </c>
      <c r="C75" s="26"/>
      <c r="D75" s="29"/>
      <c r="E75" s="29"/>
      <c r="F75" s="35">
        <f>SUM(F67:F73)</f>
        <v>0</v>
      </c>
    </row>
    <row r="76" spans="1:6" ht="19.5" thickBot="1" x14ac:dyDescent="0.35">
      <c r="A76" s="33"/>
      <c r="B76" s="30"/>
      <c r="C76" s="26"/>
      <c r="D76" s="29"/>
      <c r="E76" s="29"/>
      <c r="F76" s="31"/>
    </row>
    <row r="77" spans="1:6" ht="19.5" thickTop="1" x14ac:dyDescent="0.3">
      <c r="A77" s="33"/>
      <c r="B77" s="34" t="s">
        <v>111</v>
      </c>
      <c r="C77" s="26"/>
      <c r="D77" s="29"/>
      <c r="E77" s="29"/>
      <c r="F77" s="24">
        <f>SUM(F40,F66,F75)</f>
        <v>0</v>
      </c>
    </row>
    <row r="78" spans="1:6" x14ac:dyDescent="0.25">
      <c r="A78" s="16"/>
      <c r="B78" s="17"/>
      <c r="C78" s="17"/>
      <c r="D78" s="17"/>
      <c r="E78" s="17"/>
      <c r="F78" s="17"/>
    </row>
    <row r="79" spans="1:6" x14ac:dyDescent="0.25">
      <c r="A79" s="16"/>
      <c r="B79" s="17"/>
      <c r="C79" s="17"/>
      <c r="D79" s="17"/>
      <c r="E79" s="17"/>
      <c r="F79" s="17"/>
    </row>
    <row r="80" spans="1:6" x14ac:dyDescent="0.25">
      <c r="A80" s="16"/>
      <c r="B80" s="17"/>
      <c r="C80" s="17"/>
      <c r="D80" s="17"/>
      <c r="E80" s="17"/>
      <c r="F80" s="17"/>
    </row>
    <row r="81" spans="1:6" x14ac:dyDescent="0.25">
      <c r="A81" s="16"/>
      <c r="B81" s="17"/>
      <c r="C81" s="17"/>
      <c r="D81" s="17"/>
      <c r="E81" s="17"/>
      <c r="F81" s="17"/>
    </row>
    <row r="82" spans="1:6" x14ac:dyDescent="0.25">
      <c r="A82" s="16"/>
      <c r="B82" s="17"/>
      <c r="C82" s="17"/>
      <c r="D82" s="17"/>
      <c r="E82" s="17"/>
      <c r="F82" s="17"/>
    </row>
    <row r="83" spans="1:6" x14ac:dyDescent="0.25">
      <c r="A83" s="16"/>
      <c r="B83" s="17"/>
      <c r="C83" s="17"/>
      <c r="D83" s="17"/>
      <c r="E83" s="17"/>
      <c r="F83" s="17"/>
    </row>
    <row r="84" spans="1:6" x14ac:dyDescent="0.25">
      <c r="A84" s="16"/>
      <c r="B84" s="17"/>
      <c r="C84" s="17"/>
      <c r="D84" s="17"/>
      <c r="E84" s="17"/>
      <c r="F84" s="17"/>
    </row>
    <row r="85" spans="1:6" x14ac:dyDescent="0.25">
      <c r="A85" s="16"/>
      <c r="B85" s="17"/>
      <c r="C85" s="17"/>
      <c r="D85" s="17"/>
      <c r="E85" s="17"/>
      <c r="F85" s="17"/>
    </row>
    <row r="86" spans="1:6" x14ac:dyDescent="0.25">
      <c r="A86" s="16"/>
      <c r="B86" s="17"/>
      <c r="C86" s="17"/>
      <c r="D86" s="17"/>
      <c r="E86" s="17"/>
      <c r="F86" s="17"/>
    </row>
    <row r="87" spans="1:6" x14ac:dyDescent="0.25">
      <c r="A87" s="16"/>
      <c r="B87" s="17"/>
      <c r="C87" s="17"/>
      <c r="D87" s="17"/>
      <c r="E87" s="17"/>
      <c r="F87" s="17"/>
    </row>
    <row r="88" spans="1:6" x14ac:dyDescent="0.25">
      <c r="A88" s="16"/>
      <c r="B88" s="17"/>
      <c r="C88" s="17"/>
      <c r="D88" s="17"/>
      <c r="E88" s="17"/>
      <c r="F88" s="17"/>
    </row>
    <row r="89" spans="1:6" x14ac:dyDescent="0.25">
      <c r="A89" s="16"/>
      <c r="B89" s="17"/>
      <c r="C89" s="17"/>
      <c r="D89" s="17"/>
      <c r="E89" s="17"/>
      <c r="F89" s="17"/>
    </row>
    <row r="90" spans="1:6" x14ac:dyDescent="0.25">
      <c r="A90" s="16"/>
      <c r="B90" s="17"/>
      <c r="C90" s="17"/>
      <c r="D90" s="17"/>
      <c r="E90" s="17"/>
      <c r="F90" s="17"/>
    </row>
    <row r="91" spans="1:6" x14ac:dyDescent="0.25">
      <c r="A91" s="20"/>
      <c r="B91" s="17"/>
      <c r="C91" s="17"/>
      <c r="D91" s="17"/>
      <c r="E91" s="17"/>
      <c r="F91" s="17"/>
    </row>
    <row r="92" spans="1:6" x14ac:dyDescent="0.25">
      <c r="A92" s="20"/>
      <c r="B92" s="17"/>
      <c r="C92" s="17"/>
      <c r="D92" s="17"/>
      <c r="E92" s="17"/>
      <c r="F92" s="17"/>
    </row>
    <row r="93" spans="1:6" x14ac:dyDescent="0.25">
      <c r="A93" s="20"/>
      <c r="B93" s="17"/>
      <c r="C93" s="17"/>
      <c r="D93" s="17"/>
      <c r="E93" s="17"/>
      <c r="F93" s="17"/>
    </row>
    <row r="94" spans="1:6" x14ac:dyDescent="0.25">
      <c r="A94" s="20"/>
      <c r="B94" s="17"/>
      <c r="C94" s="17"/>
      <c r="D94" s="17"/>
      <c r="E94" s="17"/>
      <c r="F94" s="17"/>
    </row>
    <row r="95" spans="1:6" x14ac:dyDescent="0.25">
      <c r="A95" s="20"/>
      <c r="B95" s="17"/>
      <c r="C95" s="17"/>
      <c r="D95" s="17"/>
      <c r="E95" s="17"/>
      <c r="F95" s="17"/>
    </row>
    <row r="96" spans="1:6" x14ac:dyDescent="0.25">
      <c r="A96" s="20"/>
      <c r="B96" s="17"/>
      <c r="C96" s="17"/>
      <c r="D96" s="17"/>
      <c r="E96" s="17"/>
      <c r="F96" s="17"/>
    </row>
    <row r="97" spans="1:6" x14ac:dyDescent="0.25">
      <c r="A97" s="20"/>
      <c r="B97" s="17"/>
      <c r="C97" s="17"/>
      <c r="D97" s="17"/>
      <c r="E97" s="17"/>
      <c r="F97" s="17"/>
    </row>
    <row r="98" spans="1:6" x14ac:dyDescent="0.25">
      <c r="A98" s="20"/>
      <c r="B98" s="17"/>
      <c r="C98" s="17"/>
      <c r="D98" s="17"/>
      <c r="E98" s="17"/>
      <c r="F98" s="17"/>
    </row>
    <row r="99" spans="1:6" x14ac:dyDescent="0.25">
      <c r="A99" s="20"/>
      <c r="B99" s="17"/>
      <c r="C99" s="17"/>
      <c r="D99" s="17"/>
      <c r="E99" s="17"/>
      <c r="F99" s="17"/>
    </row>
    <row r="100" spans="1:6" x14ac:dyDescent="0.25">
      <c r="A100" s="17"/>
      <c r="B100" s="17"/>
      <c r="C100" s="17"/>
      <c r="D100" s="17"/>
      <c r="E100" s="17"/>
      <c r="F100" s="17"/>
    </row>
    <row r="101" spans="1:6" x14ac:dyDescent="0.25">
      <c r="A101" s="17"/>
      <c r="B101" s="17"/>
      <c r="C101" s="17"/>
      <c r="D101" s="17"/>
      <c r="E101" s="17"/>
      <c r="F101" s="17"/>
    </row>
    <row r="102" spans="1:6" x14ac:dyDescent="0.25">
      <c r="A102" s="17"/>
      <c r="B102" s="17"/>
      <c r="C102" s="17"/>
      <c r="D102" s="17"/>
      <c r="E102" s="17"/>
      <c r="F102" s="17"/>
    </row>
    <row r="103" spans="1:6" x14ac:dyDescent="0.25">
      <c r="A103" s="17"/>
      <c r="B103" s="17"/>
      <c r="C103" s="17"/>
      <c r="D103" s="17"/>
      <c r="E103" s="17"/>
      <c r="F103" s="17"/>
    </row>
    <row r="104" spans="1:6" ht="15.75" x14ac:dyDescent="0.25">
      <c r="A104" s="21"/>
      <c r="B104" s="21"/>
      <c r="C104" s="21"/>
      <c r="D104" s="21"/>
      <c r="E104" s="21"/>
      <c r="F104" s="21"/>
    </row>
    <row r="105" spans="1:6" ht="15.75" x14ac:dyDescent="0.25">
      <c r="A105" s="21"/>
      <c r="B105" s="21"/>
      <c r="C105" s="21"/>
      <c r="D105" s="21"/>
      <c r="E105" s="21"/>
      <c r="F105" s="21"/>
    </row>
    <row r="106" spans="1:6" ht="15.75" x14ac:dyDescent="0.25">
      <c r="A106" s="21"/>
      <c r="B106" s="21"/>
      <c r="C106" s="21"/>
      <c r="D106" s="21"/>
      <c r="E106" s="21"/>
      <c r="F106" s="21"/>
    </row>
    <row r="107" spans="1:6" ht="15.75" x14ac:dyDescent="0.25">
      <c r="A107" s="21"/>
      <c r="B107" s="21"/>
      <c r="C107" s="21"/>
      <c r="D107" s="21"/>
      <c r="E107" s="21"/>
      <c r="F107" s="21"/>
    </row>
    <row r="108" spans="1:6" ht="15.75" x14ac:dyDescent="0.25">
      <c r="A108" s="21"/>
      <c r="B108" s="21"/>
      <c r="C108" s="21"/>
      <c r="D108" s="21"/>
      <c r="E108" s="21"/>
      <c r="F108" s="21"/>
    </row>
    <row r="109" spans="1:6" ht="15.75" x14ac:dyDescent="0.25">
      <c r="A109" s="21"/>
      <c r="B109" s="21"/>
      <c r="C109" s="21"/>
      <c r="D109" s="21"/>
      <c r="E109" s="21"/>
      <c r="F109" s="21"/>
    </row>
  </sheetData>
  <sheetProtection selectLockedCells="1"/>
  <mergeCells count="5">
    <mergeCell ref="E3:F3"/>
    <mergeCell ref="A5:F5"/>
    <mergeCell ref="A6:F6"/>
    <mergeCell ref="A7:F7"/>
    <mergeCell ref="A8:F12"/>
  </mergeCells>
  <printOptions horizontalCentered="1"/>
  <pageMargins left="0.25" right="0.25" top="0.75" bottom="0.75" header="0.3" footer="0.3"/>
  <pageSetup scale="81" fitToHeight="2" orientation="portrait" horizontalDpi="300" verticalDpi="30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Ag_FFA_Honorary_State_Degree_12</dc:title>
  <dc:creator>Alford, Nancy</dc:creator>
  <cp:lastModifiedBy>Kilmer, Kathy</cp:lastModifiedBy>
  <cp:lastPrinted>2010-12-07T16:21:51Z</cp:lastPrinted>
  <dcterms:created xsi:type="dcterms:W3CDTF">2010-01-22T22:02:20Z</dcterms:created>
  <dcterms:modified xsi:type="dcterms:W3CDTF">2024-01-04T15:03:18Z</dcterms:modified>
  <cp:category>Ag_FFA_Honorary_State_Degree_12</cp:category>
</cp:coreProperties>
</file>